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3"/>
  </bookViews>
  <sheets>
    <sheet name="Hoja1" sheetId="1" r:id="rId1"/>
    <sheet name="Hoja2" sheetId="2" r:id="rId2"/>
    <sheet name="Hoja3" sheetId="3" r:id="rId3"/>
    <sheet name="RTF" sheetId="4" r:id="rId4"/>
  </sheets>
  <calcPr calcId="145621"/>
</workbook>
</file>

<file path=xl/calcChain.xml><?xml version="1.0" encoding="utf-8"?>
<calcChain xmlns="http://schemas.openxmlformats.org/spreadsheetml/2006/main">
  <c r="F14" i="3" l="1"/>
  <c r="D14" i="3"/>
  <c r="E14" i="3" s="1"/>
  <c r="G9" i="3"/>
  <c r="F9" i="3"/>
  <c r="D9" i="3"/>
  <c r="E9" i="3" s="1"/>
  <c r="F4" i="3"/>
  <c r="D4" i="3"/>
  <c r="E4" i="3" s="1"/>
  <c r="G9" i="1" l="1"/>
  <c r="F9" i="1" l="1"/>
  <c r="E14" i="1"/>
  <c r="E9" i="1"/>
  <c r="E34" i="1" l="1"/>
  <c r="E29" i="1"/>
  <c r="E24" i="1"/>
  <c r="E19" i="1"/>
  <c r="F34" i="1"/>
  <c r="F29" i="1"/>
  <c r="F24" i="1"/>
  <c r="F19" i="1"/>
  <c r="F14" i="1"/>
  <c r="F4" i="1"/>
  <c r="D34" i="1"/>
  <c r="D29" i="1"/>
  <c r="D24" i="1"/>
  <c r="D19" i="1"/>
  <c r="D14" i="1"/>
  <c r="D9" i="1"/>
  <c r="D4" i="1"/>
  <c r="E4" i="1" s="1"/>
</calcChain>
</file>

<file path=xl/sharedStrings.xml><?xml version="1.0" encoding="utf-8"?>
<sst xmlns="http://schemas.openxmlformats.org/spreadsheetml/2006/main" count="206" uniqueCount="72">
  <si>
    <t>Tarea</t>
  </si>
  <si>
    <t>Diseño de DB</t>
  </si>
  <si>
    <t>No.</t>
  </si>
  <si>
    <t>Agregar empleado</t>
  </si>
  <si>
    <t>Eliminar empleado</t>
  </si>
  <si>
    <t>Modificar empleado</t>
  </si>
  <si>
    <t>Consultar empleado</t>
  </si>
  <si>
    <t>Agregar flor</t>
  </si>
  <si>
    <t>Eliminar flor</t>
  </si>
  <si>
    <t>Modificar flor</t>
  </si>
  <si>
    <t>Consultar flor</t>
  </si>
  <si>
    <t>Agregar cliente</t>
  </si>
  <si>
    <t>Eliminar cliente</t>
  </si>
  <si>
    <t>Modificar cliente</t>
  </si>
  <si>
    <t>Consultar cliente</t>
  </si>
  <si>
    <t>Agregar proveedor</t>
  </si>
  <si>
    <t>Eliminar proveedor</t>
  </si>
  <si>
    <t>Modificar proveedor</t>
  </si>
  <si>
    <t>Consultar proveedor</t>
  </si>
  <si>
    <t>Agregar compra</t>
  </si>
  <si>
    <t>Eliminar compra</t>
  </si>
  <si>
    <t>Modificar compra</t>
  </si>
  <si>
    <t>Consultar compra</t>
  </si>
  <si>
    <t>Mariana Muñoz Espinoza</t>
  </si>
  <si>
    <t>Armando Luna Sánchez</t>
  </si>
  <si>
    <t>Marcos Flores Hernández</t>
  </si>
  <si>
    <t>Iván Cortés Colorado</t>
  </si>
  <si>
    <t>Personal</t>
  </si>
  <si>
    <t>Fecha de entrega estimado</t>
  </si>
  <si>
    <t>Fecha de entrega real</t>
  </si>
  <si>
    <t>jueves 15/10/15</t>
  </si>
  <si>
    <t>Nadia I. Libreros Fernández</t>
  </si>
  <si>
    <t>Karla I. Saldaña Vázquez</t>
  </si>
  <si>
    <t>J. Eduardo Hernández Tapia</t>
  </si>
  <si>
    <t>Tiempo estimado (hrs)</t>
  </si>
  <si>
    <t>Total =</t>
  </si>
  <si>
    <t>Porcentaje de la tarea realizado (%)</t>
  </si>
  <si>
    <t>Fecha de inicio</t>
  </si>
  <si>
    <t>Tiempo real invertido (hrs)</t>
  </si>
  <si>
    <t>jueves 08/10/15</t>
  </si>
  <si>
    <t>Porcentaje del total de la tarea (%)</t>
  </si>
  <si>
    <t>Integrar Ion Auth</t>
  </si>
  <si>
    <t>martes 13/10/15</t>
  </si>
  <si>
    <t>Estimaciones</t>
  </si>
  <si>
    <t>Riesgos</t>
  </si>
  <si>
    <t>Planeación</t>
  </si>
  <si>
    <t>Documento de desarrollo</t>
  </si>
  <si>
    <t>domingo 11/10/15</t>
  </si>
  <si>
    <t>miércoles 14/10/15</t>
  </si>
  <si>
    <t>lunes 12/10/15</t>
  </si>
  <si>
    <t>Presentación</t>
  </si>
  <si>
    <t>Ortografía</t>
  </si>
  <si>
    <t>Numeración</t>
  </si>
  <si>
    <t>Introducción</t>
  </si>
  <si>
    <t>Indice</t>
  </si>
  <si>
    <t>Subtitulos</t>
  </si>
  <si>
    <t>Referencias</t>
  </si>
  <si>
    <t>Seguridad al habla</t>
  </si>
  <si>
    <t>No leer demasido</t>
  </si>
  <si>
    <t>Dominio del tema</t>
  </si>
  <si>
    <t>Palabras clave</t>
  </si>
  <si>
    <t>Formato legible</t>
  </si>
  <si>
    <t>Multimedia</t>
  </si>
  <si>
    <t>Estructura coherente</t>
  </si>
  <si>
    <t>Expositor</t>
  </si>
  <si>
    <t>Postura</t>
  </si>
  <si>
    <t>Vestimenta</t>
  </si>
  <si>
    <t>Contacto con el auditorio</t>
  </si>
  <si>
    <t>Tono de voz</t>
  </si>
  <si>
    <t>Claridad de expresión</t>
  </si>
  <si>
    <t>Habilidad con dudas</t>
  </si>
  <si>
    <t>NYSE NMX-059/Moprosoft evalprosoft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</si>
</sst>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 wrapText="1"/>
    </xf>
    <xf numFmtId="9" fontId="2" fillId="3" borderId="7" xfId="0" applyNumberFormat="1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9" fontId="2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4" fillId="5" borderId="1" xfId="0" applyFont="1" applyFill="1" applyBorder="1" applyAlignment="1">
      <alignment horizontal="center" vertical="center" wrapText="1"/>
    </xf>
    <xf numFmtId="20" fontId="2" fillId="3" borderId="1" xfId="0" applyNumberFormat="1" applyFont="1" applyFill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20" fontId="2" fillId="3" borderId="7" xfId="0" applyNumberFormat="1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wrapText="1"/>
    </xf>
    <xf numFmtId="0" fontId="3" fillId="5" borderId="8" xfId="0" applyFont="1" applyFill="1" applyBorder="1" applyAlignment="1">
      <alignment horizontal="center" wrapText="1"/>
    </xf>
    <xf numFmtId="0" fontId="3" fillId="5" borderId="13" xfId="0" applyFont="1" applyFill="1" applyBorder="1" applyAlignment="1">
      <alignment horizontal="center" wrapText="1"/>
    </xf>
    <xf numFmtId="0" fontId="4" fillId="6" borderId="10" xfId="0" applyFont="1" applyFill="1" applyBorder="1" applyAlignment="1">
      <alignment horizontal="right" vertical="center" wrapText="1"/>
    </xf>
    <xf numFmtId="9" fontId="4" fillId="6" borderId="10" xfId="0" applyNumberFormat="1" applyFont="1" applyFill="1" applyBorder="1" applyAlignment="1">
      <alignment horizontal="center" vertical="center" wrapText="1"/>
    </xf>
    <xf numFmtId="20" fontId="4" fillId="6" borderId="10" xfId="0" applyNumberFormat="1" applyFont="1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wrapText="1"/>
    </xf>
    <xf numFmtId="0" fontId="0" fillId="6" borderId="11" xfId="0" applyFill="1" applyBorder="1" applyAlignment="1">
      <alignment horizontal="center" wrapText="1"/>
    </xf>
    <xf numFmtId="20" fontId="2" fillId="0" borderId="7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9" fontId="2" fillId="5" borderId="7" xfId="0" applyNumberFormat="1" applyFont="1" applyFill="1" applyBorder="1" applyAlignment="1">
      <alignment horizontal="center" vertical="center" wrapText="1"/>
    </xf>
    <xf numFmtId="9" fontId="2" fillId="5" borderId="1" xfId="0" applyNumberFormat="1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center" wrapText="1"/>
    </xf>
    <xf numFmtId="9" fontId="2" fillId="0" borderId="19" xfId="0" applyNumberFormat="1" applyFont="1" applyBorder="1" applyAlignment="1">
      <alignment horizontal="center" vertical="center" wrapText="1"/>
    </xf>
    <xf numFmtId="20" fontId="2" fillId="0" borderId="19" xfId="0" applyNumberFormat="1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wrapText="1"/>
    </xf>
    <xf numFmtId="0" fontId="5" fillId="6" borderId="11" xfId="0" applyFont="1" applyFill="1" applyBorder="1" applyAlignment="1">
      <alignment horizont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zoomScale="94" zoomScaleNormal="94" workbookViewId="0">
      <selection activeCell="B20" sqref="B20:B24"/>
    </sheetView>
  </sheetViews>
  <sheetFormatPr baseColWidth="10" defaultColWidth="8.88671875" defaultRowHeight="14.4" x14ac:dyDescent="0.3"/>
  <cols>
    <col min="1" max="1" width="6.21875" customWidth="1"/>
    <col min="2" max="2" width="23" customWidth="1"/>
    <col min="3" max="3" width="39.44140625" customWidth="1"/>
    <col min="4" max="4" width="21.77734375" customWidth="1"/>
    <col min="5" max="5" width="22.88671875" customWidth="1"/>
    <col min="6" max="6" width="17.5546875" customWidth="1"/>
    <col min="7" max="7" width="18.6640625" customWidth="1"/>
    <col min="8" max="8" width="18.109375" customWidth="1"/>
    <col min="9" max="9" width="20.44140625" customWidth="1"/>
    <col min="10" max="10" width="21.109375" customWidth="1"/>
  </cols>
  <sheetData>
    <row r="1" spans="1:10" ht="31.8" thickBot="1" x14ac:dyDescent="0.35">
      <c r="A1" s="9" t="s">
        <v>2</v>
      </c>
      <c r="B1" s="10" t="s">
        <v>27</v>
      </c>
      <c r="C1" s="10" t="s">
        <v>0</v>
      </c>
      <c r="D1" s="10" t="s">
        <v>40</v>
      </c>
      <c r="E1" s="24" t="s">
        <v>36</v>
      </c>
      <c r="F1" s="10" t="s">
        <v>34</v>
      </c>
      <c r="G1" s="24" t="s">
        <v>38</v>
      </c>
      <c r="H1" s="25" t="s">
        <v>37</v>
      </c>
      <c r="I1" s="10" t="s">
        <v>28</v>
      </c>
      <c r="J1" s="11" t="s">
        <v>29</v>
      </c>
    </row>
    <row r="2" spans="1:10" ht="15.6" x14ac:dyDescent="0.3">
      <c r="A2" s="52">
        <v>1</v>
      </c>
      <c r="B2" s="61" t="s">
        <v>26</v>
      </c>
      <c r="C2" s="12" t="s">
        <v>1</v>
      </c>
      <c r="D2" s="13">
        <v>0.7</v>
      </c>
      <c r="E2" s="39">
        <v>1</v>
      </c>
      <c r="F2" s="26">
        <v>0.25</v>
      </c>
      <c r="G2" s="27"/>
      <c r="H2" s="28" t="s">
        <v>39</v>
      </c>
      <c r="I2" s="14" t="s">
        <v>30</v>
      </c>
      <c r="J2" s="29" t="s">
        <v>49</v>
      </c>
    </row>
    <row r="3" spans="1:10" ht="15.6" x14ac:dyDescent="0.3">
      <c r="A3" s="53"/>
      <c r="B3" s="62"/>
      <c r="C3" s="1" t="s">
        <v>46</v>
      </c>
      <c r="D3" s="2">
        <v>0.3</v>
      </c>
      <c r="E3" s="40">
        <v>1</v>
      </c>
      <c r="F3" s="21">
        <v>0.125</v>
      </c>
      <c r="G3" s="20"/>
      <c r="H3" s="23" t="s">
        <v>39</v>
      </c>
      <c r="I3" s="6" t="s">
        <v>30</v>
      </c>
      <c r="J3" s="30" t="s">
        <v>48</v>
      </c>
    </row>
    <row r="4" spans="1:10" ht="16.2" thickBot="1" x14ac:dyDescent="0.35">
      <c r="A4" s="54"/>
      <c r="B4" s="63"/>
      <c r="C4" s="31" t="s">
        <v>35</v>
      </c>
      <c r="D4" s="32">
        <f>SUM(D2:D3)</f>
        <v>1</v>
      </c>
      <c r="E4" s="32">
        <f>((E2*D2)/D4)+((E3*D3)/D4)</f>
        <v>1</v>
      </c>
      <c r="F4" s="33">
        <f>F2+F3</f>
        <v>0.375</v>
      </c>
      <c r="G4" s="33">
        <v>0.28125</v>
      </c>
      <c r="H4" s="34"/>
      <c r="I4" s="34"/>
      <c r="J4" s="35"/>
    </row>
    <row r="5" spans="1:10" ht="15.6" thickBot="1" x14ac:dyDescent="0.35">
      <c r="A5" s="55">
        <v>2</v>
      </c>
      <c r="B5" s="46" t="s">
        <v>31</v>
      </c>
      <c r="C5" s="16" t="s">
        <v>41</v>
      </c>
      <c r="D5" s="17">
        <v>0.6</v>
      </c>
      <c r="E5" s="17">
        <v>1</v>
      </c>
      <c r="F5" s="36">
        <v>0.20833333333333334</v>
      </c>
      <c r="G5" s="36">
        <v>0.16666666666666666</v>
      </c>
      <c r="H5" s="19" t="s">
        <v>39</v>
      </c>
      <c r="I5" s="19" t="s">
        <v>30</v>
      </c>
      <c r="J5" s="37" t="s">
        <v>42</v>
      </c>
    </row>
    <row r="6" spans="1:10" ht="15.6" thickBot="1" x14ac:dyDescent="0.35">
      <c r="A6" s="56"/>
      <c r="B6" s="47"/>
      <c r="C6" s="41" t="s">
        <v>43</v>
      </c>
      <c r="D6" s="42">
        <v>0.1</v>
      </c>
      <c r="E6" s="42">
        <v>1</v>
      </c>
      <c r="F6" s="43">
        <v>4.1666666666666664E-2</v>
      </c>
      <c r="G6" s="43">
        <v>2.0833333333333332E-2</v>
      </c>
      <c r="H6" s="19" t="s">
        <v>39</v>
      </c>
      <c r="I6" s="19" t="s">
        <v>30</v>
      </c>
      <c r="J6" s="44" t="s">
        <v>47</v>
      </c>
    </row>
    <row r="7" spans="1:10" ht="15" x14ac:dyDescent="0.3">
      <c r="A7" s="56"/>
      <c r="B7" s="47"/>
      <c r="C7" s="41" t="s">
        <v>44</v>
      </c>
      <c r="D7" s="42">
        <v>0.1</v>
      </c>
      <c r="E7" s="42">
        <v>1</v>
      </c>
      <c r="F7" s="43">
        <v>4.1666666666666664E-2</v>
      </c>
      <c r="G7" s="43">
        <v>4.1666666666666664E-2</v>
      </c>
      <c r="H7" s="19" t="s">
        <v>39</v>
      </c>
      <c r="I7" s="19" t="s">
        <v>30</v>
      </c>
      <c r="J7" s="44" t="s">
        <v>47</v>
      </c>
    </row>
    <row r="8" spans="1:10" ht="15" x14ac:dyDescent="0.3">
      <c r="A8" s="56"/>
      <c r="B8" s="47"/>
      <c r="C8" s="3" t="s">
        <v>45</v>
      </c>
      <c r="D8" s="4">
        <v>0.2</v>
      </c>
      <c r="E8" s="4">
        <v>1</v>
      </c>
      <c r="F8" s="22">
        <v>4.1666666666666664E-2</v>
      </c>
      <c r="G8" s="22">
        <v>8.3333333333333329E-2</v>
      </c>
      <c r="H8" s="7" t="s">
        <v>39</v>
      </c>
      <c r="I8" s="7" t="s">
        <v>30</v>
      </c>
      <c r="J8" s="38" t="s">
        <v>48</v>
      </c>
    </row>
    <row r="9" spans="1:10" ht="16.2" thickBot="1" x14ac:dyDescent="0.35">
      <c r="A9" s="57"/>
      <c r="B9" s="48"/>
      <c r="C9" s="31" t="s">
        <v>35</v>
      </c>
      <c r="D9" s="32">
        <f>SUM(D5:D8)</f>
        <v>1</v>
      </c>
      <c r="E9" s="32">
        <f>((E5*D5)/D9)+((E5*D6)/D9)+((E6*D7)/D9)+((E8*D8)/D9)</f>
        <v>1</v>
      </c>
      <c r="F9" s="33">
        <f>F5+F6+F7+F8</f>
        <v>0.33333333333333337</v>
      </c>
      <c r="G9" s="33">
        <f>G5+G6+G7+G8</f>
        <v>0.3125</v>
      </c>
      <c r="H9" s="34"/>
      <c r="I9" s="34"/>
      <c r="J9" s="45"/>
    </row>
    <row r="10" spans="1:10" ht="15" x14ac:dyDescent="0.3">
      <c r="A10" s="52">
        <v>3</v>
      </c>
      <c r="B10" s="61" t="s">
        <v>33</v>
      </c>
      <c r="C10" s="12" t="s">
        <v>3</v>
      </c>
      <c r="D10" s="13">
        <v>0.25</v>
      </c>
      <c r="E10" s="39">
        <v>1</v>
      </c>
      <c r="F10" s="26">
        <v>0.125</v>
      </c>
      <c r="G10" s="15"/>
      <c r="H10" s="28" t="s">
        <v>39</v>
      </c>
      <c r="I10" s="14" t="s">
        <v>30</v>
      </c>
      <c r="J10" s="29" t="s">
        <v>48</v>
      </c>
    </row>
    <row r="11" spans="1:10" ht="15" x14ac:dyDescent="0.3">
      <c r="A11" s="53"/>
      <c r="B11" s="62"/>
      <c r="C11" s="1" t="s">
        <v>4</v>
      </c>
      <c r="D11" s="2">
        <v>0.25</v>
      </c>
      <c r="E11" s="40">
        <v>1</v>
      </c>
      <c r="F11" s="21">
        <v>0.125</v>
      </c>
      <c r="G11" s="8"/>
      <c r="H11" s="23" t="s">
        <v>39</v>
      </c>
      <c r="I11" s="6" t="s">
        <v>30</v>
      </c>
      <c r="J11" s="30" t="s">
        <v>48</v>
      </c>
    </row>
    <row r="12" spans="1:10" ht="15" x14ac:dyDescent="0.3">
      <c r="A12" s="53"/>
      <c r="B12" s="62"/>
      <c r="C12" s="1" t="s">
        <v>5</v>
      </c>
      <c r="D12" s="2">
        <v>0.25</v>
      </c>
      <c r="E12" s="40">
        <v>0.2</v>
      </c>
      <c r="F12" s="21">
        <v>0.125</v>
      </c>
      <c r="G12" s="8"/>
      <c r="H12" s="23" t="s">
        <v>39</v>
      </c>
      <c r="I12" s="6" t="s">
        <v>30</v>
      </c>
      <c r="J12" s="30" t="s">
        <v>48</v>
      </c>
    </row>
    <row r="13" spans="1:10" ht="15" x14ac:dyDescent="0.3">
      <c r="A13" s="53"/>
      <c r="B13" s="62"/>
      <c r="C13" s="1" t="s">
        <v>6</v>
      </c>
      <c r="D13" s="2">
        <v>0.25</v>
      </c>
      <c r="E13" s="40">
        <v>1</v>
      </c>
      <c r="F13" s="21">
        <v>0.125</v>
      </c>
      <c r="G13" s="8"/>
      <c r="H13" s="23" t="s">
        <v>39</v>
      </c>
      <c r="I13" s="6" t="s">
        <v>30</v>
      </c>
      <c r="J13" s="30" t="s">
        <v>48</v>
      </c>
    </row>
    <row r="14" spans="1:10" ht="16.2" thickBot="1" x14ac:dyDescent="0.35">
      <c r="A14" s="54"/>
      <c r="B14" s="63"/>
      <c r="C14" s="31" t="s">
        <v>35</v>
      </c>
      <c r="D14" s="32">
        <f>SUM(D10:D13)</f>
        <v>1</v>
      </c>
      <c r="E14" s="32">
        <f>((E11*D10)/D14)+((E10*D11)/D14)+((E12*D12)/D14)+((E13*D13)/D14)</f>
        <v>0.8</v>
      </c>
      <c r="F14" s="33">
        <f>F10+F11+F12+F13</f>
        <v>0.5</v>
      </c>
      <c r="G14" s="33">
        <v>0.25555555555555559</v>
      </c>
      <c r="H14" s="34"/>
      <c r="I14" s="34"/>
      <c r="J14" s="35"/>
    </row>
    <row r="15" spans="1:10" ht="15" x14ac:dyDescent="0.3">
      <c r="A15" s="55">
        <v>4</v>
      </c>
      <c r="B15" s="46" t="s">
        <v>23</v>
      </c>
      <c r="C15" s="16" t="s">
        <v>7</v>
      </c>
      <c r="D15" s="17">
        <v>0.25</v>
      </c>
      <c r="E15" s="17">
        <v>1</v>
      </c>
      <c r="F15" s="36">
        <v>0.125</v>
      </c>
      <c r="G15" s="18"/>
      <c r="H15" s="19" t="s">
        <v>39</v>
      </c>
      <c r="I15" s="19" t="s">
        <v>30</v>
      </c>
      <c r="J15" s="37" t="s">
        <v>48</v>
      </c>
    </row>
    <row r="16" spans="1:10" ht="15" x14ac:dyDescent="0.3">
      <c r="A16" s="56"/>
      <c r="B16" s="47"/>
      <c r="C16" s="3" t="s">
        <v>8</v>
      </c>
      <c r="D16" s="4">
        <v>0.25</v>
      </c>
      <c r="E16" s="4">
        <v>1</v>
      </c>
      <c r="F16" s="22">
        <v>0.125</v>
      </c>
      <c r="G16" s="5"/>
      <c r="H16" s="7" t="s">
        <v>39</v>
      </c>
      <c r="I16" s="7" t="s">
        <v>30</v>
      </c>
      <c r="J16" s="38" t="s">
        <v>48</v>
      </c>
    </row>
    <row r="17" spans="1:10" ht="15" x14ac:dyDescent="0.3">
      <c r="A17" s="56"/>
      <c r="B17" s="47"/>
      <c r="C17" s="3" t="s">
        <v>9</v>
      </c>
      <c r="D17" s="4">
        <v>0.25</v>
      </c>
      <c r="E17" s="4">
        <v>1</v>
      </c>
      <c r="F17" s="22">
        <v>0.125</v>
      </c>
      <c r="G17" s="5"/>
      <c r="H17" s="7" t="s">
        <v>39</v>
      </c>
      <c r="I17" s="7" t="s">
        <v>30</v>
      </c>
      <c r="J17" s="38" t="s">
        <v>48</v>
      </c>
    </row>
    <row r="18" spans="1:10" ht="15" x14ac:dyDescent="0.3">
      <c r="A18" s="56"/>
      <c r="B18" s="47"/>
      <c r="C18" s="3" t="s">
        <v>10</v>
      </c>
      <c r="D18" s="4">
        <v>0.25</v>
      </c>
      <c r="E18" s="4">
        <v>1</v>
      </c>
      <c r="F18" s="22">
        <v>0.125</v>
      </c>
      <c r="G18" s="5"/>
      <c r="H18" s="7" t="s">
        <v>39</v>
      </c>
      <c r="I18" s="7" t="s">
        <v>30</v>
      </c>
      <c r="J18" s="38" t="s">
        <v>48</v>
      </c>
    </row>
    <row r="19" spans="1:10" ht="16.2" thickBot="1" x14ac:dyDescent="0.35">
      <c r="A19" s="57"/>
      <c r="B19" s="48"/>
      <c r="C19" s="31" t="s">
        <v>35</v>
      </c>
      <c r="D19" s="32">
        <f>SUM(D15:D18)</f>
        <v>1</v>
      </c>
      <c r="E19" s="32">
        <f>((E15*D15)/D19)+((E16*D16)/D19)+((E17*D17)/D19)+((E18*D18)/D19)</f>
        <v>1</v>
      </c>
      <c r="F19" s="33">
        <f>F15+F16+F17+F18</f>
        <v>0.5</v>
      </c>
      <c r="G19" s="33">
        <v>0.25416666666666665</v>
      </c>
      <c r="H19" s="34"/>
      <c r="I19" s="34"/>
      <c r="J19" s="35"/>
    </row>
    <row r="20" spans="1:10" ht="15" x14ac:dyDescent="0.3">
      <c r="A20" s="52">
        <v>5</v>
      </c>
      <c r="B20" s="61" t="s">
        <v>24</v>
      </c>
      <c r="C20" s="12" t="s">
        <v>11</v>
      </c>
      <c r="D20" s="13">
        <v>0.25</v>
      </c>
      <c r="E20" s="39">
        <v>1</v>
      </c>
      <c r="F20" s="26">
        <v>0.125</v>
      </c>
      <c r="G20" s="15"/>
      <c r="H20" s="28" t="s">
        <v>39</v>
      </c>
      <c r="I20" s="14" t="s">
        <v>30</v>
      </c>
      <c r="J20" s="29" t="s">
        <v>48</v>
      </c>
    </row>
    <row r="21" spans="1:10" ht="15" x14ac:dyDescent="0.3">
      <c r="A21" s="53"/>
      <c r="B21" s="62"/>
      <c r="C21" s="1" t="s">
        <v>12</v>
      </c>
      <c r="D21" s="2">
        <v>0.25</v>
      </c>
      <c r="E21" s="40">
        <v>1</v>
      </c>
      <c r="F21" s="21">
        <v>0.125</v>
      </c>
      <c r="G21" s="8"/>
      <c r="H21" s="23" t="s">
        <v>39</v>
      </c>
      <c r="I21" s="6" t="s">
        <v>30</v>
      </c>
      <c r="J21" s="30" t="s">
        <v>48</v>
      </c>
    </row>
    <row r="22" spans="1:10" ht="15" x14ac:dyDescent="0.3">
      <c r="A22" s="53"/>
      <c r="B22" s="62"/>
      <c r="C22" s="1" t="s">
        <v>13</v>
      </c>
      <c r="D22" s="2">
        <v>0.25</v>
      </c>
      <c r="E22" s="40">
        <v>1</v>
      </c>
      <c r="F22" s="21">
        <v>0.125</v>
      </c>
      <c r="G22" s="8"/>
      <c r="H22" s="23" t="s">
        <v>39</v>
      </c>
      <c r="I22" s="6" t="s">
        <v>30</v>
      </c>
      <c r="J22" s="30" t="s">
        <v>48</v>
      </c>
    </row>
    <row r="23" spans="1:10" ht="15" x14ac:dyDescent="0.3">
      <c r="A23" s="53"/>
      <c r="B23" s="62"/>
      <c r="C23" s="1" t="s">
        <v>14</v>
      </c>
      <c r="D23" s="2">
        <v>0.25</v>
      </c>
      <c r="E23" s="40">
        <v>1</v>
      </c>
      <c r="F23" s="21">
        <v>0.125</v>
      </c>
      <c r="G23" s="8"/>
      <c r="H23" s="23" t="s">
        <v>39</v>
      </c>
      <c r="I23" s="6" t="s">
        <v>30</v>
      </c>
      <c r="J23" s="30" t="s">
        <v>48</v>
      </c>
    </row>
    <row r="24" spans="1:10" ht="16.2" thickBot="1" x14ac:dyDescent="0.35">
      <c r="A24" s="54"/>
      <c r="B24" s="63"/>
      <c r="C24" s="31" t="s">
        <v>35</v>
      </c>
      <c r="D24" s="32">
        <f>SUM(D20:D23)</f>
        <v>1</v>
      </c>
      <c r="E24" s="32">
        <f>((E20*D20)/D24)+((E21*D21)/D24)+((E22*D22)/D24)+((E23*D23)/D24)</f>
        <v>1</v>
      </c>
      <c r="F24" s="33">
        <f>F20+F21+F22+F23</f>
        <v>0.5</v>
      </c>
      <c r="G24" s="33">
        <v>0.27083333333333331</v>
      </c>
      <c r="H24" s="34"/>
      <c r="I24" s="34"/>
      <c r="J24" s="35"/>
    </row>
    <row r="25" spans="1:10" ht="15" x14ac:dyDescent="0.3">
      <c r="A25" s="55">
        <v>6</v>
      </c>
      <c r="B25" s="46" t="s">
        <v>32</v>
      </c>
      <c r="C25" s="16" t="s">
        <v>15</v>
      </c>
      <c r="D25" s="17">
        <v>0.25</v>
      </c>
      <c r="E25" s="17">
        <v>1</v>
      </c>
      <c r="F25" s="36">
        <v>0.125</v>
      </c>
      <c r="G25" s="18"/>
      <c r="H25" s="19" t="s">
        <v>39</v>
      </c>
      <c r="I25" s="19" t="s">
        <v>30</v>
      </c>
      <c r="J25" s="37" t="s">
        <v>48</v>
      </c>
    </row>
    <row r="26" spans="1:10" ht="15" x14ac:dyDescent="0.3">
      <c r="A26" s="56"/>
      <c r="B26" s="47"/>
      <c r="C26" s="3" t="s">
        <v>16</v>
      </c>
      <c r="D26" s="4">
        <v>0.25</v>
      </c>
      <c r="E26" s="4">
        <v>1</v>
      </c>
      <c r="F26" s="22">
        <v>0.125</v>
      </c>
      <c r="G26" s="5"/>
      <c r="H26" s="7" t="s">
        <v>39</v>
      </c>
      <c r="I26" s="7" t="s">
        <v>30</v>
      </c>
      <c r="J26" s="38" t="s">
        <v>48</v>
      </c>
    </row>
    <row r="27" spans="1:10" ht="15" x14ac:dyDescent="0.3">
      <c r="A27" s="56"/>
      <c r="B27" s="47"/>
      <c r="C27" s="3" t="s">
        <v>17</v>
      </c>
      <c r="D27" s="4">
        <v>0.25</v>
      </c>
      <c r="E27" s="4">
        <v>1</v>
      </c>
      <c r="F27" s="22">
        <v>0.125</v>
      </c>
      <c r="G27" s="5"/>
      <c r="H27" s="7" t="s">
        <v>39</v>
      </c>
      <c r="I27" s="7" t="s">
        <v>30</v>
      </c>
      <c r="J27" s="38" t="s">
        <v>48</v>
      </c>
    </row>
    <row r="28" spans="1:10" ht="15" x14ac:dyDescent="0.3">
      <c r="A28" s="56"/>
      <c r="B28" s="47"/>
      <c r="C28" s="3" t="s">
        <v>18</v>
      </c>
      <c r="D28" s="4">
        <v>0.25</v>
      </c>
      <c r="E28" s="4">
        <v>1</v>
      </c>
      <c r="F28" s="22">
        <v>0.125</v>
      </c>
      <c r="G28" s="5"/>
      <c r="H28" s="7" t="s">
        <v>39</v>
      </c>
      <c r="I28" s="7" t="s">
        <v>30</v>
      </c>
      <c r="J28" s="38" t="s">
        <v>48</v>
      </c>
    </row>
    <row r="29" spans="1:10" ht="16.2" thickBot="1" x14ac:dyDescent="0.35">
      <c r="A29" s="57"/>
      <c r="B29" s="48"/>
      <c r="C29" s="31" t="s">
        <v>35</v>
      </c>
      <c r="D29" s="32">
        <f>SUM(D25:D28)</f>
        <v>1</v>
      </c>
      <c r="E29" s="32">
        <f>((E25*D25)/D29)+((E26*D26)/D29)+((E27*D27)/D29)+((E28*D28)/D29)</f>
        <v>1</v>
      </c>
      <c r="F29" s="33">
        <f>F25+F26+F27+F28</f>
        <v>0.5</v>
      </c>
      <c r="G29" s="33">
        <v>0.2902777777777778</v>
      </c>
      <c r="H29" s="34"/>
      <c r="I29" s="34"/>
      <c r="J29" s="35"/>
    </row>
    <row r="30" spans="1:10" ht="15" x14ac:dyDescent="0.3">
      <c r="A30" s="58">
        <v>7</v>
      </c>
      <c r="B30" s="49" t="s">
        <v>25</v>
      </c>
      <c r="C30" s="12" t="s">
        <v>19</v>
      </c>
      <c r="D30" s="13">
        <v>0.25</v>
      </c>
      <c r="E30" s="39">
        <v>1</v>
      </c>
      <c r="F30" s="26">
        <v>0.125</v>
      </c>
      <c r="G30" s="15"/>
      <c r="H30" s="28" t="s">
        <v>39</v>
      </c>
      <c r="I30" s="14" t="s">
        <v>30</v>
      </c>
      <c r="J30" s="29" t="s">
        <v>48</v>
      </c>
    </row>
    <row r="31" spans="1:10" ht="15" x14ac:dyDescent="0.3">
      <c r="A31" s="59"/>
      <c r="B31" s="50"/>
      <c r="C31" s="1" t="s">
        <v>20</v>
      </c>
      <c r="D31" s="2">
        <v>0.25</v>
      </c>
      <c r="E31" s="40">
        <v>1</v>
      </c>
      <c r="F31" s="21">
        <v>0.125</v>
      </c>
      <c r="G31" s="8"/>
      <c r="H31" s="23" t="s">
        <v>39</v>
      </c>
      <c r="I31" s="6" t="s">
        <v>30</v>
      </c>
      <c r="J31" s="30" t="s">
        <v>48</v>
      </c>
    </row>
    <row r="32" spans="1:10" ht="15" x14ac:dyDescent="0.3">
      <c r="A32" s="59"/>
      <c r="B32" s="50"/>
      <c r="C32" s="1" t="s">
        <v>21</v>
      </c>
      <c r="D32" s="2">
        <v>0.25</v>
      </c>
      <c r="E32" s="40">
        <v>1</v>
      </c>
      <c r="F32" s="21">
        <v>0.125</v>
      </c>
      <c r="G32" s="8"/>
      <c r="H32" s="23" t="s">
        <v>39</v>
      </c>
      <c r="I32" s="6" t="s">
        <v>30</v>
      </c>
      <c r="J32" s="30" t="s">
        <v>48</v>
      </c>
    </row>
    <row r="33" spans="1:10" ht="15" x14ac:dyDescent="0.3">
      <c r="A33" s="59"/>
      <c r="B33" s="50"/>
      <c r="C33" s="1" t="s">
        <v>22</v>
      </c>
      <c r="D33" s="2">
        <v>0.25</v>
      </c>
      <c r="E33" s="40">
        <v>1</v>
      </c>
      <c r="F33" s="21">
        <v>0.125</v>
      </c>
      <c r="G33" s="8"/>
      <c r="H33" s="23" t="s">
        <v>39</v>
      </c>
      <c r="I33" s="6" t="s">
        <v>30</v>
      </c>
      <c r="J33" s="30" t="s">
        <v>48</v>
      </c>
    </row>
    <row r="34" spans="1:10" ht="16.2" thickBot="1" x14ac:dyDescent="0.35">
      <c r="A34" s="60"/>
      <c r="B34" s="51"/>
      <c r="C34" s="31" t="s">
        <v>35</v>
      </c>
      <c r="D34" s="32">
        <f>SUM(D30:D33)</f>
        <v>1</v>
      </c>
      <c r="E34" s="32">
        <f>((E30*D30)/D34)+((E31*D31)/D34)+((E32*D32)/D34)+((E33*D33)/D34)</f>
        <v>1</v>
      </c>
      <c r="F34" s="33">
        <f>F30+F31+F32+F33</f>
        <v>0.5</v>
      </c>
      <c r="G34" s="33">
        <v>0.30138888888888887</v>
      </c>
      <c r="H34" s="34"/>
      <c r="I34" s="34"/>
      <c r="J34" s="35"/>
    </row>
  </sheetData>
  <mergeCells count="14">
    <mergeCell ref="B25:B29"/>
    <mergeCell ref="B30:B34"/>
    <mergeCell ref="A2:A4"/>
    <mergeCell ref="A5:A9"/>
    <mergeCell ref="A10:A14"/>
    <mergeCell ref="A15:A19"/>
    <mergeCell ref="A20:A24"/>
    <mergeCell ref="A25:A29"/>
    <mergeCell ref="A30:A34"/>
    <mergeCell ref="B2:B4"/>
    <mergeCell ref="B5:B9"/>
    <mergeCell ref="B10:B14"/>
    <mergeCell ref="B15:B19"/>
    <mergeCell ref="B20:B24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C2" sqref="C2"/>
    </sheetView>
  </sheetViews>
  <sheetFormatPr baseColWidth="10" defaultColWidth="8.88671875" defaultRowHeight="14.4" x14ac:dyDescent="0.3"/>
  <cols>
    <col min="2" max="2" width="21" customWidth="1"/>
    <col min="3" max="3" width="21.21875" customWidth="1"/>
    <col min="4" max="4" width="13.5546875" customWidth="1"/>
    <col min="5" max="5" width="22" customWidth="1"/>
    <col min="6" max="6" width="16.6640625" customWidth="1"/>
    <col min="7" max="7" width="17.44140625" customWidth="1"/>
    <col min="8" max="8" width="14.6640625" customWidth="1"/>
    <col min="9" max="9" width="21.33203125" customWidth="1"/>
    <col min="10" max="10" width="15.88671875" customWidth="1"/>
  </cols>
  <sheetData>
    <row r="1" spans="1:10" ht="47.4" thickBot="1" x14ac:dyDescent="0.35">
      <c r="A1" s="64" t="s">
        <v>2</v>
      </c>
      <c r="B1" s="10" t="s">
        <v>27</v>
      </c>
      <c r="C1" s="10" t="s">
        <v>0</v>
      </c>
      <c r="D1" s="10" t="s">
        <v>40</v>
      </c>
      <c r="E1" s="24" t="s">
        <v>36</v>
      </c>
      <c r="F1" s="10" t="s">
        <v>34</v>
      </c>
      <c r="G1" s="24" t="s">
        <v>38</v>
      </c>
      <c r="H1" s="25" t="s">
        <v>37</v>
      </c>
      <c r="I1" s="10" t="s">
        <v>28</v>
      </c>
      <c r="J1" s="11" t="s">
        <v>29</v>
      </c>
    </row>
    <row r="2" spans="1:10" ht="15.6" x14ac:dyDescent="0.3">
      <c r="A2" s="65">
        <v>1</v>
      </c>
      <c r="B2" s="61" t="s">
        <v>24</v>
      </c>
      <c r="C2" s="12" t="s">
        <v>1</v>
      </c>
      <c r="D2" s="13">
        <v>0.7</v>
      </c>
      <c r="E2" s="39">
        <v>1</v>
      </c>
      <c r="F2" s="26">
        <v>0.25</v>
      </c>
      <c r="G2" s="27"/>
      <c r="H2" s="28" t="s">
        <v>39</v>
      </c>
      <c r="I2" s="14" t="s">
        <v>30</v>
      </c>
      <c r="J2" s="29" t="s">
        <v>49</v>
      </c>
    </row>
    <row r="3" spans="1:10" ht="30" x14ac:dyDescent="0.3">
      <c r="A3" s="66"/>
      <c r="B3" s="62"/>
      <c r="C3" s="1" t="s">
        <v>46</v>
      </c>
      <c r="D3" s="2">
        <v>0.3</v>
      </c>
      <c r="E3" s="40">
        <v>1</v>
      </c>
      <c r="F3" s="21">
        <v>0.125</v>
      </c>
      <c r="G3" s="20"/>
      <c r="H3" s="23" t="s">
        <v>39</v>
      </c>
      <c r="I3" s="6" t="s">
        <v>30</v>
      </c>
      <c r="J3" s="30" t="s">
        <v>48</v>
      </c>
    </row>
    <row r="4" spans="1:10" ht="16.2" thickBot="1" x14ac:dyDescent="0.35">
      <c r="A4" s="67"/>
      <c r="B4" s="63"/>
      <c r="C4" s="31" t="s">
        <v>35</v>
      </c>
      <c r="D4" s="32">
        <f>SUM(D2:D3)</f>
        <v>1</v>
      </c>
      <c r="E4" s="32">
        <f>((E2*D2)/D4)+((E3*D3)/D4)</f>
        <v>1</v>
      </c>
      <c r="F4" s="33">
        <f>F2+F3</f>
        <v>0.375</v>
      </c>
      <c r="G4" s="33">
        <v>0.28125</v>
      </c>
      <c r="H4" s="34"/>
      <c r="I4" s="34"/>
      <c r="J4" s="35"/>
    </row>
    <row r="5" spans="1:10" ht="15.6" thickBot="1" x14ac:dyDescent="0.35">
      <c r="A5" s="68">
        <v>2</v>
      </c>
      <c r="B5" s="46" t="s">
        <v>31</v>
      </c>
      <c r="C5" s="16" t="s">
        <v>41</v>
      </c>
      <c r="D5" s="17">
        <v>0.6</v>
      </c>
      <c r="E5" s="17">
        <v>1</v>
      </c>
      <c r="F5" s="36">
        <v>0.20833333333333334</v>
      </c>
      <c r="G5" s="36">
        <v>0.16666666666666666</v>
      </c>
      <c r="H5" s="19" t="s">
        <v>39</v>
      </c>
      <c r="I5" s="19" t="s">
        <v>30</v>
      </c>
      <c r="J5" s="37" t="s">
        <v>42</v>
      </c>
    </row>
    <row r="6" spans="1:10" ht="29.4" thickBot="1" x14ac:dyDescent="0.35">
      <c r="A6" s="69"/>
      <c r="B6" s="47"/>
      <c r="C6" s="41" t="s">
        <v>43</v>
      </c>
      <c r="D6" s="42">
        <v>0.1</v>
      </c>
      <c r="E6" s="42">
        <v>1</v>
      </c>
      <c r="F6" s="43">
        <v>4.1666666666666664E-2</v>
      </c>
      <c r="G6" s="43">
        <v>2.0833333333333332E-2</v>
      </c>
      <c r="H6" s="19" t="s">
        <v>39</v>
      </c>
      <c r="I6" s="19" t="s">
        <v>30</v>
      </c>
      <c r="J6" s="44" t="s">
        <v>47</v>
      </c>
    </row>
    <row r="7" spans="1:10" ht="28.8" x14ac:dyDescent="0.3">
      <c r="A7" s="69"/>
      <c r="B7" s="47"/>
      <c r="C7" s="41" t="s">
        <v>44</v>
      </c>
      <c r="D7" s="42">
        <v>0.1</v>
      </c>
      <c r="E7" s="42">
        <v>1</v>
      </c>
      <c r="F7" s="43">
        <v>4.1666666666666664E-2</v>
      </c>
      <c r="G7" s="43">
        <v>4.1666666666666664E-2</v>
      </c>
      <c r="H7" s="19" t="s">
        <v>39</v>
      </c>
      <c r="I7" s="19" t="s">
        <v>30</v>
      </c>
      <c r="J7" s="44" t="s">
        <v>47</v>
      </c>
    </row>
    <row r="8" spans="1:10" ht="28.8" x14ac:dyDescent="0.3">
      <c r="A8" s="69"/>
      <c r="B8" s="47"/>
      <c r="C8" s="3" t="s">
        <v>45</v>
      </c>
      <c r="D8" s="4">
        <v>0.2</v>
      </c>
      <c r="E8" s="4">
        <v>1</v>
      </c>
      <c r="F8" s="22">
        <v>4.1666666666666664E-2</v>
      </c>
      <c r="G8" s="22">
        <v>8.3333333333333329E-2</v>
      </c>
      <c r="H8" s="7" t="s">
        <v>39</v>
      </c>
      <c r="I8" s="7" t="s">
        <v>30</v>
      </c>
      <c r="J8" s="38" t="s">
        <v>48</v>
      </c>
    </row>
    <row r="9" spans="1:10" ht="16.2" thickBot="1" x14ac:dyDescent="0.35">
      <c r="A9" s="70"/>
      <c r="B9" s="48"/>
      <c r="C9" s="31" t="s">
        <v>35</v>
      </c>
      <c r="D9" s="32">
        <f>SUM(D5:D8)</f>
        <v>1</v>
      </c>
      <c r="E9" s="32">
        <f>((E5*D5)/D9)+((E5*D6)/D9)+((E6*D7)/D9)+((E8*D8)/D9)</f>
        <v>1</v>
      </c>
      <c r="F9" s="33">
        <f>F5+F6+F7+F8</f>
        <v>0.33333333333333337</v>
      </c>
      <c r="G9" s="33">
        <f>G5+G6+G7+G8</f>
        <v>0.3125</v>
      </c>
      <c r="H9" s="34"/>
      <c r="I9" s="34"/>
      <c r="J9" s="45"/>
    </row>
    <row r="10" spans="1:10" ht="28.8" x14ac:dyDescent="0.3">
      <c r="A10" s="65">
        <v>3</v>
      </c>
      <c r="B10" s="61" t="s">
        <v>33</v>
      </c>
      <c r="C10" s="12" t="s">
        <v>3</v>
      </c>
      <c r="D10" s="13">
        <v>0.25</v>
      </c>
      <c r="E10" s="39">
        <v>1</v>
      </c>
      <c r="F10" s="26">
        <v>0.125</v>
      </c>
      <c r="G10" s="15"/>
      <c r="H10" s="28" t="s">
        <v>39</v>
      </c>
      <c r="I10" s="14" t="s">
        <v>30</v>
      </c>
      <c r="J10" s="29" t="s">
        <v>48</v>
      </c>
    </row>
    <row r="11" spans="1:10" ht="28.8" x14ac:dyDescent="0.3">
      <c r="A11" s="66"/>
      <c r="B11" s="62"/>
      <c r="C11" s="1" t="s">
        <v>4</v>
      </c>
      <c r="D11" s="2">
        <v>0.25</v>
      </c>
      <c r="E11" s="40">
        <v>1</v>
      </c>
      <c r="F11" s="21">
        <v>0.125</v>
      </c>
      <c r="G11" s="8"/>
      <c r="H11" s="23" t="s">
        <v>39</v>
      </c>
      <c r="I11" s="6" t="s">
        <v>30</v>
      </c>
      <c r="J11" s="30" t="s">
        <v>48</v>
      </c>
    </row>
    <row r="12" spans="1:10" ht="28.8" x14ac:dyDescent="0.3">
      <c r="A12" s="66"/>
      <c r="B12" s="62"/>
      <c r="C12" s="1" t="s">
        <v>5</v>
      </c>
      <c r="D12" s="2">
        <v>0.25</v>
      </c>
      <c r="E12" s="40">
        <v>0.2</v>
      </c>
      <c r="F12" s="21">
        <v>0.125</v>
      </c>
      <c r="G12" s="8"/>
      <c r="H12" s="23" t="s">
        <v>39</v>
      </c>
      <c r="I12" s="6" t="s">
        <v>30</v>
      </c>
      <c r="J12" s="30" t="s">
        <v>48</v>
      </c>
    </row>
    <row r="13" spans="1:10" ht="28.8" x14ac:dyDescent="0.3">
      <c r="A13" s="66"/>
      <c r="B13" s="62"/>
      <c r="C13" s="1" t="s">
        <v>6</v>
      </c>
      <c r="D13" s="2">
        <v>0.25</v>
      </c>
      <c r="E13" s="40">
        <v>1</v>
      </c>
      <c r="F13" s="21">
        <v>0.125</v>
      </c>
      <c r="G13" s="8"/>
      <c r="H13" s="23" t="s">
        <v>39</v>
      </c>
      <c r="I13" s="6" t="s">
        <v>30</v>
      </c>
      <c r="J13" s="30" t="s">
        <v>48</v>
      </c>
    </row>
    <row r="14" spans="1:10" ht="16.2" thickBot="1" x14ac:dyDescent="0.35">
      <c r="A14" s="67"/>
      <c r="B14" s="63"/>
      <c r="C14" s="31" t="s">
        <v>35</v>
      </c>
      <c r="D14" s="32">
        <f>SUM(D10:D13)</f>
        <v>1</v>
      </c>
      <c r="E14" s="32">
        <f>((E11*D10)/D14)+((E10*D11)/D14)+((E12*D12)/D14)+((E13*D13)/D14)</f>
        <v>0.8</v>
      </c>
      <c r="F14" s="33">
        <f>F10+F11+F12+F13</f>
        <v>0.5</v>
      </c>
      <c r="G14" s="33">
        <v>0.25555555555555559</v>
      </c>
      <c r="H14" s="34"/>
      <c r="I14" s="34"/>
      <c r="J14" s="35"/>
    </row>
  </sheetData>
  <mergeCells count="6">
    <mergeCell ref="A2:A4"/>
    <mergeCell ref="B2:B4"/>
    <mergeCell ref="A5:A9"/>
    <mergeCell ref="B5:B9"/>
    <mergeCell ref="A10:A14"/>
    <mergeCell ref="B10:B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2" sqref="F2"/>
    </sheetView>
  </sheetViews>
  <sheetFormatPr baseColWidth="10" defaultRowHeight="14.4" x14ac:dyDescent="0.3"/>
  <cols>
    <col min="1" max="1" width="20.21875" customWidth="1"/>
    <col min="4" max="4" width="23.21875" customWidth="1"/>
  </cols>
  <sheetData>
    <row r="1" spans="1:6" x14ac:dyDescent="0.3">
      <c r="A1" s="71" t="s">
        <v>50</v>
      </c>
      <c r="D1" s="71" t="s">
        <v>64</v>
      </c>
      <c r="F1" t="s">
        <v>71</v>
      </c>
    </row>
    <row r="2" spans="1:6" x14ac:dyDescent="0.3">
      <c r="A2" t="s">
        <v>51</v>
      </c>
      <c r="D2" t="s">
        <v>57</v>
      </c>
    </row>
    <row r="3" spans="1:6" x14ac:dyDescent="0.3">
      <c r="A3" t="s">
        <v>52</v>
      </c>
      <c r="D3" t="s">
        <v>58</v>
      </c>
    </row>
    <row r="4" spans="1:6" x14ac:dyDescent="0.3">
      <c r="A4" t="s">
        <v>53</v>
      </c>
      <c r="D4" t="s">
        <v>59</v>
      </c>
    </row>
    <row r="5" spans="1:6" x14ac:dyDescent="0.3">
      <c r="A5" t="s">
        <v>54</v>
      </c>
      <c r="D5" t="s">
        <v>65</v>
      </c>
    </row>
    <row r="6" spans="1:6" x14ac:dyDescent="0.3">
      <c r="A6" t="s">
        <v>55</v>
      </c>
      <c r="D6" t="s">
        <v>66</v>
      </c>
    </row>
    <row r="7" spans="1:6" x14ac:dyDescent="0.3">
      <c r="A7" t="s">
        <v>56</v>
      </c>
      <c r="D7" t="s">
        <v>67</v>
      </c>
    </row>
    <row r="8" spans="1:6" x14ac:dyDescent="0.3">
      <c r="A8" t="s">
        <v>61</v>
      </c>
      <c r="D8" t="s">
        <v>68</v>
      </c>
    </row>
    <row r="9" spans="1:6" x14ac:dyDescent="0.3">
      <c r="A9" t="s">
        <v>60</v>
      </c>
      <c r="D9" t="s">
        <v>69</v>
      </c>
    </row>
    <row r="10" spans="1:6" x14ac:dyDescent="0.3">
      <c r="A10" t="s">
        <v>62</v>
      </c>
      <c r="D10" t="s">
        <v>70</v>
      </c>
    </row>
    <row r="11" spans="1:6" x14ac:dyDescent="0.3">
      <c r="A11" s="72" t="s">
        <v>63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RTF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2015-10-29T16:31:49Z</dcterms:modified>
</cp:coreProperties>
</file>