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OTES" sheetId="1" r:id="rId4"/>
    <sheet state="visible" name="Results lm - ADJUST" sheetId="2" r:id="rId5"/>
    <sheet state="visible" name="77" sheetId="3" r:id="rId6"/>
    <sheet state="visible" name="CRISPR_untr" sheetId="4" r:id="rId7"/>
    <sheet state="visible" name="CRISPR_DMSO_0.1%" sheetId="5" r:id="rId8"/>
    <sheet state="visible" name="CRISPR_DMSO_0.001%" sheetId="6" r:id="rId9"/>
    <sheet state="visible" name="CRISPR_DMSO_0.1%_Tween" sheetId="7" r:id="rId10"/>
    <sheet state="visible" name="CRISPR_Cabazitaxel_10uM" sheetId="8" r:id="rId11"/>
    <sheet state="visible" name="CRISPR_Cabazitaxel_100nM" sheetId="9" r:id="rId12"/>
    <sheet state="visible" name="CRISPR_Ezetimibe_10uM" sheetId="10" r:id="rId13"/>
    <sheet state="visible" name="CRISPR_Ezetimibe_100nM" sheetId="11" r:id="rId14"/>
    <sheet state="visible" name="CRISPR_Fasudil_10uM" sheetId="12" r:id="rId15"/>
    <sheet state="visible" name="CRISPR_Mecloacid_10uM" sheetId="13" r:id="rId16"/>
    <sheet state="visible" name="CRISPR_KH176_10uM" sheetId="14" r:id="rId17"/>
    <sheet state="visible" name="CRISPR_Ouabain_10uM" sheetId="15" r:id="rId18"/>
    <sheet state="visible" name="CRISPR_Ouabain_100nM" sheetId="16" r:id="rId19"/>
    <sheet state="visible" name="CRISPR_Papaverine_10uM" sheetId="17" r:id="rId20"/>
    <sheet state="visible" name="CRISPR_Papaverine_100nM" sheetId="18" r:id="rId21"/>
    <sheet state="visible" name="CRISPR_Phloretin_10uM" sheetId="19" r:id="rId22"/>
    <sheet state="visible" name="CRISPR_Prednisone_10uM" sheetId="20" r:id="rId23"/>
    <sheet state="visible" name="CRISPR_Romidepsin_10uM" sheetId="21" r:id="rId24"/>
    <sheet state="visible" name="CRISPR_Romidepsin_1uM" sheetId="22" r:id="rId25"/>
    <sheet state="visible" name="CRISPR_Romidepsin_100nM" sheetId="23" r:id="rId26"/>
    <sheet state="visible" name="CRISPR_Spermine_10uM" sheetId="24" r:id="rId27"/>
    <sheet state="visible" name="CRISPR_Sulpiride_10uM" sheetId="25" r:id="rId28"/>
    <sheet state="visible" name="CRISPR_Tofacitinib_10uM" sheetId="26" r:id="rId29"/>
    <sheet state="visible" name="all_data" sheetId="27" r:id="rId30"/>
    <sheet state="visible" name="all_data_final_R" sheetId="28" r:id="rId31"/>
    <sheet state="visible" name="Results_incl4270" sheetId="29" r:id="rId32"/>
    <sheet state="visible" name="Results_excl4270_FINAL" sheetId="30" r:id="rId33"/>
    <sheet state="visible" name="Overview" sheetId="31" r:id="rId34"/>
  </sheets>
  <definedNames/>
  <calcPr/>
  <extLst>
    <ext uri="GoogleSheetsCustomDataVersion2">
      <go:sheetsCustomData xmlns:go="http://customooxmlschemas.google.com/" r:id="rId35" roundtripDataChecksum="Cnei3rA5/gs04fkarq9SqiA7MnzPK9p03+dVfbW5uyA="/>
    </ext>
  </extLst>
</workbook>
</file>

<file path=xl/sharedStrings.xml><?xml version="1.0" encoding="utf-8"?>
<sst xmlns="http://schemas.openxmlformats.org/spreadsheetml/2006/main" count="10323" uniqueCount="188">
  <si>
    <t>Too low N to include in analysis for calculation statistics</t>
  </si>
  <si>
    <t>Minimal amount of wells: 10</t>
  </si>
  <si>
    <t>For statistical test, min amount: 3</t>
  </si>
  <si>
    <t>MFR &lt; 0.1 and BR &lt; 0.4</t>
  </si>
  <si>
    <t>If on DIV30 below this threshold, exclude wells on all time points</t>
  </si>
  <si>
    <t>settings</t>
  </si>
  <si>
    <t>condition</t>
  </si>
  <si>
    <t>cell_line</t>
  </si>
  <si>
    <t>DIV</t>
  </si>
  <si>
    <t>passage_number</t>
  </si>
  <si>
    <t>cell_density</t>
  </si>
  <si>
    <t>MEA</t>
  </si>
  <si>
    <t>plated</t>
  </si>
  <si>
    <t>well_ID</t>
  </si>
  <si>
    <t>mean_firing_rate_(hz)</t>
  </si>
  <si>
    <t>mean_percentage_of_random_spikes</t>
  </si>
  <si>
    <t>mean_burst_rate_(burst/min)</t>
  </si>
  <si>
    <t>mean_burst_duration_(ms)</t>
  </si>
  <si>
    <t>mean_burst_spike_rate_(hz)</t>
  </si>
  <si>
    <t>mean_inter_burst_interval_(ms)</t>
  </si>
  <si>
    <t>mean_NB_number</t>
  </si>
  <si>
    <t>mean_NB_rate_(nb/min)</t>
  </si>
  <si>
    <t>mean_NB_duration_(ms)</t>
  </si>
  <si>
    <t>mean_NB_inter_burst_interval_(ms)</t>
  </si>
  <si>
    <t>Coefficient_of_variation</t>
  </si>
  <si>
    <t>50_700</t>
  </si>
  <si>
    <t>control</t>
  </si>
  <si>
    <t>L77</t>
  </si>
  <si>
    <t>9_2</t>
  </si>
  <si>
    <t>A1</t>
  </si>
  <si>
    <t xml:space="preserve"> </t>
  </si>
  <si>
    <t>A2</t>
  </si>
  <si>
    <t>B1</t>
  </si>
  <si>
    <t>B2</t>
  </si>
  <si>
    <t>C1</t>
  </si>
  <si>
    <t>D1</t>
  </si>
  <si>
    <t>16_2</t>
  </si>
  <si>
    <t>2_3</t>
  </si>
  <si>
    <t>n (per parameter)</t>
  </si>
  <si>
    <t>Mean</t>
  </si>
  <si>
    <t>SD</t>
  </si>
  <si>
    <t>mean-3xSD</t>
  </si>
  <si>
    <t>mean+3xSD</t>
  </si>
  <si>
    <t>untreated</t>
  </si>
  <si>
    <t>CRISPR</t>
  </si>
  <si>
    <t>C2</t>
  </si>
  <si>
    <t>D2</t>
  </si>
  <si>
    <t>B3</t>
  </si>
  <si>
    <t>DMSO_0.1%</t>
  </si>
  <si>
    <t>C3</t>
  </si>
  <si>
    <t>D3</t>
  </si>
  <si>
    <t>A3</t>
  </si>
  <si>
    <t>A4</t>
  </si>
  <si>
    <t>DMSO_0.001%</t>
  </si>
  <si>
    <t>DMSO_0.1%_Tween_0.0025%</t>
  </si>
  <si>
    <t>B4</t>
  </si>
  <si>
    <t>Cabazitaxel_10uM</t>
  </si>
  <si>
    <t>Cabazitaxel_100nM</t>
  </si>
  <si>
    <t>C5</t>
  </si>
  <si>
    <t>C6</t>
  </si>
  <si>
    <t>D5</t>
  </si>
  <si>
    <t>D6</t>
  </si>
  <si>
    <t>Ezetimibe_10uM</t>
  </si>
  <si>
    <t>B5</t>
  </si>
  <si>
    <t>Ezetimibe_100nM</t>
  </si>
  <si>
    <t>C4</t>
  </si>
  <si>
    <t>D4</t>
  </si>
  <si>
    <t>Fasudil_10uM</t>
  </si>
  <si>
    <t>Meclofenamic_acid_10uM</t>
  </si>
  <si>
    <t>KH176_10uM</t>
  </si>
  <si>
    <t>Ouabain_10uM</t>
  </si>
  <si>
    <t>A5</t>
  </si>
  <si>
    <t>A6</t>
  </si>
  <si>
    <t>B6</t>
  </si>
  <si>
    <t>Ouabain_100nM</t>
  </si>
  <si>
    <t>Papaverine_10uM</t>
  </si>
  <si>
    <t>Papaverine_100nM</t>
  </si>
  <si>
    <t>Phloretin_10uM</t>
  </si>
  <si>
    <t>Prednisone_10uM</t>
  </si>
  <si>
    <t>Romidepsin_10uM</t>
  </si>
  <si>
    <t>Romidepsin_1uM</t>
  </si>
  <si>
    <t>Romidepsin_100nM</t>
  </si>
  <si>
    <t>Spermine_10uM</t>
  </si>
  <si>
    <t>Sulpiride_10uM</t>
  </si>
  <si>
    <t>Tofacitinib_10uM</t>
  </si>
  <si>
    <t>NA</t>
  </si>
  <si>
    <t>DMSO_0.1</t>
  </si>
  <si>
    <t>DMSO_0.001</t>
  </si>
  <si>
    <t>DMSO_0.1_Tween_0.0025</t>
  </si>
  <si>
    <t>Effects</t>
  </si>
  <si>
    <t>Note: DMSO higher than untreated</t>
  </si>
  <si>
    <t>Batch 1 only (9_2):</t>
  </si>
  <si>
    <t>Replicates</t>
  </si>
  <si>
    <t>MFR</t>
  </si>
  <si>
    <t>PRS</t>
  </si>
  <si>
    <t>BR</t>
  </si>
  <si>
    <t>BD</t>
  </si>
  <si>
    <t>BSR</t>
  </si>
  <si>
    <t>IBI</t>
  </si>
  <si>
    <t>NBR</t>
  </si>
  <si>
    <t>NBD</t>
  </si>
  <si>
    <t>NIBI</t>
  </si>
  <si>
    <t>CV</t>
  </si>
  <si>
    <t>Notes</t>
  </si>
  <si>
    <t>Fasudil (10 uM)</t>
  </si>
  <si>
    <t>DIV37</t>
  </si>
  <si>
    <t>DIV23-44</t>
  </si>
  <si>
    <t>-</t>
  </si>
  <si>
    <t>DIV30-44</t>
  </si>
  <si>
    <t>DIV30-37 (?)</t>
  </si>
  <si>
    <t>Clear effect</t>
  </si>
  <si>
    <t>Meclofenamic acid (10 uM)</t>
  </si>
  <si>
    <t>No effect/unclear</t>
  </si>
  <si>
    <t>Ouabain (10 uM)</t>
  </si>
  <si>
    <t>Toxic</t>
  </si>
  <si>
    <t>Phloretin (10 uM)</t>
  </si>
  <si>
    <t>DIV23-37</t>
  </si>
  <si>
    <t>DIV23-30</t>
  </si>
  <si>
    <t>Prednisone (10 uM)</t>
  </si>
  <si>
    <t>DIV16-44</t>
  </si>
  <si>
    <t>DIV16-37</t>
  </si>
  <si>
    <t>DIV30-37</t>
  </si>
  <si>
    <t>DIV37-44</t>
  </si>
  <si>
    <t>Romidepsin (10 uM)</t>
  </si>
  <si>
    <t>Batch 2 only (16_2):</t>
  </si>
  <si>
    <t>Cabazitaxel (10 uM)</t>
  </si>
  <si>
    <t>KH176 (1 uM)</t>
  </si>
  <si>
    <t>DIV16</t>
  </si>
  <si>
    <t>DIV16-23+37</t>
  </si>
  <si>
    <t>DIV16+37</t>
  </si>
  <si>
    <t>CV (high)</t>
  </si>
  <si>
    <t>Effect (needs 50-100 analysis)</t>
  </si>
  <si>
    <t>Romidepsin (1 uM)</t>
  </si>
  <si>
    <t>Batch 3 only (2_3):</t>
  </si>
  <si>
    <t>Cabazitaxel (100 nM)</t>
  </si>
  <si>
    <t>Ezetimibe (100 nM)</t>
  </si>
  <si>
    <t>No effect</t>
  </si>
  <si>
    <t>Ouabain (100 nM)</t>
  </si>
  <si>
    <t>Papaverine (10 uM)</t>
  </si>
  <si>
    <t>DIV30 (?)</t>
  </si>
  <si>
    <t>Papaverine (100 nM)</t>
  </si>
  <si>
    <t>Romidepsin (100 nM)</t>
  </si>
  <si>
    <t>Batch 1+3:</t>
  </si>
  <si>
    <t>Ezetimibe (10 uM)</t>
  </si>
  <si>
    <t>2to4</t>
  </si>
  <si>
    <t>DIV16+30</t>
  </si>
  <si>
    <t>DIV16-30</t>
  </si>
  <si>
    <t>Tofacitinib (10 uM)</t>
  </si>
  <si>
    <t>DIV23</t>
  </si>
  <si>
    <t>DIV37+44</t>
  </si>
  <si>
    <t>Effect</t>
  </si>
  <si>
    <t>Batch 2+3:</t>
  </si>
  <si>
    <t>Spermine (10 uM)</t>
  </si>
  <si>
    <t>DIV23+37</t>
  </si>
  <si>
    <t>DIV23+30</t>
  </si>
  <si>
    <t>Batch 1+2:</t>
  </si>
  <si>
    <t>Sulpiride (10 uM)</t>
  </si>
  <si>
    <t>MEAs</t>
  </si>
  <si>
    <t>Controls from MEAs</t>
  </si>
  <si>
    <t>Top Compounds</t>
  </si>
  <si>
    <t>Small effect</t>
  </si>
  <si>
    <t>4235+4550+4573</t>
  </si>
  <si>
    <t>Fasudil</t>
  </si>
  <si>
    <t>Tofacitinib</t>
  </si>
  <si>
    <t>Meclofenamic acid</t>
  </si>
  <si>
    <t>Romidepsin (100 nM and 10 uM)</t>
  </si>
  <si>
    <t>Phloretin</t>
  </si>
  <si>
    <t>Spermine</t>
  </si>
  <si>
    <t>Cabazitaxel (100 nM and 10 uM)</t>
  </si>
  <si>
    <t>Prednisone</t>
  </si>
  <si>
    <t>Ezetimibe</t>
  </si>
  <si>
    <t>Papaverine</t>
  </si>
  <si>
    <t>Sulpiride</t>
  </si>
  <si>
    <t>4235</t>
  </si>
  <si>
    <t>DIV30+37?</t>
  </si>
  <si>
    <t>Batch 3 (2_3, MEA4478 only):</t>
  </si>
  <si>
    <t>DIV30+37</t>
  </si>
  <si>
    <t>Effect MFR?</t>
  </si>
  <si>
    <t>4573+4475</t>
  </si>
  <si>
    <t>4235+4550+4573+4475</t>
  </si>
  <si>
    <t>low N</t>
  </si>
  <si>
    <t>WTC</t>
  </si>
  <si>
    <t>71_pTRIP</t>
  </si>
  <si>
    <t>71_scr</t>
  </si>
  <si>
    <t>71_sh#3_03uL</t>
  </si>
  <si>
    <t>71_sh#3_1uL</t>
  </si>
  <si>
    <t>DIV30</t>
  </si>
  <si>
    <t>Burst rate increase in sh#3 1uL?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</si>
</sst>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  <font>
      <sz val="11.0"/>
      <color rgb="FFFF0000"/>
      <name val="Calibri"/>
    </font>
    <font>
      <b/>
      <sz val="11.0"/>
      <color theme="1"/>
      <name val="Calibri"/>
    </font>
    <font>
      <i/>
      <sz val="11.0"/>
      <color theme="1"/>
      <name val="Calibri"/>
    </font>
    <font>
      <b/>
      <i/>
      <sz val="11.0"/>
      <color theme="1"/>
      <name val="Calibri"/>
    </font>
    <font>
      <i/>
      <sz val="11.0"/>
      <color rgb="FFFF0000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F4B083"/>
        <bgColor rgb="FFF4B083"/>
      </patternFill>
    </fill>
    <fill>
      <patternFill patternType="solid">
        <fgColor rgb="FFF7CAAC"/>
        <bgColor rgb="FFF7CAAC"/>
      </patternFill>
    </fill>
    <fill>
      <patternFill patternType="solid">
        <fgColor rgb="FFC5E0B3"/>
        <bgColor rgb="FFC5E0B3"/>
      </patternFill>
    </fill>
  </fills>
  <borders count="9">
    <border/>
    <border>
      <left/>
      <right/>
      <top/>
      <bottom/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top style="thin">
        <color rgb="FF000000"/>
      </top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0" fillId="0" fontId="2" numFmtId="0" xfId="0" applyFont="1"/>
    <xf borderId="0" fillId="0" fontId="1" numFmtId="0" xfId="0" applyFont="1"/>
    <xf borderId="0" fillId="0" fontId="3" numFmtId="0" xfId="0" applyFont="1"/>
    <xf borderId="0" fillId="0" fontId="4" numFmtId="0" xfId="0" applyFont="1"/>
    <xf borderId="0" fillId="0" fontId="5" numFmtId="0" xfId="0" applyFont="1"/>
    <xf borderId="2" fillId="0" fontId="1" numFmtId="0" xfId="0" applyBorder="1" applyFont="1"/>
    <xf borderId="3" fillId="0" fontId="1" numFmtId="0" xfId="0" applyBorder="1" applyFont="1"/>
    <xf borderId="0" fillId="0" fontId="1" numFmtId="16" xfId="0" applyFont="1" applyNumberFormat="1"/>
    <xf borderId="4" fillId="0" fontId="1" numFmtId="0" xfId="0" applyBorder="1" applyFont="1"/>
    <xf borderId="0" fillId="0" fontId="1" numFmtId="2" xfId="0" applyFont="1" applyNumberFormat="1"/>
    <xf borderId="4" fillId="0" fontId="3" numFmtId="0" xfId="0" applyBorder="1" applyFont="1"/>
    <xf borderId="2" fillId="0" fontId="1" numFmtId="2" xfId="0" applyBorder="1" applyFont="1" applyNumberFormat="1"/>
    <xf borderId="4" fillId="0" fontId="4" numFmtId="0" xfId="0" applyBorder="1" applyFont="1"/>
    <xf borderId="4" fillId="0" fontId="6" numFmtId="0" xfId="0" applyBorder="1" applyFont="1"/>
    <xf borderId="0" fillId="0" fontId="5" numFmtId="2" xfId="0" applyFont="1" applyNumberFormat="1"/>
    <xf borderId="0" fillId="0" fontId="3" numFmtId="2" xfId="0" applyFont="1" applyNumberFormat="1"/>
    <xf borderId="0" fillId="0" fontId="6" numFmtId="0" xfId="0" applyFont="1"/>
    <xf borderId="5" fillId="0" fontId="1" numFmtId="0" xfId="0" applyBorder="1" applyFont="1"/>
    <xf borderId="6" fillId="3" fontId="1" numFmtId="0" xfId="0" applyBorder="1" applyFill="1" applyFont="1"/>
    <xf borderId="7" fillId="3" fontId="1" numFmtId="0" xfId="0" applyBorder="1" applyFont="1"/>
    <xf borderId="6" fillId="3" fontId="1" numFmtId="2" xfId="0" applyBorder="1" applyFont="1" applyNumberFormat="1"/>
    <xf borderId="2" fillId="0" fontId="3" numFmtId="0" xfId="0" applyBorder="1" applyFont="1"/>
    <xf borderId="3" fillId="0" fontId="3" numFmtId="0" xfId="0" applyBorder="1" applyFont="1"/>
    <xf borderId="0" fillId="0" fontId="7" numFmtId="0" xfId="0" applyFont="1"/>
    <xf borderId="1" fillId="4" fontId="4" numFmtId="0" xfId="0" applyBorder="1" applyFill="1" applyFont="1"/>
    <xf borderId="1" fillId="4" fontId="1" numFmtId="0" xfId="0" applyBorder="1" applyFont="1"/>
    <xf borderId="1" fillId="3" fontId="1" numFmtId="0" xfId="0" applyBorder="1" applyFont="1"/>
    <xf borderId="0" fillId="0" fontId="1" numFmtId="16" xfId="0" applyAlignment="1" applyFont="1" applyNumberFormat="1">
      <alignment horizontal="right"/>
    </xf>
    <xf borderId="8" fillId="4" fontId="1" numFmtId="0" xfId="0" applyBorder="1" applyFont="1"/>
    <xf borderId="0" fillId="0" fontId="1" numFmtId="0" xfId="0" applyAlignment="1" applyFont="1">
      <alignment horizontal="right"/>
    </xf>
    <xf borderId="8" fillId="3" fontId="1" numFmtId="0" xfId="0" applyBorder="1" applyFont="1"/>
    <xf borderId="8" fillId="0" fontId="3" numFmtId="0" xfId="0" applyBorder="1" applyFont="1"/>
    <xf borderId="0" fillId="0" fontId="1" numFmtId="49" xfId="0" applyAlignment="1" applyFont="1" applyNumberFormat="1">
      <alignment horizontal="right"/>
    </xf>
    <xf borderId="1" fillId="3" fontId="1" numFmtId="2" xfId="0" applyBorder="1" applyFont="1" applyNumberFormat="1"/>
    <xf borderId="0" fillId="0" fontId="1" numFmtId="0" xfId="0" applyAlignment="1" applyFont="1">
      <alignment horizontal="left"/>
    </xf>
  </cellXfs>
  <cellStyles count="1">
    <cellStyle xfId="0" name="Normal" builtinId="0"/>
  </cellStyles>
  <dxfs count="1">
    <dxf>
      <font>
        <color rgb="FFFF0000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customschemas.google.com/relationships/workbookmetadata" Target="metadata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DIV23+30 - PRS</a:t>
            </a:r>
          </a:p>
        </c:rich>
      </c:tx>
      <c:layout>
        <c:manualLayout>
          <c:xMode val="edge"/>
          <c:yMode val="edge"/>
          <c:x val="0.4028193350831146"/>
          <c:y val="0.04157043879907621"/>
        </c:manualLayout>
      </c:layout>
      <c:overlay val="0"/>
    </c:title>
    <c:plotArea>
      <c:layout/>
      <c:barChart>
        <c:barDir val="col"/>
        <c:ser>
          <c:idx val="0"/>
          <c:order val="0"/>
          <c:cat>
            <c:strRef>
              <c:f>Overview!$B$26:$B$31</c:f>
            </c:strRef>
          </c:cat>
          <c:val>
            <c:numRef>
              <c:f>Overview!$D$16:$D$21</c:f>
              <c:numCache/>
            </c:numRef>
          </c:val>
        </c:ser>
        <c:ser>
          <c:idx val="1"/>
          <c:order val="1"/>
          <c:cat>
            <c:strRef>
              <c:f>Overview!$B$26:$B$31</c:f>
            </c:strRef>
          </c:cat>
          <c:val>
            <c:numRef>
              <c:f>Overview!$D$26:$D$31</c:f>
              <c:numCache/>
            </c:numRef>
          </c:val>
        </c:ser>
        <c:axId val="1077437772"/>
        <c:axId val="1089113959"/>
      </c:barChart>
      <c:catAx>
        <c:axId val="10774377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89113959"/>
      </c:catAx>
      <c:valAx>
        <c:axId val="1089113959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077437772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DIV23+30 - BD</a:t>
            </a:r>
          </a:p>
        </c:rich>
      </c:tx>
      <c:layout>
        <c:manualLayout>
          <c:xMode val="edge"/>
          <c:yMode val="edge"/>
          <c:x val="0.4028193350831146"/>
          <c:y val="0.04157043879907621"/>
        </c:manualLayout>
      </c:layout>
      <c:overlay val="0"/>
    </c:title>
    <c:plotArea>
      <c:layout/>
      <c:barChart>
        <c:barDir val="col"/>
        <c:ser>
          <c:idx val="0"/>
          <c:order val="0"/>
          <c:cat>
            <c:strRef>
              <c:f>Overview!$B$26:$B$31</c:f>
            </c:strRef>
          </c:cat>
          <c:val>
            <c:numRef>
              <c:f>Overview!$F$16:$F$21</c:f>
              <c:numCache/>
            </c:numRef>
          </c:val>
        </c:ser>
        <c:ser>
          <c:idx val="1"/>
          <c:order val="1"/>
          <c:cat>
            <c:strRef>
              <c:f>Overview!$B$26:$B$31</c:f>
            </c:strRef>
          </c:cat>
          <c:val>
            <c:numRef>
              <c:f>Overview!$F$26:$F$31</c:f>
              <c:numCache/>
            </c:numRef>
          </c:val>
        </c:ser>
        <c:ser>
          <c:idx val="2"/>
          <c:order val="2"/>
          <c:cat>
            <c:strRef>
              <c:f>Overview!$B$26:$B$31</c:f>
            </c:strRef>
          </c:cat>
          <c:val>
            <c:numRef>
              <c:f>Overview!$F$37:$F$41</c:f>
              <c:numCache/>
            </c:numRef>
          </c:val>
        </c:ser>
        <c:axId val="164190613"/>
        <c:axId val="1127974748"/>
      </c:barChart>
      <c:catAx>
        <c:axId val="1641906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27974748"/>
      </c:catAx>
      <c:valAx>
        <c:axId val="1127974748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64190613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DIV23+30 - NBD</a:t>
            </a:r>
          </a:p>
        </c:rich>
      </c:tx>
      <c:layout>
        <c:manualLayout>
          <c:xMode val="edge"/>
          <c:yMode val="edge"/>
          <c:x val="0.4028193350831146"/>
          <c:y val="0.04157043879907621"/>
        </c:manualLayout>
      </c:layout>
      <c:overlay val="0"/>
    </c:title>
    <c:plotArea>
      <c:layout/>
      <c:barChart>
        <c:barDir val="col"/>
        <c:ser>
          <c:idx val="0"/>
          <c:order val="0"/>
          <c:cat>
            <c:strRef>
              <c:f>Overview!$B$16:$B$21</c:f>
            </c:strRef>
          </c:cat>
          <c:val>
            <c:numRef>
              <c:f>Overview!$K$16:$K$21</c:f>
              <c:numCache/>
            </c:numRef>
          </c:val>
        </c:ser>
        <c:ser>
          <c:idx val="1"/>
          <c:order val="1"/>
          <c:cat>
            <c:strRef>
              <c:f>Overview!$B$16:$B$21</c:f>
            </c:strRef>
          </c:cat>
          <c:val>
            <c:numRef>
              <c:f>Overview!$K$26:$K$31</c:f>
              <c:numCache/>
            </c:numRef>
          </c:val>
        </c:ser>
        <c:ser>
          <c:idx val="2"/>
          <c:order val="2"/>
          <c:cat>
            <c:strRef>
              <c:f>Overview!$B$16:$B$21</c:f>
            </c:strRef>
          </c:cat>
          <c:val>
            <c:numRef>
              <c:f>Overview!$K$37:$K$41</c:f>
              <c:numCache/>
            </c:numRef>
          </c:val>
        </c:ser>
        <c:axId val="2093733663"/>
        <c:axId val="295653638"/>
      </c:barChart>
      <c:catAx>
        <c:axId val="20937336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95653638"/>
      </c:catAx>
      <c:valAx>
        <c:axId val="295653638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2093733663"/>
      </c:valAx>
    </c:plotArea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DIV23+30 - NBR</a:t>
            </a:r>
          </a:p>
        </c:rich>
      </c:tx>
      <c:layout>
        <c:manualLayout>
          <c:xMode val="edge"/>
          <c:yMode val="edge"/>
          <c:x val="0.4028193350831146"/>
          <c:y val="0.04157043879907621"/>
        </c:manualLayout>
      </c:layout>
      <c:overlay val="0"/>
    </c:title>
    <c:plotArea>
      <c:layout/>
      <c:barChart>
        <c:barDir val="col"/>
        <c:ser>
          <c:idx val="0"/>
          <c:order val="0"/>
          <c:cat>
            <c:strRef>
              <c:f>Overview!$B$26:$B$31</c:f>
            </c:strRef>
          </c:cat>
          <c:val>
            <c:numRef>
              <c:f>Overview!$J$16:$J$21</c:f>
              <c:numCache/>
            </c:numRef>
          </c:val>
        </c:ser>
        <c:ser>
          <c:idx val="1"/>
          <c:order val="1"/>
          <c:cat>
            <c:strRef>
              <c:f>Overview!$B$26:$B$31</c:f>
            </c:strRef>
          </c:cat>
          <c:val>
            <c:numRef>
              <c:f>Overview!$J$26:$J$31</c:f>
              <c:numCache/>
            </c:numRef>
          </c:val>
        </c:ser>
        <c:axId val="821720259"/>
        <c:axId val="947859447"/>
      </c:barChart>
      <c:catAx>
        <c:axId val="8217202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47859447"/>
      </c:catAx>
      <c:valAx>
        <c:axId val="947859447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821720259"/>
      </c:valAx>
    </c:plotArea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DIV23+30 - NIBI</a:t>
            </a:r>
          </a:p>
        </c:rich>
      </c:tx>
      <c:layout>
        <c:manualLayout>
          <c:xMode val="edge"/>
          <c:yMode val="edge"/>
          <c:x val="0.4028193350831146"/>
          <c:y val="0.04157043879907621"/>
        </c:manualLayout>
      </c:layout>
      <c:overlay val="0"/>
    </c:title>
    <c:plotArea>
      <c:layout/>
      <c:barChart>
        <c:barDir val="col"/>
        <c:ser>
          <c:idx val="0"/>
          <c:order val="0"/>
          <c:cat>
            <c:strRef>
              <c:f>Overview!$B$26:$B$31</c:f>
            </c:strRef>
          </c:cat>
          <c:val>
            <c:numRef>
              <c:f>Overview!$L$16:$L$21</c:f>
              <c:numCache/>
            </c:numRef>
          </c:val>
        </c:ser>
        <c:ser>
          <c:idx val="1"/>
          <c:order val="1"/>
          <c:cat>
            <c:strRef>
              <c:f>Overview!$B$26:$B$31</c:f>
            </c:strRef>
          </c:cat>
          <c:val>
            <c:numRef>
              <c:f>Overview!$L$26:$L$31</c:f>
              <c:numCache/>
            </c:numRef>
          </c:val>
        </c:ser>
        <c:axId val="1371625302"/>
        <c:axId val="380864312"/>
      </c:barChart>
      <c:catAx>
        <c:axId val="13716253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80864312"/>
      </c:catAx>
      <c:valAx>
        <c:axId val="380864312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371625302"/>
      </c:valAx>
    </c:plotArea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DIV23+30 - MFR</a:t>
            </a:r>
          </a:p>
        </c:rich>
      </c:tx>
      <c:layout>
        <c:manualLayout>
          <c:xMode val="edge"/>
          <c:yMode val="edge"/>
          <c:x val="0.4028193350831146"/>
          <c:y val="0.04157043879907621"/>
        </c:manualLayout>
      </c:layout>
      <c:overlay val="0"/>
    </c:title>
    <c:plotArea>
      <c:layout/>
      <c:barChart>
        <c:barDir val="col"/>
        <c:ser>
          <c:idx val="0"/>
          <c:order val="0"/>
          <c:cat>
            <c:strRef>
              <c:f>Overview!$B$26:$B$31</c:f>
            </c:strRef>
          </c:cat>
          <c:val>
            <c:numRef>
              <c:f>Overview!$C$16:$C$21</c:f>
              <c:numCache/>
            </c:numRef>
          </c:val>
        </c:ser>
        <c:ser>
          <c:idx val="1"/>
          <c:order val="1"/>
          <c:cat>
            <c:strRef>
              <c:f>Overview!$B$26:$B$31</c:f>
            </c:strRef>
          </c:cat>
          <c:val>
            <c:numRef>
              <c:f>Overview!$C$26:$C$31</c:f>
              <c:numCache/>
            </c:numRef>
          </c:val>
        </c:ser>
        <c:ser>
          <c:idx val="2"/>
          <c:order val="2"/>
          <c:cat>
            <c:strRef>
              <c:f>Overview!$B$26:$B$31</c:f>
            </c:strRef>
          </c:cat>
          <c:val>
            <c:numRef>
              <c:f>Overview!$F$37:$F$41</c:f>
              <c:numCache/>
            </c:numRef>
          </c:val>
        </c:ser>
        <c:axId val="197145678"/>
        <c:axId val="1912029024"/>
      </c:barChart>
      <c:catAx>
        <c:axId val="1971456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12029024"/>
      </c:catAx>
      <c:valAx>
        <c:axId val="1912029024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97145678"/>
      </c:valAx>
    </c:plotArea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DIV23+30 - BR</a:t>
            </a:r>
          </a:p>
        </c:rich>
      </c:tx>
      <c:layout>
        <c:manualLayout>
          <c:xMode val="edge"/>
          <c:yMode val="edge"/>
          <c:x val="0.4028193350831146"/>
          <c:y val="0.04157043879907621"/>
        </c:manualLayout>
      </c:layout>
      <c:overlay val="0"/>
    </c:title>
    <c:plotArea>
      <c:layout/>
      <c:barChart>
        <c:barDir val="col"/>
        <c:ser>
          <c:idx val="0"/>
          <c:order val="0"/>
          <c:cat>
            <c:strRef>
              <c:f>Overview!$B$26:$B$31</c:f>
            </c:strRef>
          </c:cat>
          <c:val>
            <c:numRef>
              <c:f>Overview!$E$16:$E$21</c:f>
              <c:numCache/>
            </c:numRef>
          </c:val>
        </c:ser>
        <c:ser>
          <c:idx val="1"/>
          <c:order val="1"/>
          <c:cat>
            <c:strRef>
              <c:f>Overview!$B$26:$B$31</c:f>
            </c:strRef>
          </c:cat>
          <c:val>
            <c:numRef>
              <c:f>Overview!$E$26:$E$31</c:f>
              <c:numCache/>
            </c:numRef>
          </c:val>
        </c:ser>
        <c:ser>
          <c:idx val="2"/>
          <c:order val="2"/>
          <c:cat>
            <c:strRef>
              <c:f>Overview!$B$26:$B$31</c:f>
            </c:strRef>
          </c:cat>
          <c:val>
            <c:numRef>
              <c:f>Overview!$F$37:$F$41</c:f>
              <c:numCache/>
            </c:numRef>
          </c:val>
        </c:ser>
        <c:axId val="388714457"/>
        <c:axId val="1135152417"/>
      </c:barChart>
      <c:catAx>
        <c:axId val="3887144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35152417"/>
      </c:catAx>
      <c:valAx>
        <c:axId val="1135152417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388714457"/>
      </c:valAx>
    </c:plotArea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DIV23+30 - BSR</a:t>
            </a:r>
          </a:p>
        </c:rich>
      </c:tx>
      <c:layout>
        <c:manualLayout>
          <c:xMode val="edge"/>
          <c:yMode val="edge"/>
          <c:x val="0.4028193350831146"/>
          <c:y val="0.04157043879907621"/>
        </c:manualLayout>
      </c:layout>
      <c:overlay val="0"/>
    </c:title>
    <c:plotArea>
      <c:layout/>
      <c:barChart>
        <c:barDir val="col"/>
        <c:ser>
          <c:idx val="0"/>
          <c:order val="0"/>
          <c:cat>
            <c:strRef>
              <c:f>Overview!$B$26:$B$31</c:f>
            </c:strRef>
          </c:cat>
          <c:val>
            <c:numRef>
              <c:f>Overview!$G$16:$G$21</c:f>
              <c:numCache/>
            </c:numRef>
          </c:val>
        </c:ser>
        <c:ser>
          <c:idx val="1"/>
          <c:order val="1"/>
          <c:cat>
            <c:strRef>
              <c:f>Overview!$B$26:$B$31</c:f>
            </c:strRef>
          </c:cat>
          <c:val>
            <c:numRef>
              <c:f>Overview!$G$26:$G$31</c:f>
              <c:numCache/>
            </c:numRef>
          </c:val>
        </c:ser>
        <c:ser>
          <c:idx val="2"/>
          <c:order val="2"/>
          <c:cat>
            <c:strRef>
              <c:f>Overview!$B$26:$B$31</c:f>
            </c:strRef>
          </c:cat>
          <c:val>
            <c:numRef>
              <c:f>Overview!$F$37:$F$41</c:f>
              <c:numCache/>
            </c:numRef>
          </c:val>
        </c:ser>
        <c:axId val="1815151841"/>
        <c:axId val="1752266535"/>
      </c:barChart>
      <c:catAx>
        <c:axId val="18151518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52266535"/>
      </c:catAx>
      <c:valAx>
        <c:axId val="1752266535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815151841"/>
      </c:valAx>
    </c:plotArea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DIV23+30 - IBI</a:t>
            </a:r>
          </a:p>
        </c:rich>
      </c:tx>
      <c:layout>
        <c:manualLayout>
          <c:xMode val="edge"/>
          <c:yMode val="edge"/>
          <c:x val="0.4028193350831146"/>
          <c:y val="0.04157043879907621"/>
        </c:manualLayout>
      </c:layout>
      <c:overlay val="0"/>
    </c:title>
    <c:plotArea>
      <c:layout/>
      <c:barChart>
        <c:barDir val="col"/>
        <c:ser>
          <c:idx val="0"/>
          <c:order val="0"/>
          <c:cat>
            <c:strRef>
              <c:f>Overview!$B$26:$B$31</c:f>
            </c:strRef>
          </c:cat>
          <c:val>
            <c:numRef>
              <c:f>Overview!$H$16:$H$21</c:f>
              <c:numCache/>
            </c:numRef>
          </c:val>
        </c:ser>
        <c:ser>
          <c:idx val="1"/>
          <c:order val="1"/>
          <c:cat>
            <c:strRef>
              <c:f>Overview!$B$26:$B$31</c:f>
            </c:strRef>
          </c:cat>
          <c:val>
            <c:numRef>
              <c:f>Overview!$H$26:$H$31</c:f>
              <c:numCache/>
            </c:numRef>
          </c:val>
        </c:ser>
        <c:ser>
          <c:idx val="2"/>
          <c:order val="2"/>
          <c:cat>
            <c:strRef>
              <c:f>Overview!$B$26:$B$31</c:f>
            </c:strRef>
          </c:cat>
          <c:val>
            <c:numRef>
              <c:f>Overview!$F$37:$F$41</c:f>
              <c:numCache/>
            </c:numRef>
          </c:val>
        </c:ser>
        <c:axId val="1833253256"/>
        <c:axId val="687152429"/>
      </c:barChart>
      <c:catAx>
        <c:axId val="1833253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687152429"/>
      </c:catAx>
      <c:valAx>
        <c:axId val="687152429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833253256"/>
      </c:valAx>
    </c:plotArea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DIV23+30 - CV</a:t>
            </a:r>
          </a:p>
        </c:rich>
      </c:tx>
      <c:layout>
        <c:manualLayout>
          <c:xMode val="edge"/>
          <c:yMode val="edge"/>
          <c:x val="0.4028193350831146"/>
          <c:y val="0.04157043879907621"/>
        </c:manualLayout>
      </c:layout>
      <c:overlay val="0"/>
    </c:title>
    <c:plotArea>
      <c:layout/>
      <c:barChart>
        <c:barDir val="col"/>
        <c:ser>
          <c:idx val="0"/>
          <c:order val="0"/>
          <c:cat>
            <c:strRef>
              <c:f>Overview!$B$26:$B$31</c:f>
            </c:strRef>
          </c:cat>
          <c:val>
            <c:numRef>
              <c:f>Overview!$M$16:$M$21</c:f>
              <c:numCache/>
            </c:numRef>
          </c:val>
        </c:ser>
        <c:ser>
          <c:idx val="1"/>
          <c:order val="1"/>
          <c:cat>
            <c:strRef>
              <c:f>Overview!$B$26:$B$31</c:f>
            </c:strRef>
          </c:cat>
          <c:val>
            <c:numRef>
              <c:f>Overview!$M$26:$M$31</c:f>
              <c:numCache/>
            </c:numRef>
          </c:val>
        </c:ser>
        <c:ser>
          <c:idx val="2"/>
          <c:order val="2"/>
          <c:cat>
            <c:strRef>
              <c:f>Overview!$B$26:$B$31</c:f>
            </c:strRef>
          </c:cat>
          <c:val>
            <c:numRef>
              <c:f>Overview!$F$37:$F$41</c:f>
              <c:numCache/>
            </c:numRef>
          </c:val>
        </c:ser>
        <c:axId val="2130424237"/>
        <c:axId val="1224300045"/>
      </c:barChart>
      <c:catAx>
        <c:axId val="21304242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24300045"/>
      </c:catAx>
      <c:valAx>
        <c:axId val="1224300045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2130424237"/>
      </c:valAx>
    </c:plotArea>
    <c:plotVisOnly val="1"/>
  </c:chart>
</c:chartSpace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0" Type="http://schemas.openxmlformats.org/officeDocument/2006/relationships/chart" Target="../charts/chart10.xml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542925</xdr:colOff>
      <xdr:row>22</xdr:row>
      <xdr:rowOff>19050</xdr:rowOff>
    </xdr:from>
    <xdr:ext cx="4343400" cy="2743200"/>
    <xdr:graphicFrame>
      <xdr:nvGraphicFramePr>
        <xdr:cNvPr id="1177534077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16</xdr:col>
      <xdr:colOff>0</xdr:colOff>
      <xdr:row>41</xdr:row>
      <xdr:rowOff>95250</xdr:rowOff>
    </xdr:from>
    <xdr:ext cx="4371975" cy="2752725"/>
    <xdr:graphicFrame>
      <xdr:nvGraphicFramePr>
        <xdr:cNvPr id="2005835184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16</xdr:col>
      <xdr:colOff>0</xdr:colOff>
      <xdr:row>6</xdr:row>
      <xdr:rowOff>0</xdr:rowOff>
    </xdr:from>
    <xdr:ext cx="4371975" cy="2743200"/>
    <xdr:graphicFrame>
      <xdr:nvGraphicFramePr>
        <xdr:cNvPr id="1033255331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24</xdr:col>
      <xdr:colOff>0</xdr:colOff>
      <xdr:row>6</xdr:row>
      <xdr:rowOff>0</xdr:rowOff>
    </xdr:from>
    <xdr:ext cx="4371975" cy="2752725"/>
    <xdr:graphicFrame>
      <xdr:nvGraphicFramePr>
        <xdr:cNvPr id="343830699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24</xdr:col>
      <xdr:colOff>0</xdr:colOff>
      <xdr:row>23</xdr:row>
      <xdr:rowOff>0</xdr:rowOff>
    </xdr:from>
    <xdr:ext cx="4371975" cy="2752725"/>
    <xdr:graphicFrame>
      <xdr:nvGraphicFramePr>
        <xdr:cNvPr id="1303839497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24</xdr:col>
      <xdr:colOff>0</xdr:colOff>
      <xdr:row>42</xdr:row>
      <xdr:rowOff>0</xdr:rowOff>
    </xdr:from>
    <xdr:ext cx="4371975" cy="2752725"/>
    <xdr:graphicFrame>
      <xdr:nvGraphicFramePr>
        <xdr:cNvPr id="977616735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</xdr:col>
      <xdr:colOff>47625</xdr:colOff>
      <xdr:row>36</xdr:row>
      <xdr:rowOff>19050</xdr:rowOff>
    </xdr:from>
    <xdr:ext cx="4381500" cy="2752725"/>
    <xdr:graphicFrame>
      <xdr:nvGraphicFramePr>
        <xdr:cNvPr id="620785905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8</xdr:col>
      <xdr:colOff>0</xdr:colOff>
      <xdr:row>37</xdr:row>
      <xdr:rowOff>0</xdr:rowOff>
    </xdr:from>
    <xdr:ext cx="4381500" cy="2752725"/>
    <xdr:graphicFrame>
      <xdr:nvGraphicFramePr>
        <xdr:cNvPr id="1661296743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1</xdr:col>
      <xdr:colOff>0</xdr:colOff>
      <xdr:row>53</xdr:row>
      <xdr:rowOff>0</xdr:rowOff>
    </xdr:from>
    <xdr:ext cx="4371975" cy="2752725"/>
    <xdr:graphicFrame>
      <xdr:nvGraphicFramePr>
        <xdr:cNvPr id="990705353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8</xdr:col>
      <xdr:colOff>0</xdr:colOff>
      <xdr:row>54</xdr:row>
      <xdr:rowOff>0</xdr:rowOff>
    </xdr:from>
    <xdr:ext cx="4371975" cy="2752725"/>
    <xdr:graphicFrame>
      <xdr:nvGraphicFramePr>
        <xdr:cNvPr id="1116395863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/>
    <row r="2" ht="14.25" customHeight="1"/>
    <row r="3" ht="14.25" customHeight="1"/>
    <row r="4" ht="14.25" customHeight="1">
      <c r="D4" s="1" t="s">
        <v>0</v>
      </c>
      <c r="E4" s="1"/>
      <c r="F4" s="1"/>
      <c r="G4" s="1"/>
      <c r="H4" s="1"/>
      <c r="I4" s="1"/>
      <c r="J4" s="1"/>
      <c r="K4" s="1"/>
    </row>
    <row r="5" ht="14.25" customHeight="1">
      <c r="D5" s="2" t="s">
        <v>1</v>
      </c>
    </row>
    <row r="6" ht="14.25" customHeight="1">
      <c r="C6" s="3"/>
      <c r="D6" s="3" t="s">
        <v>2</v>
      </c>
      <c r="E6" s="3"/>
      <c r="F6" s="3"/>
      <c r="G6" s="3"/>
      <c r="H6" s="3"/>
      <c r="I6" s="3"/>
      <c r="J6" s="3"/>
      <c r="K6" s="3"/>
      <c r="L6" s="3"/>
      <c r="M6" s="3"/>
    </row>
    <row r="7" ht="14.25" customHeight="1">
      <c r="C7" s="3"/>
      <c r="D7" s="3"/>
      <c r="E7" s="3"/>
      <c r="F7" s="3"/>
      <c r="G7" s="3"/>
      <c r="H7" s="3"/>
      <c r="I7" s="3"/>
      <c r="J7" s="3"/>
      <c r="K7" s="3"/>
      <c r="L7" s="3"/>
      <c r="M7" s="3"/>
    </row>
    <row r="8" ht="14.25" customHeight="1">
      <c r="C8" s="3"/>
      <c r="D8" s="3"/>
      <c r="E8" s="3"/>
      <c r="F8" s="3"/>
      <c r="G8" s="3"/>
      <c r="H8" s="3"/>
      <c r="I8" s="3"/>
      <c r="J8" s="3"/>
      <c r="K8" s="3"/>
      <c r="L8" s="3"/>
      <c r="M8" s="3"/>
    </row>
    <row r="9" ht="14.25" customHeight="1">
      <c r="C9" s="3"/>
      <c r="D9" s="3"/>
      <c r="E9" s="3"/>
      <c r="F9" s="3"/>
      <c r="G9" s="3"/>
      <c r="H9" s="3"/>
      <c r="I9" s="3"/>
      <c r="J9" s="3"/>
      <c r="K9" s="3"/>
      <c r="L9" s="3"/>
      <c r="M9" s="3"/>
    </row>
    <row r="10" ht="14.25" customHeight="1"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</row>
    <row r="11" ht="14.25" customHeight="1"/>
    <row r="12" ht="14.25" customHeight="1"/>
    <row r="13" ht="14.25" customHeight="1"/>
    <row r="14" ht="14.25" customHeight="1"/>
    <row r="15" ht="14.25" customHeight="1">
      <c r="D15" s="4"/>
    </row>
    <row r="16" ht="14.25" customHeight="1"/>
    <row r="17" ht="14.25" customHeight="1">
      <c r="D17" s="2" t="s">
        <v>3</v>
      </c>
    </row>
    <row r="18" ht="14.25" customHeight="1">
      <c r="D18" s="2" t="s">
        <v>4</v>
      </c>
    </row>
    <row r="19" ht="14.25" customHeight="1"/>
    <row r="20" ht="14.25" customHeight="1"/>
    <row r="21" ht="14.25" customHeight="1"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ht="14.25" customHeight="1"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ht="14.25" customHeight="1"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ht="14.25" customHeight="1"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ht="14.25" customHeight="1"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ht="14.25" customHeight="1"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ht="14.25" customHeight="1"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 ht="14.25" customHeight="1"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ht="14.25" customHeight="1"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ht="14.25" customHeight="1"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ht="14.25" customHeight="1"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ht="14.25" customHeight="1"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ht="14.25" customHeight="1"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ht="14.25" customHeight="1"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/>
    <row r="2" ht="14.25" customHeight="1">
      <c r="B2" s="5"/>
    </row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>
      <c r="B12" s="5"/>
      <c r="I12" s="5"/>
      <c r="Q12" s="5"/>
    </row>
    <row r="13" ht="14.25" customHeight="1">
      <c r="I13" s="3"/>
      <c r="Q13" s="3"/>
    </row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>
      <c r="B24" s="5"/>
    </row>
    <row r="25" ht="14.25" customHeight="1">
      <c r="F25" s="4"/>
    </row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>
      <c r="B36" s="5"/>
    </row>
    <row r="37" ht="14.25" customHeight="1">
      <c r="F37" s="4"/>
    </row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>
      <c r="B46" s="5"/>
    </row>
    <row r="47" ht="14.25" customHeight="1">
      <c r="F47" s="4"/>
    </row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>
      <c r="B56" s="5"/>
      <c r="I56" s="5"/>
      <c r="Q56" s="5"/>
    </row>
    <row r="57" ht="14.25" customHeight="1">
      <c r="E57" s="4"/>
    </row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>
      <c r="B68" s="5"/>
      <c r="I68" s="5"/>
      <c r="Q68" s="5"/>
    </row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>
      <c r="B80" s="5"/>
    </row>
    <row r="81" ht="14.25" customHeight="1">
      <c r="E81" s="4"/>
    </row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>
      <c r="B90" s="5"/>
      <c r="I90" s="5"/>
      <c r="L90" s="5"/>
      <c r="T90" s="5"/>
    </row>
    <row r="91" ht="14.25" customHeight="1">
      <c r="E91" s="4"/>
      <c r="I91" s="6"/>
    </row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>
      <c r="B102" s="5"/>
      <c r="I102" s="5"/>
      <c r="L102" s="5"/>
      <c r="T102" s="5"/>
    </row>
    <row r="103" ht="14.25" customHeight="1">
      <c r="E103" s="4"/>
      <c r="I103" s="6"/>
      <c r="L103" s="3"/>
      <c r="T103" s="3"/>
    </row>
    <row r="104" ht="14.25" customHeight="1">
      <c r="E104" s="4"/>
    </row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4" width="8.86"/>
    <col customWidth="1" min="15" max="15" width="9.43"/>
    <col customWidth="1" min="16" max="17" width="8.86"/>
    <col customWidth="1" min="18" max="18" width="14.0"/>
    <col customWidth="1" min="19" max="19" width="9.43"/>
    <col customWidth="1" min="20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</row>
    <row r="2" ht="14.25" customHeight="1">
      <c r="A2" s="3" t="s">
        <v>25</v>
      </c>
      <c r="B2" s="3" t="s">
        <v>26</v>
      </c>
      <c r="C2" s="3" t="s">
        <v>27</v>
      </c>
      <c r="D2" s="3">
        <v>16.0</v>
      </c>
      <c r="E2" s="3">
        <v>18.0</v>
      </c>
      <c r="F2" s="3">
        <v>25000.0</v>
      </c>
      <c r="G2" s="3">
        <v>4550.0</v>
      </c>
      <c r="H2" s="9" t="s">
        <v>28</v>
      </c>
      <c r="I2" s="10" t="s">
        <v>29</v>
      </c>
      <c r="J2" s="11">
        <v>0.4715</v>
      </c>
      <c r="K2" s="11">
        <v>96.86858333</v>
      </c>
      <c r="L2" s="11">
        <v>0.78</v>
      </c>
      <c r="M2" s="11">
        <v>315.2484616</v>
      </c>
      <c r="N2" s="11">
        <v>15.4548</v>
      </c>
      <c r="O2" s="11">
        <v>74706.234</v>
      </c>
      <c r="P2" s="11">
        <v>0.0</v>
      </c>
      <c r="Q2" s="11">
        <v>0.0</v>
      </c>
      <c r="R2" s="11"/>
      <c r="S2" s="11"/>
      <c r="T2" s="11"/>
      <c r="U2" s="4"/>
      <c r="V2" s="4"/>
      <c r="W2" s="4"/>
      <c r="X2" s="4" t="s">
        <v>30</v>
      </c>
      <c r="Y2" s="4"/>
      <c r="Z2" s="4"/>
    </row>
    <row r="3" ht="14.25" customHeight="1">
      <c r="A3" s="3" t="s">
        <v>25</v>
      </c>
      <c r="B3" s="3" t="s">
        <v>26</v>
      </c>
      <c r="C3" s="3" t="s">
        <v>27</v>
      </c>
      <c r="D3" s="3">
        <v>16.0</v>
      </c>
      <c r="E3" s="3">
        <v>18.0</v>
      </c>
      <c r="F3" s="3">
        <v>25000.0</v>
      </c>
      <c r="G3" s="3">
        <v>4550.0</v>
      </c>
      <c r="H3" s="3" t="s">
        <v>28</v>
      </c>
      <c r="I3" s="10" t="s">
        <v>31</v>
      </c>
      <c r="J3" s="11">
        <v>0.66775</v>
      </c>
      <c r="K3" s="11">
        <v>92.68641667</v>
      </c>
      <c r="L3" s="11">
        <v>1.666666667</v>
      </c>
      <c r="M3" s="11">
        <v>393.6721727</v>
      </c>
      <c r="N3" s="11">
        <v>18.0225</v>
      </c>
      <c r="O3" s="11">
        <v>88985.28865</v>
      </c>
      <c r="P3" s="11">
        <v>0.0</v>
      </c>
      <c r="Q3" s="11">
        <v>0.0</v>
      </c>
      <c r="R3" s="11"/>
      <c r="S3" s="11"/>
      <c r="T3" s="11"/>
      <c r="U3" s="3"/>
      <c r="V3" s="3"/>
      <c r="W3" s="3"/>
      <c r="X3" s="4"/>
      <c r="Y3" s="3"/>
      <c r="Z3" s="3"/>
    </row>
    <row r="4" ht="14.25" customHeight="1">
      <c r="A4" s="3" t="s">
        <v>25</v>
      </c>
      <c r="B4" s="3" t="s">
        <v>26</v>
      </c>
      <c r="C4" s="3" t="s">
        <v>27</v>
      </c>
      <c r="D4" s="3">
        <v>16.0</v>
      </c>
      <c r="E4" s="3">
        <v>18.0</v>
      </c>
      <c r="F4" s="3">
        <v>25000.0</v>
      </c>
      <c r="G4" s="3">
        <v>4573.0</v>
      </c>
      <c r="H4" s="3" t="s">
        <v>28</v>
      </c>
      <c r="I4" s="10" t="s">
        <v>32</v>
      </c>
      <c r="J4" s="11">
        <v>0.002583333</v>
      </c>
      <c r="K4" s="11">
        <v>100.0</v>
      </c>
      <c r="L4" s="11"/>
      <c r="M4" s="11"/>
      <c r="N4" s="11"/>
      <c r="O4" s="11"/>
      <c r="P4" s="11">
        <v>0.0</v>
      </c>
      <c r="Q4" s="11">
        <v>0.0</v>
      </c>
      <c r="R4" s="11"/>
      <c r="S4" s="11"/>
      <c r="T4" s="11"/>
      <c r="U4" s="3"/>
      <c r="V4" s="3"/>
      <c r="W4" s="3"/>
      <c r="X4" s="4"/>
      <c r="Y4" s="3"/>
      <c r="Z4" s="3"/>
    </row>
    <row r="5" ht="14.25" customHeight="1">
      <c r="A5" s="3" t="s">
        <v>25</v>
      </c>
      <c r="B5" s="3" t="s">
        <v>26</v>
      </c>
      <c r="C5" s="3" t="s">
        <v>27</v>
      </c>
      <c r="D5" s="3">
        <v>16.0</v>
      </c>
      <c r="E5" s="3">
        <v>18.0</v>
      </c>
      <c r="F5" s="3">
        <v>25000.0</v>
      </c>
      <c r="G5" s="3">
        <v>4573.0</v>
      </c>
      <c r="H5" s="3" t="s">
        <v>28</v>
      </c>
      <c r="I5" s="10" t="s">
        <v>33</v>
      </c>
      <c r="J5" s="11">
        <v>0.06775</v>
      </c>
      <c r="K5" s="11">
        <v>100.0</v>
      </c>
      <c r="L5" s="11"/>
      <c r="M5" s="11"/>
      <c r="N5" s="11"/>
      <c r="O5" s="11"/>
      <c r="P5" s="11">
        <v>0.0</v>
      </c>
      <c r="Q5" s="11">
        <v>0.0</v>
      </c>
      <c r="R5" s="11"/>
      <c r="S5" s="11"/>
      <c r="T5" s="11"/>
      <c r="U5" s="3"/>
      <c r="V5" s="3"/>
      <c r="W5" s="3"/>
      <c r="X5" s="4"/>
      <c r="Y5" s="3"/>
      <c r="Z5" s="3"/>
    </row>
    <row r="6" ht="14.25" customHeight="1">
      <c r="A6" s="3" t="s">
        <v>25</v>
      </c>
      <c r="B6" s="3" t="s">
        <v>26</v>
      </c>
      <c r="C6" s="3" t="s">
        <v>27</v>
      </c>
      <c r="D6" s="3">
        <v>16.0</v>
      </c>
      <c r="E6" s="3">
        <v>18.0</v>
      </c>
      <c r="F6" s="3">
        <v>25000.0</v>
      </c>
      <c r="G6" s="3">
        <v>4235.0</v>
      </c>
      <c r="H6" s="3" t="s">
        <v>28</v>
      </c>
      <c r="I6" s="10" t="s">
        <v>34</v>
      </c>
      <c r="J6" s="11">
        <v>63.98908333</v>
      </c>
      <c r="K6" s="11">
        <v>48.48791667</v>
      </c>
      <c r="L6" s="11">
        <v>4.525</v>
      </c>
      <c r="M6" s="11">
        <v>1595.862107</v>
      </c>
      <c r="N6" s="11">
        <v>14.796</v>
      </c>
      <c r="O6" s="11">
        <v>6153.328219</v>
      </c>
      <c r="P6" s="11">
        <v>1.0</v>
      </c>
      <c r="Q6" s="11">
        <v>0.1</v>
      </c>
      <c r="R6" s="11">
        <v>599995.9</v>
      </c>
      <c r="S6" s="11"/>
      <c r="T6" s="11"/>
      <c r="U6" s="3"/>
      <c r="V6" s="3"/>
      <c r="W6" s="3"/>
      <c r="X6" s="4"/>
      <c r="Y6" s="3"/>
      <c r="Z6" s="3"/>
    </row>
    <row r="7" ht="14.25" customHeight="1">
      <c r="A7" s="4" t="s">
        <v>25</v>
      </c>
      <c r="B7" s="4" t="s">
        <v>26</v>
      </c>
      <c r="C7" s="4" t="s">
        <v>27</v>
      </c>
      <c r="D7" s="4">
        <v>16.0</v>
      </c>
      <c r="E7" s="4">
        <v>18.0</v>
      </c>
      <c r="F7" s="4">
        <v>25000.0</v>
      </c>
      <c r="G7" s="4">
        <v>4235.0</v>
      </c>
      <c r="H7" s="4" t="s">
        <v>28</v>
      </c>
      <c r="I7" s="12" t="s">
        <v>35</v>
      </c>
      <c r="J7" s="11">
        <v>0.0125</v>
      </c>
      <c r="K7" s="11">
        <v>100.0</v>
      </c>
      <c r="L7" s="11"/>
      <c r="M7" s="11"/>
      <c r="N7" s="11"/>
      <c r="O7" s="11"/>
      <c r="P7" s="11">
        <v>0.0</v>
      </c>
      <c r="Q7" s="11">
        <v>0.0</v>
      </c>
      <c r="R7" s="11"/>
      <c r="S7" s="11"/>
      <c r="T7" s="11"/>
      <c r="U7" s="3"/>
      <c r="V7" s="3"/>
      <c r="W7" s="3"/>
      <c r="X7" s="4"/>
      <c r="Y7" s="3"/>
      <c r="Z7" s="3"/>
    </row>
    <row r="8" ht="14.25" customHeight="1">
      <c r="A8" s="3" t="s">
        <v>25</v>
      </c>
      <c r="B8" s="3" t="s">
        <v>26</v>
      </c>
      <c r="C8" s="3" t="s">
        <v>27</v>
      </c>
      <c r="D8" s="3">
        <v>16.0</v>
      </c>
      <c r="E8" s="3">
        <v>20.0</v>
      </c>
      <c r="F8" s="3">
        <v>25000.0</v>
      </c>
      <c r="G8" s="3">
        <v>4475.0</v>
      </c>
      <c r="H8" s="3" t="s">
        <v>36</v>
      </c>
      <c r="I8" s="10" t="s">
        <v>29</v>
      </c>
      <c r="J8" s="11">
        <v>0.37625</v>
      </c>
      <c r="K8" s="11">
        <v>94.95016667</v>
      </c>
      <c r="L8" s="11">
        <v>3.55</v>
      </c>
      <c r="M8" s="11">
        <v>471.14689</v>
      </c>
      <c r="N8" s="11">
        <v>23.603</v>
      </c>
      <c r="O8" s="11">
        <v>18034.78314</v>
      </c>
      <c r="P8" s="11">
        <v>0.0</v>
      </c>
      <c r="Q8" s="11">
        <v>0.0</v>
      </c>
      <c r="R8" s="11"/>
      <c r="S8" s="11"/>
      <c r="T8" s="11"/>
      <c r="U8" s="3"/>
      <c r="V8" s="3"/>
      <c r="W8" s="3"/>
      <c r="X8" s="4"/>
      <c r="Y8" s="3"/>
      <c r="Z8" s="3"/>
    </row>
    <row r="9" ht="14.25" customHeight="1">
      <c r="A9" s="3" t="s">
        <v>25</v>
      </c>
      <c r="B9" s="3" t="s">
        <v>26</v>
      </c>
      <c r="C9" s="3" t="s">
        <v>27</v>
      </c>
      <c r="D9" s="3">
        <v>16.0</v>
      </c>
      <c r="E9" s="3">
        <v>20.0</v>
      </c>
      <c r="F9" s="3">
        <v>25000.0</v>
      </c>
      <c r="G9" s="3">
        <v>4475.0</v>
      </c>
      <c r="H9" s="3" t="s">
        <v>36</v>
      </c>
      <c r="I9" s="10" t="s">
        <v>31</v>
      </c>
      <c r="J9" s="11">
        <v>2.88975</v>
      </c>
      <c r="K9" s="11">
        <v>78.9615</v>
      </c>
      <c r="L9" s="11">
        <v>7.22</v>
      </c>
      <c r="M9" s="11">
        <v>1111.143174</v>
      </c>
      <c r="N9" s="11">
        <v>21.1572</v>
      </c>
      <c r="O9" s="11">
        <v>53142.71957</v>
      </c>
      <c r="P9" s="11">
        <v>0.0</v>
      </c>
      <c r="Q9" s="11">
        <v>0.0</v>
      </c>
      <c r="R9" s="11"/>
      <c r="S9" s="11"/>
      <c r="T9" s="11"/>
      <c r="U9" s="3"/>
      <c r="V9" s="3"/>
      <c r="W9" s="3"/>
      <c r="X9" s="4"/>
      <c r="Y9" s="3"/>
      <c r="Z9" s="3"/>
    </row>
    <row r="10" ht="14.25" customHeight="1">
      <c r="A10" s="3" t="s">
        <v>25</v>
      </c>
      <c r="B10" s="3" t="s">
        <v>26</v>
      </c>
      <c r="C10" s="3" t="s">
        <v>27</v>
      </c>
      <c r="D10" s="3">
        <v>16.0</v>
      </c>
      <c r="E10" s="3">
        <v>22.0</v>
      </c>
      <c r="F10" s="3">
        <v>25000.0</v>
      </c>
      <c r="G10" s="3">
        <v>4270.0</v>
      </c>
      <c r="H10" s="3" t="s">
        <v>37</v>
      </c>
      <c r="I10" s="10" t="s">
        <v>29</v>
      </c>
      <c r="J10" s="11">
        <v>1.277666667</v>
      </c>
      <c r="K10" s="11">
        <v>94.44025</v>
      </c>
      <c r="L10" s="11">
        <v>1.685714286</v>
      </c>
      <c r="M10" s="11">
        <v>505.3167537</v>
      </c>
      <c r="N10" s="11">
        <v>12.36357143</v>
      </c>
      <c r="O10" s="11">
        <v>56532.49948</v>
      </c>
      <c r="P10" s="11">
        <v>0.0</v>
      </c>
      <c r="Q10" s="11">
        <v>0.0</v>
      </c>
      <c r="R10" s="11"/>
      <c r="S10" s="11"/>
      <c r="T10" s="11"/>
      <c r="U10" s="3"/>
      <c r="V10" s="3"/>
      <c r="W10" s="3"/>
      <c r="X10" s="4"/>
      <c r="Y10" s="3"/>
      <c r="Z10" s="3"/>
    </row>
    <row r="11" ht="14.25" customHeight="1">
      <c r="A11" s="3" t="s">
        <v>25</v>
      </c>
      <c r="B11" s="3" t="s">
        <v>26</v>
      </c>
      <c r="C11" s="3" t="s">
        <v>27</v>
      </c>
      <c r="D11" s="3">
        <v>16.0</v>
      </c>
      <c r="E11" s="3">
        <v>22.0</v>
      </c>
      <c r="F11" s="3">
        <v>25000.0</v>
      </c>
      <c r="G11" s="3">
        <v>4270.0</v>
      </c>
      <c r="H11" s="3" t="s">
        <v>37</v>
      </c>
      <c r="I11" s="10" t="s">
        <v>31</v>
      </c>
      <c r="J11" s="11">
        <v>3.260166667</v>
      </c>
      <c r="K11" s="11">
        <v>72.60075</v>
      </c>
      <c r="L11" s="11">
        <v>10.81428571</v>
      </c>
      <c r="M11" s="11">
        <v>1029.038511</v>
      </c>
      <c r="N11" s="11">
        <v>14.49742857</v>
      </c>
      <c r="O11" s="11">
        <v>10279.14859</v>
      </c>
      <c r="P11" s="11">
        <v>43.0</v>
      </c>
      <c r="Q11" s="11">
        <v>4.3</v>
      </c>
      <c r="R11" s="11">
        <v>2975.190698</v>
      </c>
      <c r="S11" s="11">
        <v>11029.23095</v>
      </c>
      <c r="T11" s="11">
        <v>1.561996197</v>
      </c>
      <c r="U11" s="3"/>
      <c r="V11" s="3"/>
      <c r="W11" s="3"/>
      <c r="X11" s="4"/>
      <c r="Y11" s="3"/>
      <c r="Z11" s="3"/>
    </row>
    <row r="12" ht="14.25" customHeight="1">
      <c r="A12" s="3" t="s">
        <v>25</v>
      </c>
      <c r="B12" s="3" t="s">
        <v>26</v>
      </c>
      <c r="C12" s="3" t="s">
        <v>27</v>
      </c>
      <c r="D12" s="3">
        <v>16.0</v>
      </c>
      <c r="E12" s="3">
        <v>22.0</v>
      </c>
      <c r="F12" s="3">
        <v>25000.0</v>
      </c>
      <c r="G12" s="3">
        <v>4478.0</v>
      </c>
      <c r="H12" s="3" t="s">
        <v>37</v>
      </c>
      <c r="I12" s="10" t="s">
        <v>29</v>
      </c>
      <c r="J12" s="11">
        <v>0.310083333</v>
      </c>
      <c r="K12" s="11">
        <v>98.54441667</v>
      </c>
      <c r="L12" s="11">
        <v>0.6</v>
      </c>
      <c r="M12" s="11">
        <v>357.29</v>
      </c>
      <c r="N12" s="11">
        <v>17.0085</v>
      </c>
      <c r="O12" s="11">
        <v>183581.8538</v>
      </c>
      <c r="P12" s="11">
        <v>0.0</v>
      </c>
      <c r="Q12" s="11">
        <v>0.0</v>
      </c>
      <c r="R12" s="11"/>
      <c r="S12" s="11"/>
      <c r="T12" s="11"/>
      <c r="U12" s="3"/>
      <c r="V12" s="3"/>
      <c r="W12" s="3"/>
      <c r="X12" s="4"/>
      <c r="Y12" s="3"/>
      <c r="Z12" s="3"/>
    </row>
    <row r="13" ht="14.25" customHeight="1">
      <c r="A13" s="3" t="s">
        <v>25</v>
      </c>
      <c r="B13" s="3" t="s">
        <v>26</v>
      </c>
      <c r="C13" s="3" t="s">
        <v>27</v>
      </c>
      <c r="D13" s="3">
        <v>16.0</v>
      </c>
      <c r="E13" s="3">
        <v>22.0</v>
      </c>
      <c r="F13" s="3">
        <v>25000.0</v>
      </c>
      <c r="G13" s="3">
        <v>4478.0</v>
      </c>
      <c r="H13" s="3" t="s">
        <v>37</v>
      </c>
      <c r="I13" s="10" t="s">
        <v>31</v>
      </c>
      <c r="J13" s="11">
        <v>0.815416667</v>
      </c>
      <c r="K13" s="11">
        <v>88.24525</v>
      </c>
      <c r="L13" s="11">
        <v>1.514285714</v>
      </c>
      <c r="M13" s="11">
        <v>530.994127</v>
      </c>
      <c r="N13" s="11">
        <v>23.00128571</v>
      </c>
      <c r="O13" s="11">
        <v>176684.7189</v>
      </c>
      <c r="P13" s="11">
        <v>1.0</v>
      </c>
      <c r="Q13" s="11">
        <v>0.1</v>
      </c>
      <c r="R13" s="11">
        <v>698.4</v>
      </c>
      <c r="S13" s="11"/>
      <c r="T13" s="11"/>
      <c r="U13" s="3"/>
      <c r="V13" s="3"/>
      <c r="W13" s="3"/>
      <c r="X13" s="4"/>
      <c r="Y13" s="3"/>
      <c r="Z13" s="3"/>
    </row>
    <row r="14" ht="14.25" customHeight="1">
      <c r="A14" s="3"/>
      <c r="B14" s="3"/>
      <c r="C14" s="3"/>
      <c r="D14" s="3"/>
      <c r="E14" s="3"/>
      <c r="F14" s="3"/>
      <c r="G14" s="3"/>
      <c r="H14" s="3"/>
      <c r="I14" s="10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3"/>
      <c r="V14" s="3"/>
      <c r="W14" s="3"/>
      <c r="X14" s="3"/>
      <c r="Y14" s="3"/>
      <c r="Z14" s="3"/>
    </row>
    <row r="15" ht="14.25" customHeight="1">
      <c r="A15" s="3"/>
      <c r="B15" s="3"/>
      <c r="C15" s="3"/>
      <c r="D15" s="3"/>
      <c r="E15" s="3"/>
      <c r="F15" s="3"/>
      <c r="G15" s="3"/>
      <c r="H15" s="3"/>
      <c r="I15" s="10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3"/>
      <c r="V15" s="3"/>
      <c r="W15" s="3"/>
      <c r="X15" s="3"/>
      <c r="Y15" s="3"/>
      <c r="Z15" s="3"/>
    </row>
    <row r="16" ht="14.25" customHeight="1">
      <c r="A16" s="7"/>
      <c r="B16" s="7"/>
      <c r="C16" s="7"/>
      <c r="D16" s="7"/>
      <c r="E16" s="7"/>
      <c r="F16" s="7"/>
      <c r="G16" s="7"/>
      <c r="H16" s="7"/>
      <c r="I16" s="8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7"/>
      <c r="V16" s="7"/>
      <c r="W16" s="7"/>
      <c r="X16" s="7"/>
      <c r="Y16" s="7"/>
      <c r="Z16" s="7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14" t="s">
        <v>38</v>
      </c>
      <c r="J17" s="3">
        <f t="shared" ref="J17:T17" si="1">COUNT(J2:J16)</f>
        <v>12</v>
      </c>
      <c r="K17" s="3">
        <f t="shared" si="1"/>
        <v>12</v>
      </c>
      <c r="L17" s="3">
        <f t="shared" si="1"/>
        <v>9</v>
      </c>
      <c r="M17" s="3">
        <f t="shared" si="1"/>
        <v>9</v>
      </c>
      <c r="N17" s="3">
        <f t="shared" si="1"/>
        <v>9</v>
      </c>
      <c r="O17" s="3">
        <f t="shared" si="1"/>
        <v>9</v>
      </c>
      <c r="P17" s="3">
        <f t="shared" si="1"/>
        <v>12</v>
      </c>
      <c r="Q17" s="3">
        <f t="shared" si="1"/>
        <v>12</v>
      </c>
      <c r="R17" s="3">
        <f t="shared" si="1"/>
        <v>3</v>
      </c>
      <c r="S17" s="3">
        <f t="shared" si="1"/>
        <v>1</v>
      </c>
      <c r="T17" s="3">
        <f t="shared" si="1"/>
        <v>1</v>
      </c>
    </row>
    <row r="18" ht="14.25" customHeight="1">
      <c r="A18" s="3"/>
      <c r="B18" s="3"/>
      <c r="C18" s="3"/>
      <c r="D18" s="3"/>
      <c r="E18" s="3"/>
      <c r="F18" s="3"/>
      <c r="G18" s="3"/>
      <c r="H18" s="3"/>
      <c r="I18" s="14" t="s">
        <v>39</v>
      </c>
      <c r="J18" s="11">
        <f t="shared" ref="J18:T18" si="2">AVERAGE(J2:J16)</f>
        <v>6.178375</v>
      </c>
      <c r="K18" s="11">
        <f t="shared" si="2"/>
        <v>88.8154375</v>
      </c>
      <c r="L18" s="11">
        <f t="shared" si="2"/>
        <v>3.59510582</v>
      </c>
      <c r="M18" s="11">
        <f t="shared" si="2"/>
        <v>701.079133</v>
      </c>
      <c r="N18" s="11">
        <f t="shared" si="2"/>
        <v>17.76714286</v>
      </c>
      <c r="O18" s="11">
        <f t="shared" si="2"/>
        <v>74233.39715</v>
      </c>
      <c r="P18" s="11">
        <f t="shared" si="2"/>
        <v>3.75</v>
      </c>
      <c r="Q18" s="11">
        <f t="shared" si="2"/>
        <v>0.375</v>
      </c>
      <c r="R18" s="11">
        <f t="shared" si="2"/>
        <v>201223.1636</v>
      </c>
      <c r="S18" s="11">
        <f t="shared" si="2"/>
        <v>11029.23095</v>
      </c>
      <c r="T18" s="11">
        <f t="shared" si="2"/>
        <v>1.561996197</v>
      </c>
    </row>
    <row r="19" ht="14.25" customHeight="1">
      <c r="A19" s="3"/>
      <c r="B19" s="3"/>
      <c r="C19" s="3"/>
      <c r="D19" s="3"/>
      <c r="E19" s="3"/>
      <c r="F19" s="3"/>
      <c r="G19" s="3"/>
      <c r="H19" s="3"/>
      <c r="I19" s="15" t="s">
        <v>40</v>
      </c>
      <c r="J19" s="16">
        <f t="shared" ref="J19:T19" si="3">STDEVA(J2:J16)</f>
        <v>18.23762924</v>
      </c>
      <c r="K19" s="16">
        <f t="shared" si="3"/>
        <v>15.39095848</v>
      </c>
      <c r="L19" s="16">
        <f t="shared" si="3"/>
        <v>3.440804764</v>
      </c>
      <c r="M19" s="16">
        <f t="shared" si="3"/>
        <v>441.3080572</v>
      </c>
      <c r="N19" s="16">
        <f t="shared" si="3"/>
        <v>3.994542351</v>
      </c>
      <c r="O19" s="16">
        <f t="shared" si="3"/>
        <v>66438.56612</v>
      </c>
      <c r="P19" s="16">
        <f t="shared" si="3"/>
        <v>12.36656048</v>
      </c>
      <c r="Q19" s="16">
        <f t="shared" si="3"/>
        <v>1.236656048</v>
      </c>
      <c r="R19" s="16">
        <f t="shared" si="3"/>
        <v>345349.1964</v>
      </c>
      <c r="S19" s="16" t="str">
        <f t="shared" si="3"/>
        <v>#DIV/0!</v>
      </c>
      <c r="T19" s="16" t="str">
        <f t="shared" si="3"/>
        <v>#DIV/0!</v>
      </c>
    </row>
    <row r="20" ht="14.25" customHeight="1">
      <c r="A20" s="3"/>
      <c r="B20" s="3"/>
      <c r="C20" s="3"/>
      <c r="D20" s="3"/>
      <c r="E20" s="3"/>
      <c r="F20" s="3"/>
      <c r="G20" s="3"/>
      <c r="H20" s="3"/>
      <c r="I20" s="14" t="s">
        <v>41</v>
      </c>
      <c r="J20" s="11">
        <f t="shared" ref="J20:T20" si="4">J18-3*J19</f>
        <v>-48.53451272</v>
      </c>
      <c r="K20" s="11">
        <f t="shared" si="4"/>
        <v>42.64256207</v>
      </c>
      <c r="L20" s="11">
        <f t="shared" si="4"/>
        <v>-6.727308472</v>
      </c>
      <c r="M20" s="11">
        <f t="shared" si="4"/>
        <v>-622.8450386</v>
      </c>
      <c r="N20" s="11">
        <f t="shared" si="4"/>
        <v>5.783515804</v>
      </c>
      <c r="O20" s="11">
        <f t="shared" si="4"/>
        <v>-125082.3012</v>
      </c>
      <c r="P20" s="11">
        <f t="shared" si="4"/>
        <v>-33.34968145</v>
      </c>
      <c r="Q20" s="11">
        <f t="shared" si="4"/>
        <v>-3.334968145</v>
      </c>
      <c r="R20" s="11">
        <f t="shared" si="4"/>
        <v>-834824.4256</v>
      </c>
      <c r="S20" s="11" t="str">
        <f t="shared" si="4"/>
        <v>#DIV/0!</v>
      </c>
      <c r="T20" s="11" t="str">
        <f t="shared" si="4"/>
        <v>#DIV/0!</v>
      </c>
    </row>
    <row r="21" ht="14.25" customHeight="1">
      <c r="A21" s="3"/>
      <c r="B21" s="3"/>
      <c r="C21" s="3"/>
      <c r="D21" s="3"/>
      <c r="E21" s="3"/>
      <c r="F21" s="3"/>
      <c r="G21" s="3"/>
      <c r="H21" s="3"/>
      <c r="I21" s="14" t="s">
        <v>42</v>
      </c>
      <c r="J21" s="11">
        <f t="shared" ref="J21:T21" si="5">J18+3*J19</f>
        <v>60.89126272</v>
      </c>
      <c r="K21" s="11">
        <f t="shared" si="5"/>
        <v>134.9883129</v>
      </c>
      <c r="L21" s="11">
        <f t="shared" si="5"/>
        <v>13.91752011</v>
      </c>
      <c r="M21" s="11">
        <f t="shared" si="5"/>
        <v>2025.003305</v>
      </c>
      <c r="N21" s="11">
        <f t="shared" si="5"/>
        <v>29.75076991</v>
      </c>
      <c r="O21" s="11">
        <f t="shared" si="5"/>
        <v>273549.0955</v>
      </c>
      <c r="P21" s="11">
        <f t="shared" si="5"/>
        <v>40.84968145</v>
      </c>
      <c r="Q21" s="11">
        <f t="shared" si="5"/>
        <v>4.084968145</v>
      </c>
      <c r="R21" s="11">
        <f t="shared" si="5"/>
        <v>1237270.753</v>
      </c>
      <c r="S21" s="11" t="str">
        <f t="shared" si="5"/>
        <v>#DIV/0!</v>
      </c>
      <c r="T21" s="11" t="str">
        <f t="shared" si="5"/>
        <v>#DIV/0!</v>
      </c>
    </row>
    <row r="22" ht="14.25" customHeight="1">
      <c r="A22" s="3"/>
      <c r="B22" s="3"/>
      <c r="C22" s="3"/>
      <c r="D22" s="3"/>
      <c r="E22" s="3"/>
      <c r="F22" s="3"/>
      <c r="G22" s="3"/>
      <c r="H22" s="3"/>
      <c r="I22" s="1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1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3"/>
    </row>
    <row r="24" ht="14.25" customHeight="1">
      <c r="A24" s="3" t="s">
        <v>25</v>
      </c>
      <c r="B24" s="3" t="s">
        <v>26</v>
      </c>
      <c r="C24" s="3" t="s">
        <v>27</v>
      </c>
      <c r="D24" s="3">
        <v>23.0</v>
      </c>
      <c r="E24" s="3">
        <v>18.0</v>
      </c>
      <c r="F24" s="3">
        <v>25000.0</v>
      </c>
      <c r="G24" s="3">
        <v>4550.0</v>
      </c>
      <c r="H24" s="9" t="s">
        <v>28</v>
      </c>
      <c r="I24" s="10" t="s">
        <v>29</v>
      </c>
      <c r="J24" s="11">
        <v>2.806333333</v>
      </c>
      <c r="K24" s="11">
        <v>18.71066667</v>
      </c>
      <c r="L24" s="11">
        <v>3.008333333</v>
      </c>
      <c r="M24" s="11">
        <v>887.112316</v>
      </c>
      <c r="N24" s="11">
        <v>47.6465</v>
      </c>
      <c r="O24" s="11">
        <v>20580.06618</v>
      </c>
      <c r="P24" s="11">
        <v>33.0</v>
      </c>
      <c r="Q24" s="11">
        <v>3.3</v>
      </c>
      <c r="R24" s="11">
        <v>1310.218182</v>
      </c>
      <c r="S24" s="11">
        <v>16797.51563</v>
      </c>
      <c r="T24" s="3">
        <v>0.025352581</v>
      </c>
      <c r="U24" s="4"/>
      <c r="V24" s="4"/>
      <c r="W24" s="4"/>
      <c r="X24" s="4"/>
      <c r="Y24" s="4"/>
      <c r="Z24" s="4"/>
    </row>
    <row r="25" ht="14.25" customHeight="1">
      <c r="A25" s="3" t="s">
        <v>25</v>
      </c>
      <c r="B25" s="3" t="s">
        <v>26</v>
      </c>
      <c r="C25" s="3" t="s">
        <v>27</v>
      </c>
      <c r="D25" s="3">
        <v>23.0</v>
      </c>
      <c r="E25" s="3">
        <v>18.0</v>
      </c>
      <c r="F25" s="3">
        <v>25000.0</v>
      </c>
      <c r="G25" s="3">
        <v>4550.0</v>
      </c>
      <c r="H25" s="3" t="s">
        <v>28</v>
      </c>
      <c r="I25" s="10" t="s">
        <v>31</v>
      </c>
      <c r="J25" s="11">
        <v>3.799333333</v>
      </c>
      <c r="K25" s="11">
        <v>12.43541667</v>
      </c>
      <c r="L25" s="11">
        <v>2.383333333</v>
      </c>
      <c r="M25" s="11">
        <v>1964.266096</v>
      </c>
      <c r="N25" s="11">
        <v>40.26133333</v>
      </c>
      <c r="O25" s="11">
        <v>11277.90241</v>
      </c>
      <c r="P25" s="11">
        <v>22.0</v>
      </c>
      <c r="Q25" s="11">
        <v>2.2</v>
      </c>
      <c r="R25" s="11">
        <v>2624.840909</v>
      </c>
      <c r="S25" s="11">
        <v>24995.16191</v>
      </c>
      <c r="T25" s="3">
        <v>0.040001404</v>
      </c>
      <c r="U25" s="3"/>
      <c r="V25" s="3"/>
      <c r="W25" s="3"/>
      <c r="X25" s="3"/>
      <c r="Y25" s="3"/>
      <c r="Z25" s="3"/>
    </row>
    <row r="26" ht="14.25" customHeight="1">
      <c r="A26" s="3" t="s">
        <v>25</v>
      </c>
      <c r="B26" s="3" t="s">
        <v>26</v>
      </c>
      <c r="C26" s="3" t="s">
        <v>27</v>
      </c>
      <c r="D26" s="3">
        <v>23.0</v>
      </c>
      <c r="E26" s="3">
        <v>18.0</v>
      </c>
      <c r="F26" s="3">
        <v>25000.0</v>
      </c>
      <c r="G26" s="3">
        <v>4573.0</v>
      </c>
      <c r="H26" s="3" t="s">
        <v>28</v>
      </c>
      <c r="I26" s="10" t="s">
        <v>33</v>
      </c>
      <c r="J26" s="11">
        <v>0.017333333</v>
      </c>
      <c r="K26" s="11">
        <v>100.0</v>
      </c>
      <c r="L26" s="11"/>
      <c r="M26" s="11"/>
      <c r="N26" s="11"/>
      <c r="O26" s="11"/>
      <c r="P26" s="11">
        <v>0.0</v>
      </c>
      <c r="Q26" s="11">
        <v>0.0</v>
      </c>
      <c r="R26" s="11"/>
      <c r="S26" s="11"/>
      <c r="T26" s="3"/>
      <c r="U26" s="3"/>
      <c r="V26" s="3"/>
      <c r="W26" s="3"/>
      <c r="X26" s="3"/>
      <c r="Y26" s="3"/>
      <c r="Z26" s="3"/>
    </row>
    <row r="27" ht="14.25" customHeight="1">
      <c r="A27" s="3" t="s">
        <v>25</v>
      </c>
      <c r="B27" s="3" t="s">
        <v>26</v>
      </c>
      <c r="C27" s="3" t="s">
        <v>27</v>
      </c>
      <c r="D27" s="3">
        <v>23.0</v>
      </c>
      <c r="E27" s="3">
        <v>18.0</v>
      </c>
      <c r="F27" s="3">
        <v>25000.0</v>
      </c>
      <c r="G27" s="3">
        <v>4235.0</v>
      </c>
      <c r="H27" s="3" t="s">
        <v>28</v>
      </c>
      <c r="I27" s="10" t="s">
        <v>34</v>
      </c>
      <c r="J27" s="11">
        <v>3.725416667</v>
      </c>
      <c r="K27" s="11">
        <v>76.27875</v>
      </c>
      <c r="L27" s="11">
        <v>2.966666667</v>
      </c>
      <c r="M27" s="11">
        <v>9012.670073</v>
      </c>
      <c r="N27" s="11">
        <v>13.57766667</v>
      </c>
      <c r="O27" s="11">
        <v>651.1497897</v>
      </c>
      <c r="P27" s="11">
        <v>0.0</v>
      </c>
      <c r="Q27" s="11">
        <v>0.0</v>
      </c>
      <c r="R27" s="11"/>
      <c r="S27" s="11"/>
      <c r="T27" s="3"/>
      <c r="U27" s="3"/>
      <c r="V27" s="3"/>
      <c r="W27" s="3"/>
      <c r="X27" s="3"/>
      <c r="Y27" s="3"/>
      <c r="Z27" s="3"/>
    </row>
    <row r="28" ht="14.25" customHeight="1">
      <c r="A28" s="4" t="s">
        <v>25</v>
      </c>
      <c r="B28" s="4" t="s">
        <v>26</v>
      </c>
      <c r="C28" s="4" t="s">
        <v>27</v>
      </c>
      <c r="D28" s="4">
        <v>23.0</v>
      </c>
      <c r="E28" s="4">
        <v>18.0</v>
      </c>
      <c r="F28" s="4">
        <v>25000.0</v>
      </c>
      <c r="G28" s="4">
        <v>4235.0</v>
      </c>
      <c r="H28" s="4" t="s">
        <v>28</v>
      </c>
      <c r="I28" s="12" t="s">
        <v>35</v>
      </c>
      <c r="J28" s="11">
        <v>0.00575</v>
      </c>
      <c r="K28" s="11">
        <v>100.0</v>
      </c>
      <c r="L28" s="11"/>
      <c r="M28" s="11"/>
      <c r="N28" s="11"/>
      <c r="O28" s="11"/>
      <c r="P28" s="11">
        <v>0.0</v>
      </c>
      <c r="Q28" s="11">
        <v>0.0</v>
      </c>
      <c r="R28" s="11"/>
      <c r="S28" s="11"/>
      <c r="T28" s="3"/>
      <c r="U28" s="3"/>
      <c r="V28" s="3"/>
      <c r="W28" s="3"/>
      <c r="X28" s="3"/>
      <c r="Y28" s="3"/>
      <c r="Z28" s="3"/>
    </row>
    <row r="29" ht="14.25" customHeight="1">
      <c r="A29" s="3" t="s">
        <v>25</v>
      </c>
      <c r="B29" s="3" t="s">
        <v>26</v>
      </c>
      <c r="C29" s="3" t="s">
        <v>27</v>
      </c>
      <c r="D29" s="3">
        <v>23.0</v>
      </c>
      <c r="E29" s="3">
        <v>20.0</v>
      </c>
      <c r="F29" s="3">
        <v>25000.0</v>
      </c>
      <c r="G29" s="3">
        <v>4475.0</v>
      </c>
      <c r="H29" s="3" t="s">
        <v>36</v>
      </c>
      <c r="I29" s="10" t="s">
        <v>29</v>
      </c>
      <c r="J29" s="11">
        <v>2.475583333</v>
      </c>
      <c r="K29" s="11">
        <v>13.41</v>
      </c>
      <c r="L29" s="11">
        <v>1.95</v>
      </c>
      <c r="M29" s="11">
        <v>2103.918275</v>
      </c>
      <c r="N29" s="11">
        <v>34.84316667</v>
      </c>
      <c r="O29" s="11">
        <v>16026.13949</v>
      </c>
      <c r="P29" s="11">
        <v>18.0</v>
      </c>
      <c r="Q29" s="11">
        <v>1.8</v>
      </c>
      <c r="R29" s="11">
        <v>3230.727778</v>
      </c>
      <c r="S29" s="11">
        <v>31147.3</v>
      </c>
      <c r="T29" s="3">
        <v>0.258918409</v>
      </c>
      <c r="U29" s="3"/>
      <c r="V29" s="3"/>
      <c r="W29" s="3"/>
      <c r="X29" s="3"/>
      <c r="Y29" s="3"/>
      <c r="Z29" s="3"/>
    </row>
    <row r="30" ht="14.25" customHeight="1">
      <c r="A30" s="3" t="s">
        <v>25</v>
      </c>
      <c r="B30" s="3" t="s">
        <v>26</v>
      </c>
      <c r="C30" s="3" t="s">
        <v>27</v>
      </c>
      <c r="D30" s="3">
        <v>23.0</v>
      </c>
      <c r="E30" s="3">
        <v>20.0</v>
      </c>
      <c r="F30" s="3">
        <v>25000.0</v>
      </c>
      <c r="G30" s="3">
        <v>4475.0</v>
      </c>
      <c r="H30" s="3" t="s">
        <v>36</v>
      </c>
      <c r="I30" s="10" t="s">
        <v>31</v>
      </c>
      <c r="J30" s="11">
        <v>5.761916667</v>
      </c>
      <c r="K30" s="11">
        <v>22.21225</v>
      </c>
      <c r="L30" s="11">
        <v>2.445454545</v>
      </c>
      <c r="M30" s="11">
        <v>2437.313887</v>
      </c>
      <c r="N30" s="11">
        <v>32.92954545</v>
      </c>
      <c r="O30" s="11">
        <v>13800.62193</v>
      </c>
      <c r="P30" s="11">
        <v>16.0</v>
      </c>
      <c r="Q30" s="11">
        <v>1.6</v>
      </c>
      <c r="R30" s="11">
        <v>6812.60625</v>
      </c>
      <c r="S30" s="11">
        <v>31275.56</v>
      </c>
      <c r="T30" s="3">
        <v>0.040328701</v>
      </c>
      <c r="U30" s="3"/>
      <c r="V30" s="3"/>
      <c r="W30" s="3"/>
      <c r="X30" s="3"/>
      <c r="Y30" s="3"/>
      <c r="Z30" s="3"/>
    </row>
    <row r="31" ht="14.25" customHeight="1">
      <c r="A31" s="3" t="s">
        <v>25</v>
      </c>
      <c r="B31" s="3" t="s">
        <v>26</v>
      </c>
      <c r="C31" s="3" t="s">
        <v>27</v>
      </c>
      <c r="D31" s="3">
        <v>23.0</v>
      </c>
      <c r="E31" s="3">
        <v>22.0</v>
      </c>
      <c r="F31" s="3">
        <v>25000.0</v>
      </c>
      <c r="G31" s="3">
        <v>4270.0</v>
      </c>
      <c r="H31" s="3" t="s">
        <v>37</v>
      </c>
      <c r="I31" s="10" t="s">
        <v>29</v>
      </c>
      <c r="J31" s="11">
        <v>13.54716667</v>
      </c>
      <c r="K31" s="11">
        <v>5.748333333</v>
      </c>
      <c r="L31" s="11">
        <v>6.658333333</v>
      </c>
      <c r="M31" s="11">
        <v>1255.74706</v>
      </c>
      <c r="N31" s="11">
        <v>90.48941667</v>
      </c>
      <c r="O31" s="11">
        <v>7577.941469</v>
      </c>
      <c r="P31" s="11">
        <v>64.0</v>
      </c>
      <c r="Q31" s="11">
        <v>6.4</v>
      </c>
      <c r="R31" s="11">
        <v>1736.901563</v>
      </c>
      <c r="S31" s="11">
        <v>7691.82381</v>
      </c>
      <c r="T31" s="3">
        <v>0.120970673</v>
      </c>
      <c r="U31" s="3"/>
      <c r="V31" s="3"/>
      <c r="W31" s="3"/>
      <c r="X31" s="3"/>
      <c r="Y31" s="3"/>
      <c r="Z31" s="3"/>
    </row>
    <row r="32" ht="14.25" customHeight="1">
      <c r="A32" s="3" t="s">
        <v>25</v>
      </c>
      <c r="B32" s="3" t="s">
        <v>26</v>
      </c>
      <c r="C32" s="3" t="s">
        <v>27</v>
      </c>
      <c r="D32" s="3">
        <v>23.0</v>
      </c>
      <c r="E32" s="3">
        <v>22.0</v>
      </c>
      <c r="F32" s="3">
        <v>25000.0</v>
      </c>
      <c r="G32" s="3">
        <v>4270.0</v>
      </c>
      <c r="H32" s="3" t="s">
        <v>37</v>
      </c>
      <c r="I32" s="10" t="s">
        <v>31</v>
      </c>
      <c r="J32" s="11">
        <v>29.60108333</v>
      </c>
      <c r="K32" s="11">
        <v>4.285416667</v>
      </c>
      <c r="L32" s="11">
        <v>6.925</v>
      </c>
      <c r="M32" s="11">
        <v>2167.692512</v>
      </c>
      <c r="N32" s="11">
        <v>112.3176667</v>
      </c>
      <c r="O32" s="11">
        <v>6333.658032</v>
      </c>
      <c r="P32" s="11">
        <v>61.0</v>
      </c>
      <c r="Q32" s="11">
        <v>6.1</v>
      </c>
      <c r="R32" s="11">
        <v>4916.918033</v>
      </c>
      <c r="S32" s="11">
        <v>4944.495</v>
      </c>
      <c r="T32" s="3">
        <v>0.183240674</v>
      </c>
      <c r="U32" s="3"/>
      <c r="V32" s="3"/>
      <c r="W32" s="3"/>
      <c r="X32" s="3"/>
      <c r="Y32" s="3"/>
      <c r="Z32" s="3"/>
    </row>
    <row r="33" ht="14.25" customHeight="1">
      <c r="A33" s="3" t="s">
        <v>25</v>
      </c>
      <c r="B33" s="3" t="s">
        <v>26</v>
      </c>
      <c r="C33" s="3" t="s">
        <v>27</v>
      </c>
      <c r="D33" s="3">
        <v>23.0</v>
      </c>
      <c r="E33" s="3">
        <v>22.0</v>
      </c>
      <c r="F33" s="3">
        <v>25000.0</v>
      </c>
      <c r="G33" s="3">
        <v>4478.0</v>
      </c>
      <c r="H33" s="3" t="s">
        <v>37</v>
      </c>
      <c r="I33" s="10" t="s">
        <v>29</v>
      </c>
      <c r="J33" s="11">
        <v>1.467666667</v>
      </c>
      <c r="K33" s="11">
        <v>27.44116667</v>
      </c>
      <c r="L33" s="11">
        <v>2.109090909</v>
      </c>
      <c r="M33" s="11">
        <v>1414.383075</v>
      </c>
      <c r="N33" s="11">
        <v>31.20645455</v>
      </c>
      <c r="O33" s="11">
        <v>18043.03388</v>
      </c>
      <c r="P33" s="11">
        <v>21.0</v>
      </c>
      <c r="Q33" s="11">
        <v>2.1</v>
      </c>
      <c r="R33" s="11">
        <v>2236.961905</v>
      </c>
      <c r="S33" s="11">
        <v>25882.92</v>
      </c>
      <c r="T33" s="3">
        <v>0.021371011</v>
      </c>
      <c r="U33" s="3"/>
      <c r="V33" s="3"/>
      <c r="W33" s="3"/>
      <c r="X33" s="3"/>
      <c r="Y33" s="3"/>
      <c r="Z33" s="3"/>
    </row>
    <row r="34" ht="14.25" customHeight="1">
      <c r="A34" s="3" t="s">
        <v>25</v>
      </c>
      <c r="B34" s="3" t="s">
        <v>26</v>
      </c>
      <c r="C34" s="3" t="s">
        <v>27</v>
      </c>
      <c r="D34" s="3">
        <v>23.0</v>
      </c>
      <c r="E34" s="3">
        <v>22.0</v>
      </c>
      <c r="F34" s="3">
        <v>25000.0</v>
      </c>
      <c r="G34" s="3">
        <v>4478.0</v>
      </c>
      <c r="H34" s="3" t="s">
        <v>37</v>
      </c>
      <c r="I34" s="10" t="s">
        <v>31</v>
      </c>
      <c r="J34" s="11">
        <v>4.154333333</v>
      </c>
      <c r="K34" s="11">
        <v>8.36</v>
      </c>
      <c r="L34" s="11">
        <v>2.458333333</v>
      </c>
      <c r="M34" s="11">
        <v>2247.679777</v>
      </c>
      <c r="N34" s="11">
        <v>42.60308333</v>
      </c>
      <c r="O34" s="11">
        <v>10037.11289</v>
      </c>
      <c r="P34" s="11">
        <v>19.0</v>
      </c>
      <c r="Q34" s="11">
        <v>1.9</v>
      </c>
      <c r="R34" s="11">
        <v>3283.278947</v>
      </c>
      <c r="S34" s="11">
        <v>27596.69444</v>
      </c>
      <c r="T34" s="3">
        <v>0.035875983</v>
      </c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10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3"/>
      <c r="F36" s="3"/>
      <c r="G36" s="3"/>
      <c r="H36" s="3"/>
      <c r="I36" s="10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3"/>
      <c r="U36" s="3"/>
      <c r="V36" s="3"/>
      <c r="W36" s="3"/>
      <c r="X36" s="3"/>
      <c r="Y36" s="3"/>
      <c r="Z36" s="3"/>
    </row>
    <row r="37" ht="14.25" customHeight="1">
      <c r="A37" s="7"/>
      <c r="B37" s="7"/>
      <c r="C37" s="7"/>
      <c r="D37" s="7"/>
      <c r="E37" s="7"/>
      <c r="F37" s="7"/>
      <c r="G37" s="7"/>
      <c r="H37" s="7"/>
      <c r="I37" s="8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7"/>
      <c r="U37" s="7"/>
      <c r="V37" s="7"/>
      <c r="W37" s="7"/>
      <c r="X37" s="7"/>
      <c r="Y37" s="7"/>
      <c r="Z37" s="7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14" t="s">
        <v>38</v>
      </c>
      <c r="J38" s="3">
        <f t="shared" ref="J38:T38" si="6">COUNT(J24:J37)</f>
        <v>11</v>
      </c>
      <c r="K38" s="3">
        <f t="shared" si="6"/>
        <v>11</v>
      </c>
      <c r="L38" s="3">
        <f t="shared" si="6"/>
        <v>9</v>
      </c>
      <c r="M38" s="3">
        <f t="shared" si="6"/>
        <v>9</v>
      </c>
      <c r="N38" s="3">
        <f t="shared" si="6"/>
        <v>9</v>
      </c>
      <c r="O38" s="3">
        <f t="shared" si="6"/>
        <v>9</v>
      </c>
      <c r="P38" s="3">
        <f t="shared" si="6"/>
        <v>11</v>
      </c>
      <c r="Q38" s="3">
        <f t="shared" si="6"/>
        <v>11</v>
      </c>
      <c r="R38" s="3">
        <f t="shared" si="6"/>
        <v>8</v>
      </c>
      <c r="S38" s="3">
        <f t="shared" si="6"/>
        <v>8</v>
      </c>
      <c r="T38" s="3">
        <f t="shared" si="6"/>
        <v>8</v>
      </c>
    </row>
    <row r="39" ht="14.25" customHeight="1">
      <c r="A39" s="3"/>
      <c r="B39" s="3"/>
      <c r="C39" s="3"/>
      <c r="D39" s="3"/>
      <c r="E39" s="3"/>
      <c r="F39" s="3"/>
      <c r="G39" s="3"/>
      <c r="H39" s="3"/>
      <c r="I39" s="14" t="s">
        <v>39</v>
      </c>
      <c r="J39" s="11">
        <f t="shared" ref="J39:T39" si="7">AVERAGE(J24:J37)</f>
        <v>6.123810606</v>
      </c>
      <c r="K39" s="11">
        <f t="shared" si="7"/>
        <v>35.35290909</v>
      </c>
      <c r="L39" s="11">
        <f t="shared" si="7"/>
        <v>3.433838384</v>
      </c>
      <c r="M39" s="11">
        <f t="shared" si="7"/>
        <v>2610.087008</v>
      </c>
      <c r="N39" s="11">
        <f t="shared" si="7"/>
        <v>49.54164815</v>
      </c>
      <c r="O39" s="11">
        <f t="shared" si="7"/>
        <v>11591.95845</v>
      </c>
      <c r="P39" s="11">
        <f t="shared" si="7"/>
        <v>23.09090909</v>
      </c>
      <c r="Q39" s="11">
        <f t="shared" si="7"/>
        <v>2.309090909</v>
      </c>
      <c r="R39" s="11">
        <f t="shared" si="7"/>
        <v>3269.056696</v>
      </c>
      <c r="S39" s="11">
        <f t="shared" si="7"/>
        <v>21291.43385</v>
      </c>
      <c r="T39" s="11">
        <f t="shared" si="7"/>
        <v>0.0907574295</v>
      </c>
    </row>
    <row r="40" ht="14.25" customHeight="1">
      <c r="A40" s="3"/>
      <c r="B40" s="3"/>
      <c r="C40" s="3"/>
      <c r="D40" s="3"/>
      <c r="E40" s="3"/>
      <c r="F40" s="3"/>
      <c r="G40" s="3"/>
      <c r="H40" s="3"/>
      <c r="I40" s="15" t="s">
        <v>40</v>
      </c>
      <c r="J40" s="16">
        <f t="shared" ref="J40:T40" si="8">STDEVA(J24:J37)</f>
        <v>8.614920024</v>
      </c>
      <c r="K40" s="16">
        <f t="shared" si="8"/>
        <v>37.58003972</v>
      </c>
      <c r="L40" s="16">
        <f t="shared" si="8"/>
        <v>1.935642234</v>
      </c>
      <c r="M40" s="16">
        <f t="shared" si="8"/>
        <v>2456.009216</v>
      </c>
      <c r="N40" s="16">
        <f t="shared" si="8"/>
        <v>31.37873955</v>
      </c>
      <c r="O40" s="16">
        <f t="shared" si="8"/>
        <v>6254.219938</v>
      </c>
      <c r="P40" s="16">
        <f t="shared" si="8"/>
        <v>22.15154417</v>
      </c>
      <c r="Q40" s="16">
        <f t="shared" si="8"/>
        <v>2.215154417</v>
      </c>
      <c r="R40" s="16">
        <f t="shared" si="8"/>
        <v>1810.23452</v>
      </c>
      <c r="S40" s="16">
        <f t="shared" si="8"/>
        <v>10307.71995</v>
      </c>
      <c r="T40" s="16">
        <f t="shared" si="8"/>
        <v>0.08861439649</v>
      </c>
    </row>
    <row r="41" ht="14.25" customHeight="1">
      <c r="A41" s="3"/>
      <c r="B41" s="3"/>
      <c r="C41" s="3"/>
      <c r="D41" s="3"/>
      <c r="E41" s="3"/>
      <c r="F41" s="3"/>
      <c r="G41" s="3"/>
      <c r="H41" s="3"/>
      <c r="I41" s="14" t="s">
        <v>41</v>
      </c>
      <c r="J41" s="11">
        <f t="shared" ref="J41:T41" si="9">J39-3*J40</f>
        <v>-19.72094947</v>
      </c>
      <c r="K41" s="11">
        <f t="shared" si="9"/>
        <v>-77.38721007</v>
      </c>
      <c r="L41" s="11">
        <f t="shared" si="9"/>
        <v>-2.373088319</v>
      </c>
      <c r="M41" s="11">
        <f t="shared" si="9"/>
        <v>-4757.940641</v>
      </c>
      <c r="N41" s="11">
        <f t="shared" si="9"/>
        <v>-44.59457049</v>
      </c>
      <c r="O41" s="11">
        <f t="shared" si="9"/>
        <v>-7170.701363</v>
      </c>
      <c r="P41" s="11">
        <f t="shared" si="9"/>
        <v>-43.36372342</v>
      </c>
      <c r="Q41" s="11">
        <f t="shared" si="9"/>
        <v>-4.336372342</v>
      </c>
      <c r="R41" s="11">
        <f t="shared" si="9"/>
        <v>-2161.646864</v>
      </c>
      <c r="S41" s="11">
        <f t="shared" si="9"/>
        <v>-9631.726007</v>
      </c>
      <c r="T41" s="11">
        <f t="shared" si="9"/>
        <v>-0.17508576</v>
      </c>
    </row>
    <row r="42" ht="14.25" customHeight="1">
      <c r="A42" s="3"/>
      <c r="B42" s="3"/>
      <c r="C42" s="3"/>
      <c r="D42" s="3"/>
      <c r="E42" s="3"/>
      <c r="F42" s="3"/>
      <c r="G42" s="3"/>
      <c r="H42" s="3"/>
      <c r="I42" s="14" t="s">
        <v>42</v>
      </c>
      <c r="J42" s="11">
        <f t="shared" ref="J42:T42" si="10">J39+3*J40</f>
        <v>31.96857068</v>
      </c>
      <c r="K42" s="11">
        <f t="shared" si="10"/>
        <v>148.0930283</v>
      </c>
      <c r="L42" s="11">
        <f t="shared" si="10"/>
        <v>9.240765086</v>
      </c>
      <c r="M42" s="11">
        <f t="shared" si="10"/>
        <v>9978.114657</v>
      </c>
      <c r="N42" s="11">
        <f t="shared" si="10"/>
        <v>143.6778668</v>
      </c>
      <c r="O42" s="11">
        <f t="shared" si="10"/>
        <v>30354.61827</v>
      </c>
      <c r="P42" s="11">
        <f t="shared" si="10"/>
        <v>89.5455416</v>
      </c>
      <c r="Q42" s="11">
        <f t="shared" si="10"/>
        <v>8.95455416</v>
      </c>
      <c r="R42" s="11">
        <f t="shared" si="10"/>
        <v>8699.760256</v>
      </c>
      <c r="S42" s="11">
        <f t="shared" si="10"/>
        <v>52214.5937</v>
      </c>
      <c r="T42" s="11">
        <f t="shared" si="10"/>
        <v>0.356600619</v>
      </c>
    </row>
    <row r="43" ht="14.25" customHeight="1">
      <c r="A43" s="3"/>
      <c r="B43" s="3"/>
      <c r="C43" s="3"/>
      <c r="D43" s="3"/>
      <c r="E43" s="3"/>
      <c r="F43" s="3"/>
      <c r="G43" s="3"/>
      <c r="H43" s="3"/>
      <c r="I43" s="10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10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3"/>
    </row>
    <row r="45" ht="14.25" customHeight="1">
      <c r="A45" s="3" t="s">
        <v>25</v>
      </c>
      <c r="B45" s="3" t="s">
        <v>26</v>
      </c>
      <c r="C45" s="3" t="s">
        <v>27</v>
      </c>
      <c r="D45" s="3">
        <v>30.0</v>
      </c>
      <c r="E45" s="3">
        <v>18.0</v>
      </c>
      <c r="F45" s="3">
        <v>25000.0</v>
      </c>
      <c r="G45" s="3">
        <v>4550.0</v>
      </c>
      <c r="H45" s="9" t="s">
        <v>28</v>
      </c>
      <c r="I45" s="10" t="s">
        <v>29</v>
      </c>
      <c r="J45" s="11">
        <v>2.74875</v>
      </c>
      <c r="K45" s="11">
        <v>18.60808333</v>
      </c>
      <c r="L45" s="11">
        <v>4.154545455</v>
      </c>
      <c r="M45" s="11">
        <v>415.4462584</v>
      </c>
      <c r="N45" s="11">
        <v>116.4753636</v>
      </c>
      <c r="O45" s="11">
        <v>14334.93366</v>
      </c>
      <c r="P45" s="11">
        <v>39.0</v>
      </c>
      <c r="Q45" s="11">
        <v>3.9</v>
      </c>
      <c r="R45" s="11">
        <v>703.115385</v>
      </c>
      <c r="S45" s="11">
        <v>14709.18947</v>
      </c>
      <c r="T45" s="3">
        <v>0.052583627</v>
      </c>
      <c r="U45" s="4"/>
      <c r="V45" s="4"/>
      <c r="W45" s="4"/>
      <c r="X45" s="4"/>
      <c r="Y45" s="4"/>
      <c r="Z45" s="4"/>
    </row>
    <row r="46" ht="14.25" customHeight="1">
      <c r="A46" s="3" t="s">
        <v>25</v>
      </c>
      <c r="B46" s="3" t="s">
        <v>26</v>
      </c>
      <c r="C46" s="3" t="s">
        <v>27</v>
      </c>
      <c r="D46" s="3">
        <v>30.0</v>
      </c>
      <c r="E46" s="3">
        <v>18.0</v>
      </c>
      <c r="F46" s="3">
        <v>25000.0</v>
      </c>
      <c r="G46" s="3">
        <v>4550.0</v>
      </c>
      <c r="H46" s="3" t="s">
        <v>28</v>
      </c>
      <c r="I46" s="10" t="s">
        <v>31</v>
      </c>
      <c r="J46" s="11">
        <v>3.945166667</v>
      </c>
      <c r="K46" s="11">
        <v>13.557</v>
      </c>
      <c r="L46" s="11">
        <v>2.808333333</v>
      </c>
      <c r="M46" s="11">
        <v>1285.317487</v>
      </c>
      <c r="N46" s="11">
        <v>77.90833333</v>
      </c>
      <c r="O46" s="11">
        <v>12579.52507</v>
      </c>
      <c r="P46" s="11">
        <v>23.0</v>
      </c>
      <c r="Q46" s="11">
        <v>2.3</v>
      </c>
      <c r="R46" s="11">
        <v>2663.5</v>
      </c>
      <c r="S46" s="11">
        <v>23006.15</v>
      </c>
      <c r="T46" s="3">
        <v>0.314388034</v>
      </c>
      <c r="U46" s="3"/>
      <c r="V46" s="3"/>
      <c r="W46" s="3"/>
      <c r="X46" s="3"/>
      <c r="Y46" s="3"/>
      <c r="Z46" s="3"/>
    </row>
    <row r="47" ht="14.25" customHeight="1">
      <c r="A47" s="3" t="s">
        <v>25</v>
      </c>
      <c r="B47" s="3" t="s">
        <v>26</v>
      </c>
      <c r="C47" s="3" t="s">
        <v>27</v>
      </c>
      <c r="D47" s="3">
        <v>30.0</v>
      </c>
      <c r="E47" s="3">
        <v>18.0</v>
      </c>
      <c r="F47" s="3">
        <v>25000.0</v>
      </c>
      <c r="G47" s="3">
        <v>4573.0</v>
      </c>
      <c r="H47" s="3" t="s">
        <v>28</v>
      </c>
      <c r="I47" s="10" t="s">
        <v>33</v>
      </c>
      <c r="J47" s="11">
        <v>0.526</v>
      </c>
      <c r="K47" s="11">
        <v>92.39775</v>
      </c>
      <c r="L47" s="11">
        <v>2.05</v>
      </c>
      <c r="M47" s="11">
        <v>491.9197055</v>
      </c>
      <c r="N47" s="11">
        <v>16.1015</v>
      </c>
      <c r="O47" s="11">
        <v>24665.31808</v>
      </c>
      <c r="P47" s="11">
        <v>0.0</v>
      </c>
      <c r="Q47" s="11">
        <v>0.0</v>
      </c>
      <c r="R47" s="11"/>
      <c r="S47" s="11"/>
      <c r="T47" s="3"/>
      <c r="U47" s="3"/>
      <c r="V47" s="3"/>
      <c r="W47" s="3"/>
      <c r="X47" s="3"/>
      <c r="Y47" s="3"/>
      <c r="Z47" s="3"/>
    </row>
    <row r="48" ht="14.25" customHeight="1">
      <c r="A48" s="4" t="s">
        <v>25</v>
      </c>
      <c r="B48" s="4" t="s">
        <v>26</v>
      </c>
      <c r="C48" s="4" t="s">
        <v>27</v>
      </c>
      <c r="D48" s="4">
        <v>30.0</v>
      </c>
      <c r="E48" s="4">
        <v>18.0</v>
      </c>
      <c r="F48" s="4">
        <v>25000.0</v>
      </c>
      <c r="G48" s="4">
        <v>4235.0</v>
      </c>
      <c r="H48" s="4" t="s">
        <v>28</v>
      </c>
      <c r="I48" s="12" t="s">
        <v>34</v>
      </c>
      <c r="J48" s="11">
        <v>0.00575</v>
      </c>
      <c r="K48" s="11">
        <v>100.0</v>
      </c>
      <c r="L48" s="11"/>
      <c r="M48" s="11"/>
      <c r="N48" s="11"/>
      <c r="O48" s="11"/>
      <c r="P48" s="11">
        <v>0.0</v>
      </c>
      <c r="Q48" s="11">
        <v>0.0</v>
      </c>
      <c r="R48" s="11"/>
      <c r="S48" s="11"/>
      <c r="T48" s="3"/>
      <c r="U48" s="3"/>
      <c r="V48" s="3"/>
      <c r="W48" s="3"/>
      <c r="X48" s="3"/>
      <c r="Y48" s="3"/>
      <c r="Z48" s="3"/>
    </row>
    <row r="49" ht="14.25" customHeight="1">
      <c r="A49" s="4" t="s">
        <v>25</v>
      </c>
      <c r="B49" s="4" t="s">
        <v>26</v>
      </c>
      <c r="C49" s="4" t="s">
        <v>27</v>
      </c>
      <c r="D49" s="4">
        <v>30.0</v>
      </c>
      <c r="E49" s="4">
        <v>18.0</v>
      </c>
      <c r="F49" s="4">
        <v>25000.0</v>
      </c>
      <c r="G49" s="4">
        <v>4235.0</v>
      </c>
      <c r="H49" s="4" t="s">
        <v>28</v>
      </c>
      <c r="I49" s="12" t="s">
        <v>35</v>
      </c>
      <c r="J49" s="11">
        <v>0.0105</v>
      </c>
      <c r="K49" s="11">
        <v>100.0</v>
      </c>
      <c r="L49" s="11"/>
      <c r="M49" s="11"/>
      <c r="N49" s="11"/>
      <c r="O49" s="11"/>
      <c r="P49" s="11">
        <v>0.0</v>
      </c>
      <c r="Q49" s="11">
        <v>0.0</v>
      </c>
      <c r="R49" s="11"/>
      <c r="S49" s="11"/>
      <c r="T49" s="3"/>
      <c r="U49" s="3"/>
      <c r="V49" s="3"/>
      <c r="W49" s="3"/>
      <c r="X49" s="3"/>
      <c r="Y49" s="3"/>
      <c r="Z49" s="3"/>
    </row>
    <row r="50" ht="14.25" customHeight="1">
      <c r="A50" s="3" t="s">
        <v>25</v>
      </c>
      <c r="B50" s="3" t="s">
        <v>26</v>
      </c>
      <c r="C50" s="3" t="s">
        <v>27</v>
      </c>
      <c r="D50" s="3">
        <v>30.0</v>
      </c>
      <c r="E50" s="3">
        <v>20.0</v>
      </c>
      <c r="F50" s="3">
        <v>25000.0</v>
      </c>
      <c r="G50" s="3">
        <v>4475.0</v>
      </c>
      <c r="H50" s="3" t="s">
        <v>36</v>
      </c>
      <c r="I50" s="10" t="s">
        <v>29</v>
      </c>
      <c r="J50" s="11">
        <v>6.021916667</v>
      </c>
      <c r="K50" s="11">
        <v>3.089666667</v>
      </c>
      <c r="L50" s="11">
        <v>1.941666667</v>
      </c>
      <c r="M50" s="11">
        <v>3400.344129</v>
      </c>
      <c r="N50" s="11">
        <v>50.5245</v>
      </c>
      <c r="O50" s="11">
        <v>7162.227732</v>
      </c>
      <c r="P50" s="11">
        <v>19.0</v>
      </c>
      <c r="Q50" s="11">
        <v>1.9</v>
      </c>
      <c r="R50" s="11">
        <v>3688.626316</v>
      </c>
      <c r="S50" s="11">
        <v>28662.88889</v>
      </c>
      <c r="T50" s="3">
        <v>0.01690723</v>
      </c>
      <c r="U50" s="3"/>
      <c r="V50" s="3"/>
      <c r="W50" s="3"/>
      <c r="X50" s="3"/>
      <c r="Y50" s="3"/>
      <c r="Z50" s="3"/>
    </row>
    <row r="51" ht="14.25" customHeight="1">
      <c r="A51" s="3" t="s">
        <v>25</v>
      </c>
      <c r="B51" s="3" t="s">
        <v>26</v>
      </c>
      <c r="C51" s="3" t="s">
        <v>27</v>
      </c>
      <c r="D51" s="3">
        <v>30.0</v>
      </c>
      <c r="E51" s="3">
        <v>20.0</v>
      </c>
      <c r="F51" s="3">
        <v>25000.0</v>
      </c>
      <c r="G51" s="3">
        <v>4475.0</v>
      </c>
      <c r="H51" s="3" t="s">
        <v>36</v>
      </c>
      <c r="I51" s="10" t="s">
        <v>31</v>
      </c>
      <c r="J51" s="11">
        <v>9.564583333</v>
      </c>
      <c r="K51" s="11">
        <v>6.053666667</v>
      </c>
      <c r="L51" s="11">
        <v>2.525</v>
      </c>
      <c r="M51" s="11">
        <v>3433.036826</v>
      </c>
      <c r="N51" s="11">
        <v>51.74541667</v>
      </c>
      <c r="O51" s="11">
        <v>7404.917169</v>
      </c>
      <c r="P51" s="11">
        <v>19.0</v>
      </c>
      <c r="Q51" s="11">
        <v>1.9</v>
      </c>
      <c r="R51" s="11">
        <v>8245.631579</v>
      </c>
      <c r="S51" s="11">
        <v>22563.08889</v>
      </c>
      <c r="T51" s="3">
        <v>0.085739338</v>
      </c>
      <c r="U51" s="3"/>
      <c r="V51" s="3"/>
      <c r="W51" s="3"/>
      <c r="X51" s="3"/>
      <c r="Y51" s="3"/>
      <c r="Z51" s="3"/>
    </row>
    <row r="52" ht="14.25" customHeight="1">
      <c r="A52" s="3" t="s">
        <v>25</v>
      </c>
      <c r="B52" s="3" t="s">
        <v>26</v>
      </c>
      <c r="C52" s="3" t="s">
        <v>27</v>
      </c>
      <c r="D52" s="3">
        <v>30.0</v>
      </c>
      <c r="E52" s="3">
        <v>22.0</v>
      </c>
      <c r="F52" s="3">
        <v>25000.0</v>
      </c>
      <c r="G52" s="3">
        <v>4270.0</v>
      </c>
      <c r="H52" s="3" t="s">
        <v>37</v>
      </c>
      <c r="I52" s="10" t="s">
        <v>29</v>
      </c>
      <c r="J52" s="11">
        <v>17.09733333</v>
      </c>
      <c r="K52" s="11">
        <v>7.333666667</v>
      </c>
      <c r="L52" s="11">
        <v>16.775</v>
      </c>
      <c r="M52" s="11">
        <v>535.0803116</v>
      </c>
      <c r="N52" s="11">
        <v>110.24675</v>
      </c>
      <c r="O52" s="11">
        <v>3132.884949</v>
      </c>
      <c r="P52" s="11">
        <v>157.0</v>
      </c>
      <c r="Q52" s="11">
        <v>15.7</v>
      </c>
      <c r="R52" s="11">
        <v>1085.074522</v>
      </c>
      <c r="S52" s="11">
        <v>2721.76859</v>
      </c>
      <c r="T52" s="3">
        <v>0.411842412</v>
      </c>
      <c r="U52" s="3"/>
      <c r="V52" s="3"/>
      <c r="W52" s="3"/>
      <c r="X52" s="3"/>
      <c r="Y52" s="3"/>
      <c r="Z52" s="3"/>
    </row>
    <row r="53" ht="14.25" customHeight="1">
      <c r="A53" s="3" t="s">
        <v>25</v>
      </c>
      <c r="B53" s="3" t="s">
        <v>26</v>
      </c>
      <c r="C53" s="3" t="s">
        <v>27</v>
      </c>
      <c r="D53" s="3">
        <v>30.0</v>
      </c>
      <c r="E53" s="3">
        <v>22.0</v>
      </c>
      <c r="F53" s="3">
        <v>25000.0</v>
      </c>
      <c r="G53" s="3">
        <v>4270.0</v>
      </c>
      <c r="H53" s="3" t="s">
        <v>37</v>
      </c>
      <c r="I53" s="10" t="s">
        <v>31</v>
      </c>
      <c r="J53" s="11">
        <v>23.20741667</v>
      </c>
      <c r="K53" s="11">
        <v>9.709166667</v>
      </c>
      <c r="L53" s="11">
        <v>12.30833333</v>
      </c>
      <c r="M53" s="11">
        <v>1523.798948</v>
      </c>
      <c r="N53" s="11">
        <v>71.70158333</v>
      </c>
      <c r="O53" s="11">
        <v>3232.056113</v>
      </c>
      <c r="P53" s="11">
        <v>94.0</v>
      </c>
      <c r="Q53" s="11">
        <v>9.4</v>
      </c>
      <c r="R53" s="11">
        <v>4035.92766</v>
      </c>
      <c r="S53" s="11">
        <v>2370.719355</v>
      </c>
      <c r="T53" s="3">
        <v>0.519807195</v>
      </c>
      <c r="U53" s="3"/>
      <c r="V53" s="3"/>
      <c r="W53" s="3"/>
      <c r="X53" s="3"/>
      <c r="Y53" s="3"/>
      <c r="Z53" s="3"/>
    </row>
    <row r="54" ht="14.25" customHeight="1">
      <c r="A54" s="3" t="s">
        <v>25</v>
      </c>
      <c r="B54" s="3" t="s">
        <v>26</v>
      </c>
      <c r="C54" s="3" t="s">
        <v>27</v>
      </c>
      <c r="D54" s="3">
        <v>30.0</v>
      </c>
      <c r="E54" s="3">
        <v>22.0</v>
      </c>
      <c r="F54" s="3">
        <v>25000.0</v>
      </c>
      <c r="G54" s="3">
        <v>4478.0</v>
      </c>
      <c r="H54" s="3" t="s">
        <v>37</v>
      </c>
      <c r="I54" s="10" t="s">
        <v>29</v>
      </c>
      <c r="J54" s="11">
        <v>0.587583333</v>
      </c>
      <c r="K54" s="11">
        <v>22.06758333</v>
      </c>
      <c r="L54" s="11">
        <v>2.675</v>
      </c>
      <c r="M54" s="11">
        <v>98.24793067</v>
      </c>
      <c r="N54" s="11">
        <v>91.044</v>
      </c>
      <c r="O54" s="11">
        <v>25763.2667</v>
      </c>
      <c r="P54" s="11">
        <v>34.0</v>
      </c>
      <c r="Q54" s="11">
        <v>3.4</v>
      </c>
      <c r="R54" s="11">
        <v>166.555882</v>
      </c>
      <c r="S54" s="11">
        <v>17514.94546</v>
      </c>
      <c r="T54" s="3">
        <v>0.073440109</v>
      </c>
      <c r="U54" s="3"/>
      <c r="V54" s="3"/>
      <c r="W54" s="3"/>
      <c r="X54" s="3"/>
      <c r="Y54" s="3"/>
      <c r="Z54" s="3"/>
    </row>
    <row r="55" ht="14.25" customHeight="1">
      <c r="A55" s="3" t="s">
        <v>25</v>
      </c>
      <c r="B55" s="3" t="s">
        <v>26</v>
      </c>
      <c r="C55" s="3" t="s">
        <v>27</v>
      </c>
      <c r="D55" s="3">
        <v>30.0</v>
      </c>
      <c r="E55" s="3">
        <v>22.0</v>
      </c>
      <c r="F55" s="3">
        <v>25000.0</v>
      </c>
      <c r="G55" s="3">
        <v>4478.0</v>
      </c>
      <c r="H55" s="3" t="s">
        <v>37</v>
      </c>
      <c r="I55" s="10" t="s">
        <v>31</v>
      </c>
      <c r="J55" s="11">
        <v>3.58375</v>
      </c>
      <c r="K55" s="11">
        <v>19.4005</v>
      </c>
      <c r="L55" s="11">
        <v>3.566666667</v>
      </c>
      <c r="M55" s="11">
        <v>689.7053069</v>
      </c>
      <c r="N55" s="11">
        <v>96.68616667</v>
      </c>
      <c r="O55" s="11">
        <v>16396.72035</v>
      </c>
      <c r="P55" s="11">
        <v>29.0</v>
      </c>
      <c r="Q55" s="11">
        <v>2.9</v>
      </c>
      <c r="R55" s="11">
        <v>1837.168966</v>
      </c>
      <c r="S55" s="11">
        <v>18839.44643</v>
      </c>
      <c r="T55" s="3">
        <v>0.07097284</v>
      </c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10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3"/>
      <c r="C57" s="3"/>
      <c r="D57" s="3"/>
      <c r="E57" s="3"/>
      <c r="F57" s="3"/>
      <c r="G57" s="3"/>
      <c r="H57" s="3"/>
      <c r="I57" s="10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3"/>
      <c r="U57" s="3"/>
      <c r="V57" s="3"/>
      <c r="W57" s="3"/>
      <c r="X57" s="3"/>
      <c r="Y57" s="3"/>
      <c r="Z57" s="3"/>
    </row>
    <row r="58" ht="14.25" customHeight="1">
      <c r="A58" s="7"/>
      <c r="B58" s="7"/>
      <c r="C58" s="7"/>
      <c r="D58" s="7"/>
      <c r="E58" s="7"/>
      <c r="F58" s="7"/>
      <c r="G58" s="7"/>
      <c r="H58" s="7"/>
      <c r="I58" s="8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7"/>
      <c r="U58" s="7"/>
      <c r="V58" s="7"/>
      <c r="W58" s="7"/>
      <c r="X58" s="7"/>
      <c r="Y58" s="7"/>
      <c r="Z58" s="7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14" t="s">
        <v>38</v>
      </c>
      <c r="J59" s="3">
        <f t="shared" ref="J59:T59" si="11">COUNT(J45:J58)</f>
        <v>11</v>
      </c>
      <c r="K59" s="3">
        <f t="shared" si="11"/>
        <v>11</v>
      </c>
      <c r="L59" s="3">
        <f t="shared" si="11"/>
        <v>9</v>
      </c>
      <c r="M59" s="3">
        <f t="shared" si="11"/>
        <v>9</v>
      </c>
      <c r="N59" s="3">
        <f t="shared" si="11"/>
        <v>9</v>
      </c>
      <c r="O59" s="3">
        <f t="shared" si="11"/>
        <v>9</v>
      </c>
      <c r="P59" s="3">
        <f t="shared" si="11"/>
        <v>11</v>
      </c>
      <c r="Q59" s="3">
        <f t="shared" si="11"/>
        <v>11</v>
      </c>
      <c r="R59" s="3">
        <f t="shared" si="11"/>
        <v>8</v>
      </c>
      <c r="S59" s="3">
        <f t="shared" si="11"/>
        <v>8</v>
      </c>
      <c r="T59" s="3">
        <f t="shared" si="11"/>
        <v>8</v>
      </c>
    </row>
    <row r="60" ht="14.25" customHeight="1">
      <c r="A60" s="3"/>
      <c r="B60" s="3"/>
      <c r="C60" s="3"/>
      <c r="D60" s="3"/>
      <c r="E60" s="3"/>
      <c r="F60" s="3"/>
      <c r="G60" s="3"/>
      <c r="H60" s="3"/>
      <c r="I60" s="14" t="s">
        <v>39</v>
      </c>
      <c r="J60" s="11">
        <f t="shared" ref="J60:T60" si="12">AVERAGE(J45:J58)</f>
        <v>6.118068182</v>
      </c>
      <c r="K60" s="11">
        <f t="shared" si="12"/>
        <v>35.65609848</v>
      </c>
      <c r="L60" s="11">
        <f t="shared" si="12"/>
        <v>5.422727272</v>
      </c>
      <c r="M60" s="11">
        <f t="shared" si="12"/>
        <v>1319.210767</v>
      </c>
      <c r="N60" s="11">
        <f t="shared" si="12"/>
        <v>75.82595707</v>
      </c>
      <c r="O60" s="11">
        <f t="shared" si="12"/>
        <v>12741.31665</v>
      </c>
      <c r="P60" s="11">
        <f t="shared" si="12"/>
        <v>37.63636364</v>
      </c>
      <c r="Q60" s="11">
        <f t="shared" si="12"/>
        <v>3.763636364</v>
      </c>
      <c r="R60" s="11">
        <f t="shared" si="12"/>
        <v>2803.200039</v>
      </c>
      <c r="S60" s="11">
        <f t="shared" si="12"/>
        <v>16298.52464</v>
      </c>
      <c r="T60" s="11">
        <f t="shared" si="12"/>
        <v>0.1932100981</v>
      </c>
    </row>
    <row r="61" ht="14.25" customHeight="1">
      <c r="A61" s="3"/>
      <c r="B61" s="3"/>
      <c r="C61" s="3"/>
      <c r="D61" s="3"/>
      <c r="E61" s="3"/>
      <c r="F61" s="3"/>
      <c r="G61" s="3"/>
      <c r="H61" s="3"/>
      <c r="I61" s="15" t="s">
        <v>40</v>
      </c>
      <c r="J61" s="16">
        <f t="shared" ref="J61:T61" si="13">STDEVA(J45:J58)</f>
        <v>7.638682434</v>
      </c>
      <c r="K61" s="16">
        <f t="shared" si="13"/>
        <v>40.17470275</v>
      </c>
      <c r="L61" s="16">
        <f t="shared" si="13"/>
        <v>5.334016654</v>
      </c>
      <c r="M61" s="16">
        <f t="shared" si="13"/>
        <v>1267.155796</v>
      </c>
      <c r="N61" s="16">
        <f t="shared" si="13"/>
        <v>32.23409703</v>
      </c>
      <c r="O61" s="16">
        <f t="shared" si="13"/>
        <v>8441.20955</v>
      </c>
      <c r="P61" s="16">
        <f t="shared" si="13"/>
        <v>47.61569642</v>
      </c>
      <c r="Q61" s="16">
        <f t="shared" si="13"/>
        <v>4.761569642</v>
      </c>
      <c r="R61" s="16">
        <f t="shared" si="13"/>
        <v>2596.442444</v>
      </c>
      <c r="S61" s="16">
        <f t="shared" si="13"/>
        <v>9455.826026</v>
      </c>
      <c r="T61" s="16">
        <f t="shared" si="13"/>
        <v>0.1930377876</v>
      </c>
    </row>
    <row r="62" ht="14.25" customHeight="1">
      <c r="A62" s="3"/>
      <c r="B62" s="3"/>
      <c r="C62" s="3"/>
      <c r="D62" s="3"/>
      <c r="E62" s="3"/>
      <c r="F62" s="3"/>
      <c r="G62" s="3"/>
      <c r="H62" s="3"/>
      <c r="I62" s="14" t="s">
        <v>41</v>
      </c>
      <c r="J62" s="11">
        <f t="shared" ref="J62:T62" si="14">J60-3*J61</f>
        <v>-16.79797912</v>
      </c>
      <c r="K62" s="11">
        <f t="shared" si="14"/>
        <v>-84.86800975</v>
      </c>
      <c r="L62" s="11">
        <f t="shared" si="14"/>
        <v>-10.57932269</v>
      </c>
      <c r="M62" s="11">
        <f t="shared" si="14"/>
        <v>-2482.25662</v>
      </c>
      <c r="N62" s="11">
        <f t="shared" si="14"/>
        <v>-20.87633402</v>
      </c>
      <c r="O62" s="11">
        <f t="shared" si="14"/>
        <v>-12582.312</v>
      </c>
      <c r="P62" s="11">
        <f t="shared" si="14"/>
        <v>-105.2107256</v>
      </c>
      <c r="Q62" s="11">
        <f t="shared" si="14"/>
        <v>-10.52107256</v>
      </c>
      <c r="R62" s="11">
        <f t="shared" si="14"/>
        <v>-4986.127292</v>
      </c>
      <c r="S62" s="11">
        <f t="shared" si="14"/>
        <v>-12068.95344</v>
      </c>
      <c r="T62" s="11">
        <f t="shared" si="14"/>
        <v>-0.3859032646</v>
      </c>
    </row>
    <row r="63" ht="14.25" customHeight="1">
      <c r="A63" s="3"/>
      <c r="B63" s="3"/>
      <c r="C63" s="3"/>
      <c r="D63" s="3"/>
      <c r="E63" s="3"/>
      <c r="F63" s="3"/>
      <c r="G63" s="3"/>
      <c r="H63" s="3"/>
      <c r="I63" s="14" t="s">
        <v>42</v>
      </c>
      <c r="J63" s="11">
        <f t="shared" ref="J63:T63" si="15">J60+3*J61</f>
        <v>29.03411548</v>
      </c>
      <c r="K63" s="11">
        <f t="shared" si="15"/>
        <v>156.1802067</v>
      </c>
      <c r="L63" s="11">
        <f t="shared" si="15"/>
        <v>21.42477723</v>
      </c>
      <c r="M63" s="11">
        <f t="shared" si="15"/>
        <v>5120.678154</v>
      </c>
      <c r="N63" s="11">
        <f t="shared" si="15"/>
        <v>172.5282482</v>
      </c>
      <c r="O63" s="11">
        <f t="shared" si="15"/>
        <v>38064.9453</v>
      </c>
      <c r="P63" s="11">
        <f t="shared" si="15"/>
        <v>180.4834529</v>
      </c>
      <c r="Q63" s="11">
        <f t="shared" si="15"/>
        <v>18.04834529</v>
      </c>
      <c r="R63" s="11">
        <f t="shared" si="15"/>
        <v>10592.52737</v>
      </c>
      <c r="S63" s="11">
        <f t="shared" si="15"/>
        <v>44666.00271</v>
      </c>
      <c r="T63" s="11">
        <f t="shared" si="15"/>
        <v>0.7723234609</v>
      </c>
    </row>
    <row r="64" ht="14.25" customHeight="1">
      <c r="A64" s="3"/>
      <c r="B64" s="3"/>
      <c r="C64" s="3"/>
      <c r="D64" s="3"/>
      <c r="E64" s="3"/>
      <c r="F64" s="3"/>
      <c r="G64" s="3"/>
      <c r="H64" s="3"/>
      <c r="I64" s="10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10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</row>
    <row r="66" ht="14.25" customHeight="1">
      <c r="A66" s="3" t="s">
        <v>25</v>
      </c>
      <c r="B66" s="3" t="s">
        <v>26</v>
      </c>
      <c r="C66" s="3" t="s">
        <v>27</v>
      </c>
      <c r="D66" s="3">
        <v>37.0</v>
      </c>
      <c r="E66" s="3">
        <v>18.0</v>
      </c>
      <c r="F66" s="3">
        <v>25000.0</v>
      </c>
      <c r="G66" s="3">
        <v>4550.0</v>
      </c>
      <c r="H66" s="9" t="s">
        <v>28</v>
      </c>
      <c r="I66" s="10" t="s">
        <v>29</v>
      </c>
      <c r="J66" s="11">
        <v>2.685583333</v>
      </c>
      <c r="K66" s="11">
        <v>23.45333333</v>
      </c>
      <c r="L66" s="11">
        <v>2.658333333</v>
      </c>
      <c r="M66" s="11">
        <v>498.4410025</v>
      </c>
      <c r="N66" s="11">
        <v>132.9645833</v>
      </c>
      <c r="O66" s="11">
        <v>26190.74313</v>
      </c>
      <c r="P66" s="11">
        <v>21.0</v>
      </c>
      <c r="Q66" s="11">
        <v>2.1</v>
      </c>
      <c r="R66" s="11">
        <v>1306.72381</v>
      </c>
      <c r="S66" s="11">
        <v>27332.245</v>
      </c>
      <c r="T66" s="3">
        <v>0.094883452</v>
      </c>
      <c r="U66" s="4"/>
      <c r="V66" s="4"/>
      <c r="W66" s="4"/>
      <c r="X66" s="4"/>
      <c r="Y66" s="4"/>
      <c r="Z66" s="4"/>
    </row>
    <row r="67" ht="14.25" customHeight="1">
      <c r="A67" s="3" t="s">
        <v>25</v>
      </c>
      <c r="B67" s="3" t="s">
        <v>26</v>
      </c>
      <c r="C67" s="3" t="s">
        <v>27</v>
      </c>
      <c r="D67" s="3">
        <v>37.0</v>
      </c>
      <c r="E67" s="3">
        <v>18.0</v>
      </c>
      <c r="F67" s="3">
        <v>25000.0</v>
      </c>
      <c r="G67" s="3">
        <v>4550.0</v>
      </c>
      <c r="H67" s="3" t="s">
        <v>28</v>
      </c>
      <c r="I67" s="10" t="s">
        <v>31</v>
      </c>
      <c r="J67" s="11">
        <v>6.2315</v>
      </c>
      <c r="K67" s="11">
        <v>19.29366667</v>
      </c>
      <c r="L67" s="11">
        <v>4.366666667</v>
      </c>
      <c r="M67" s="11">
        <v>1191.630844</v>
      </c>
      <c r="N67" s="11">
        <v>92.56466667</v>
      </c>
      <c r="O67" s="11">
        <v>10050.49871</v>
      </c>
      <c r="P67" s="11">
        <v>31.0</v>
      </c>
      <c r="Q67" s="11">
        <v>3.1</v>
      </c>
      <c r="R67" s="11">
        <v>4514.280645</v>
      </c>
      <c r="S67" s="11">
        <v>14786.62667</v>
      </c>
      <c r="T67" s="3">
        <v>1.182431531</v>
      </c>
      <c r="U67" s="3"/>
      <c r="V67" s="3"/>
      <c r="W67" s="3"/>
      <c r="X67" s="3"/>
      <c r="Y67" s="3"/>
      <c r="Z67" s="3"/>
    </row>
    <row r="68" ht="14.25" customHeight="1">
      <c r="A68" s="3" t="s">
        <v>25</v>
      </c>
      <c r="B68" s="3" t="s">
        <v>26</v>
      </c>
      <c r="C68" s="3" t="s">
        <v>27</v>
      </c>
      <c r="D68" s="3">
        <v>37.0</v>
      </c>
      <c r="E68" s="3">
        <v>20.0</v>
      </c>
      <c r="F68" s="3">
        <v>25000.0</v>
      </c>
      <c r="G68" s="3">
        <v>4475.0</v>
      </c>
      <c r="H68" s="3" t="s">
        <v>36</v>
      </c>
      <c r="I68" s="10" t="s">
        <v>29</v>
      </c>
      <c r="J68" s="11">
        <v>13.25216667</v>
      </c>
      <c r="K68" s="11">
        <v>2.935083333</v>
      </c>
      <c r="L68" s="11">
        <v>3.366666667</v>
      </c>
      <c r="M68" s="11">
        <v>3510.327639</v>
      </c>
      <c r="N68" s="11">
        <v>61.8205</v>
      </c>
      <c r="O68" s="11">
        <v>3808.364719</v>
      </c>
      <c r="P68" s="11">
        <v>28.0</v>
      </c>
      <c r="Q68" s="11">
        <v>2.8</v>
      </c>
      <c r="R68" s="11">
        <v>4305.664286</v>
      </c>
      <c r="S68" s="11">
        <v>16108.07407</v>
      </c>
      <c r="T68" s="3">
        <v>0.204964283</v>
      </c>
      <c r="U68" s="3"/>
      <c r="V68" s="3"/>
      <c r="W68" s="3"/>
      <c r="X68" s="3"/>
      <c r="Y68" s="3"/>
      <c r="Z68" s="3"/>
    </row>
    <row r="69" ht="14.25" customHeight="1">
      <c r="A69" s="3" t="s">
        <v>25</v>
      </c>
      <c r="B69" s="3" t="s">
        <v>26</v>
      </c>
      <c r="C69" s="3" t="s">
        <v>27</v>
      </c>
      <c r="D69" s="3">
        <v>37.0</v>
      </c>
      <c r="E69" s="3">
        <v>20.0</v>
      </c>
      <c r="F69" s="3">
        <v>25000.0</v>
      </c>
      <c r="G69" s="3">
        <v>4475.0</v>
      </c>
      <c r="H69" s="3" t="s">
        <v>36</v>
      </c>
      <c r="I69" s="10" t="s">
        <v>31</v>
      </c>
      <c r="J69" s="11">
        <v>15.0908</v>
      </c>
      <c r="K69" s="11">
        <v>2.4677</v>
      </c>
      <c r="L69" s="11">
        <v>3.1</v>
      </c>
      <c r="M69" s="11">
        <v>3695.417254</v>
      </c>
      <c r="N69" s="11">
        <v>69.1377</v>
      </c>
      <c r="O69" s="11">
        <v>7986.864478</v>
      </c>
      <c r="P69" s="11">
        <v>28.0</v>
      </c>
      <c r="Q69" s="11">
        <v>2.8</v>
      </c>
      <c r="R69" s="11">
        <v>4399.028571</v>
      </c>
      <c r="S69" s="11">
        <v>16990.11111</v>
      </c>
      <c r="T69" s="3">
        <v>0.298014213</v>
      </c>
      <c r="U69" s="3"/>
      <c r="V69" s="3"/>
      <c r="W69" s="3"/>
      <c r="X69" s="3"/>
      <c r="Y69" s="3"/>
      <c r="Z69" s="3"/>
    </row>
    <row r="70" ht="14.25" customHeight="1">
      <c r="A70" s="3" t="s">
        <v>25</v>
      </c>
      <c r="B70" s="3" t="s">
        <v>26</v>
      </c>
      <c r="C70" s="3" t="s">
        <v>27</v>
      </c>
      <c r="D70" s="3">
        <v>37.0</v>
      </c>
      <c r="E70" s="3">
        <v>22.0</v>
      </c>
      <c r="F70" s="3">
        <v>25000.0</v>
      </c>
      <c r="G70" s="3">
        <v>4478.0</v>
      </c>
      <c r="H70" s="3" t="s">
        <v>37</v>
      </c>
      <c r="I70" s="10" t="s">
        <v>29</v>
      </c>
      <c r="J70" s="11">
        <v>1.974</v>
      </c>
      <c r="K70" s="11">
        <v>19.55466667</v>
      </c>
      <c r="L70" s="11">
        <v>2.233333333</v>
      </c>
      <c r="M70" s="11">
        <v>404.4383236</v>
      </c>
      <c r="N70" s="11">
        <v>125.61325</v>
      </c>
      <c r="O70" s="11">
        <v>29869.77293</v>
      </c>
      <c r="P70" s="11">
        <v>19.0</v>
      </c>
      <c r="Q70" s="11">
        <v>1.9</v>
      </c>
      <c r="R70" s="11">
        <v>931.084211</v>
      </c>
      <c r="S70" s="11">
        <v>31203.37222</v>
      </c>
      <c r="T70" s="3">
        <v>0.072208493</v>
      </c>
      <c r="U70" s="3"/>
      <c r="V70" s="3"/>
      <c r="W70" s="3"/>
      <c r="X70" s="3"/>
      <c r="Y70" s="3"/>
      <c r="Z70" s="3"/>
    </row>
    <row r="71" ht="14.25" customHeight="1">
      <c r="A71" s="3" t="s">
        <v>25</v>
      </c>
      <c r="B71" s="3" t="s">
        <v>26</v>
      </c>
      <c r="C71" s="3" t="s">
        <v>27</v>
      </c>
      <c r="D71" s="3">
        <v>37.0</v>
      </c>
      <c r="E71" s="3">
        <v>22.0</v>
      </c>
      <c r="F71" s="3">
        <v>25000.0</v>
      </c>
      <c r="G71" s="3">
        <v>4478.0</v>
      </c>
      <c r="H71" s="3" t="s">
        <v>37</v>
      </c>
      <c r="I71" s="10" t="s">
        <v>31</v>
      </c>
      <c r="J71" s="11">
        <v>3.72</v>
      </c>
      <c r="K71" s="11">
        <v>23.21958333</v>
      </c>
      <c r="L71" s="11">
        <v>1.966666667</v>
      </c>
      <c r="M71" s="11">
        <v>1017.920215</v>
      </c>
      <c r="N71" s="11">
        <v>91.46808333</v>
      </c>
      <c r="O71" s="11">
        <v>21654.08809</v>
      </c>
      <c r="P71" s="11">
        <v>18.0</v>
      </c>
      <c r="Q71" s="11">
        <v>1.8</v>
      </c>
      <c r="R71" s="11">
        <v>1721.655556</v>
      </c>
      <c r="S71" s="11">
        <v>32950.39412</v>
      </c>
      <c r="T71" s="3">
        <v>0.077507274</v>
      </c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10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10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10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10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10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10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3"/>
      <c r="U77" s="3"/>
      <c r="V77" s="3"/>
      <c r="W77" s="3"/>
      <c r="X77" s="3"/>
      <c r="Y77" s="3"/>
      <c r="Z77" s="3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10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3"/>
      <c r="U78" s="3"/>
      <c r="V78" s="3"/>
      <c r="W78" s="3"/>
      <c r="X78" s="3"/>
      <c r="Y78" s="3"/>
      <c r="Z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10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3"/>
      <c r="U79" s="3"/>
      <c r="V79" s="3"/>
      <c r="W79" s="3"/>
      <c r="X79" s="3"/>
      <c r="Y79" s="3"/>
      <c r="Z79" s="3"/>
    </row>
    <row r="80" ht="14.25" customHeight="1">
      <c r="A80" s="7"/>
      <c r="B80" s="7"/>
      <c r="C80" s="7"/>
      <c r="D80" s="7"/>
      <c r="E80" s="7"/>
      <c r="F80" s="7"/>
      <c r="G80" s="7"/>
      <c r="H80" s="7"/>
      <c r="I80" s="8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7"/>
      <c r="U80" s="7"/>
      <c r="V80" s="7"/>
      <c r="W80" s="7"/>
      <c r="X80" s="7"/>
      <c r="Y80" s="7"/>
      <c r="Z80" s="7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14" t="s">
        <v>38</v>
      </c>
      <c r="J81" s="3">
        <f t="shared" ref="J81:T81" si="16">COUNT(J66:J80)</f>
        <v>6</v>
      </c>
      <c r="K81" s="3">
        <f t="shared" si="16"/>
        <v>6</v>
      </c>
      <c r="L81" s="3">
        <f t="shared" si="16"/>
        <v>6</v>
      </c>
      <c r="M81" s="3">
        <f t="shared" si="16"/>
        <v>6</v>
      </c>
      <c r="N81" s="3">
        <f t="shared" si="16"/>
        <v>6</v>
      </c>
      <c r="O81" s="3">
        <f t="shared" si="16"/>
        <v>6</v>
      </c>
      <c r="P81" s="3">
        <f t="shared" si="16"/>
        <v>6</v>
      </c>
      <c r="Q81" s="3">
        <f t="shared" si="16"/>
        <v>6</v>
      </c>
      <c r="R81" s="3">
        <f t="shared" si="16"/>
        <v>6</v>
      </c>
      <c r="S81" s="3">
        <f t="shared" si="16"/>
        <v>6</v>
      </c>
      <c r="T81" s="3">
        <f t="shared" si="16"/>
        <v>6</v>
      </c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14" t="s">
        <v>39</v>
      </c>
      <c r="J82" s="11">
        <f t="shared" ref="J82:T82" si="17">AVERAGE(J66:J80)</f>
        <v>7.159008334</v>
      </c>
      <c r="K82" s="11">
        <f t="shared" si="17"/>
        <v>15.15400556</v>
      </c>
      <c r="L82" s="11">
        <f t="shared" si="17"/>
        <v>2.948611111</v>
      </c>
      <c r="M82" s="11">
        <f t="shared" si="17"/>
        <v>1719.69588</v>
      </c>
      <c r="N82" s="11">
        <f t="shared" si="17"/>
        <v>95.59479722</v>
      </c>
      <c r="O82" s="11">
        <f t="shared" si="17"/>
        <v>16593.38868</v>
      </c>
      <c r="P82" s="11">
        <f t="shared" si="17"/>
        <v>24.16666667</v>
      </c>
      <c r="Q82" s="11">
        <f t="shared" si="17"/>
        <v>2.416666667</v>
      </c>
      <c r="R82" s="11">
        <f t="shared" si="17"/>
        <v>2863.072847</v>
      </c>
      <c r="S82" s="11">
        <f t="shared" si="17"/>
        <v>23228.47053</v>
      </c>
      <c r="T82" s="11">
        <f t="shared" si="17"/>
        <v>0.3216682077</v>
      </c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15" t="s">
        <v>40</v>
      </c>
      <c r="J83" s="16">
        <f t="shared" ref="J83:T83" si="18">STDEVA(J66:J80)</f>
        <v>5.650182125</v>
      </c>
      <c r="K83" s="16">
        <f t="shared" si="18"/>
        <v>9.804890695</v>
      </c>
      <c r="L83" s="16">
        <f t="shared" si="18"/>
        <v>0.8681784359</v>
      </c>
      <c r="M83" s="16">
        <f t="shared" si="18"/>
        <v>1490.137224</v>
      </c>
      <c r="N83" s="16">
        <f t="shared" si="18"/>
        <v>28.86001048</v>
      </c>
      <c r="O83" s="16">
        <f t="shared" si="18"/>
        <v>10717.46962</v>
      </c>
      <c r="P83" s="16">
        <f t="shared" si="18"/>
        <v>5.492419018</v>
      </c>
      <c r="Q83" s="16">
        <f t="shared" si="18"/>
        <v>0.5492419018</v>
      </c>
      <c r="R83" s="16">
        <f t="shared" si="18"/>
        <v>1710.225312</v>
      </c>
      <c r="S83" s="16">
        <f t="shared" si="18"/>
        <v>8195.580784</v>
      </c>
      <c r="T83" s="16">
        <f t="shared" si="18"/>
        <v>0.4308987938</v>
      </c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14" t="s">
        <v>41</v>
      </c>
      <c r="J84" s="11">
        <f t="shared" ref="J84:T84" si="19">J82-3*J83</f>
        <v>-9.791538041</v>
      </c>
      <c r="K84" s="11">
        <f t="shared" si="19"/>
        <v>-14.26066653</v>
      </c>
      <c r="L84" s="11">
        <f t="shared" si="19"/>
        <v>0.3440758035</v>
      </c>
      <c r="M84" s="11">
        <f t="shared" si="19"/>
        <v>-2750.715791</v>
      </c>
      <c r="N84" s="11">
        <f t="shared" si="19"/>
        <v>9.014765786</v>
      </c>
      <c r="O84" s="11">
        <f t="shared" si="19"/>
        <v>-15559.02019</v>
      </c>
      <c r="P84" s="11">
        <f t="shared" si="19"/>
        <v>7.689409613</v>
      </c>
      <c r="Q84" s="11">
        <f t="shared" si="19"/>
        <v>0.7689409613</v>
      </c>
      <c r="R84" s="11">
        <f t="shared" si="19"/>
        <v>-2267.603089</v>
      </c>
      <c r="S84" s="11">
        <f t="shared" si="19"/>
        <v>-1358.27182</v>
      </c>
      <c r="T84" s="11">
        <f t="shared" si="19"/>
        <v>-0.9710281737</v>
      </c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14" t="s">
        <v>42</v>
      </c>
      <c r="J85" s="11">
        <f t="shared" ref="J85:T85" si="20">J82+3*J83</f>
        <v>24.10955471</v>
      </c>
      <c r="K85" s="11">
        <f t="shared" si="20"/>
        <v>44.56867764</v>
      </c>
      <c r="L85" s="11">
        <f t="shared" si="20"/>
        <v>5.553146419</v>
      </c>
      <c r="M85" s="11">
        <f t="shared" si="20"/>
        <v>6190.10755</v>
      </c>
      <c r="N85" s="11">
        <f t="shared" si="20"/>
        <v>182.1748286</v>
      </c>
      <c r="O85" s="11">
        <f t="shared" si="20"/>
        <v>48745.79754</v>
      </c>
      <c r="P85" s="11">
        <f t="shared" si="20"/>
        <v>40.64392372</v>
      </c>
      <c r="Q85" s="11">
        <f t="shared" si="20"/>
        <v>4.064392372</v>
      </c>
      <c r="R85" s="11">
        <f t="shared" si="20"/>
        <v>7993.748782</v>
      </c>
      <c r="S85" s="11">
        <f t="shared" si="20"/>
        <v>47815.21288</v>
      </c>
      <c r="T85" s="11">
        <f t="shared" si="20"/>
        <v>1.614364589</v>
      </c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10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10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</row>
    <row r="88" ht="14.25" customHeight="1">
      <c r="A88" s="3" t="s">
        <v>25</v>
      </c>
      <c r="B88" s="3" t="s">
        <v>26</v>
      </c>
      <c r="C88" s="3" t="s">
        <v>27</v>
      </c>
      <c r="D88" s="3">
        <v>44.0</v>
      </c>
      <c r="E88" s="3">
        <v>18.0</v>
      </c>
      <c r="F88" s="3">
        <v>25000.0</v>
      </c>
      <c r="G88" s="3">
        <v>4550.0</v>
      </c>
      <c r="H88" s="9" t="s">
        <v>28</v>
      </c>
      <c r="I88" s="10" t="s">
        <v>29</v>
      </c>
      <c r="J88" s="11">
        <v>9.2615</v>
      </c>
      <c r="K88" s="11">
        <v>10.911</v>
      </c>
      <c r="L88" s="11">
        <v>6.758333333</v>
      </c>
      <c r="M88" s="11">
        <v>889.2196771</v>
      </c>
      <c r="N88" s="11">
        <v>120.8628333</v>
      </c>
      <c r="O88" s="11">
        <v>6649.503453</v>
      </c>
      <c r="P88" s="11">
        <v>49.0</v>
      </c>
      <c r="Q88" s="11">
        <v>4.9</v>
      </c>
      <c r="R88" s="11">
        <v>2035.497959</v>
      </c>
      <c r="S88" s="11">
        <v>9009.225</v>
      </c>
      <c r="T88" s="3">
        <v>0.40487322</v>
      </c>
      <c r="U88" s="4"/>
      <c r="V88" s="4"/>
      <c r="W88" s="4"/>
      <c r="X88" s="4"/>
      <c r="Y88" s="4"/>
      <c r="Z88" s="4"/>
    </row>
    <row r="89" ht="14.25" customHeight="1">
      <c r="A89" s="3" t="s">
        <v>25</v>
      </c>
      <c r="B89" s="3" t="s">
        <v>26</v>
      </c>
      <c r="C89" s="3" t="s">
        <v>27</v>
      </c>
      <c r="D89" s="3">
        <v>44.0</v>
      </c>
      <c r="E89" s="3">
        <v>18.0</v>
      </c>
      <c r="F89" s="3">
        <v>25000.0</v>
      </c>
      <c r="G89" s="3">
        <v>4550.0</v>
      </c>
      <c r="H89" s="3" t="s">
        <v>28</v>
      </c>
      <c r="I89" s="10" t="s">
        <v>31</v>
      </c>
      <c r="J89" s="11">
        <v>17.18066667</v>
      </c>
      <c r="K89" s="11">
        <v>4.79275</v>
      </c>
      <c r="L89" s="11">
        <v>6.758333333</v>
      </c>
      <c r="M89" s="11">
        <v>1776.770454</v>
      </c>
      <c r="N89" s="11">
        <v>110.0554167</v>
      </c>
      <c r="O89" s="11">
        <v>3740.731786</v>
      </c>
      <c r="P89" s="11">
        <v>60.0</v>
      </c>
      <c r="Q89" s="11">
        <v>6.0</v>
      </c>
      <c r="R89" s="11">
        <v>2913.64</v>
      </c>
      <c r="S89" s="11">
        <v>7131.215254</v>
      </c>
      <c r="T89" s="3">
        <v>0.678593522</v>
      </c>
      <c r="U89" s="3"/>
      <c r="V89" s="3"/>
      <c r="W89" s="3"/>
      <c r="X89" s="3"/>
      <c r="Y89" s="3"/>
      <c r="Z89" s="3"/>
    </row>
    <row r="90" ht="14.25" customHeight="1">
      <c r="A90" s="3" t="s">
        <v>25</v>
      </c>
      <c r="B90" s="3" t="s">
        <v>26</v>
      </c>
      <c r="C90" s="3" t="s">
        <v>27</v>
      </c>
      <c r="D90" s="3">
        <v>44.0</v>
      </c>
      <c r="E90" s="3">
        <v>20.0</v>
      </c>
      <c r="F90" s="3">
        <v>25000.0</v>
      </c>
      <c r="G90" s="3">
        <v>4475.0</v>
      </c>
      <c r="H90" s="3" t="s">
        <v>36</v>
      </c>
      <c r="I90" s="10" t="s">
        <v>29</v>
      </c>
      <c r="J90" s="11">
        <v>14.87191667</v>
      </c>
      <c r="K90" s="11">
        <v>3.097583333</v>
      </c>
      <c r="L90" s="11">
        <v>3.783333333</v>
      </c>
      <c r="M90" s="11">
        <v>3016.154047</v>
      </c>
      <c r="N90" s="11">
        <v>73.96333333</v>
      </c>
      <c r="O90" s="11">
        <v>4065.682711</v>
      </c>
      <c r="P90" s="11">
        <v>33.0</v>
      </c>
      <c r="Q90" s="11">
        <v>3.3</v>
      </c>
      <c r="R90" s="11">
        <v>4073.618182</v>
      </c>
      <c r="S90" s="11">
        <v>11641.16563</v>
      </c>
      <c r="T90" s="3">
        <v>0.268950594</v>
      </c>
      <c r="U90" s="3"/>
      <c r="V90" s="3"/>
      <c r="W90" s="3"/>
      <c r="X90" s="3"/>
      <c r="Y90" s="3"/>
      <c r="Z90" s="3"/>
    </row>
    <row r="91" ht="14.25" customHeight="1">
      <c r="A91" s="3" t="s">
        <v>25</v>
      </c>
      <c r="B91" s="3" t="s">
        <v>26</v>
      </c>
      <c r="C91" s="3" t="s">
        <v>27</v>
      </c>
      <c r="D91" s="3">
        <v>44.0</v>
      </c>
      <c r="E91" s="3">
        <v>20.0</v>
      </c>
      <c r="F91" s="3">
        <v>25000.0</v>
      </c>
      <c r="G91" s="3">
        <v>4475.0</v>
      </c>
      <c r="H91" s="3" t="s">
        <v>36</v>
      </c>
      <c r="I91" s="10" t="s">
        <v>31</v>
      </c>
      <c r="J91" s="11">
        <v>17.215</v>
      </c>
      <c r="K91" s="11">
        <v>1.4943</v>
      </c>
      <c r="L91" s="11">
        <v>4.63</v>
      </c>
      <c r="M91" s="11">
        <v>2892.839941</v>
      </c>
      <c r="N91" s="11">
        <v>78.858</v>
      </c>
      <c r="O91" s="11">
        <v>6542.085574</v>
      </c>
      <c r="P91" s="11">
        <v>42.0</v>
      </c>
      <c r="Q91" s="11">
        <v>4.2</v>
      </c>
      <c r="R91" s="11">
        <v>3439.338095</v>
      </c>
      <c r="S91" s="11">
        <v>11101.2439</v>
      </c>
      <c r="T91" s="3">
        <v>0.379718653</v>
      </c>
      <c r="U91" s="3"/>
      <c r="V91" s="3"/>
      <c r="W91" s="3"/>
      <c r="X91" s="3"/>
      <c r="Y91" s="3"/>
      <c r="Z91" s="3"/>
    </row>
    <row r="92" ht="14.25" customHeight="1">
      <c r="A92" s="3" t="s">
        <v>25</v>
      </c>
      <c r="B92" s="3" t="s">
        <v>26</v>
      </c>
      <c r="C92" s="3" t="s">
        <v>27</v>
      </c>
      <c r="D92" s="3">
        <v>37.0</v>
      </c>
      <c r="E92" s="3">
        <v>22.0</v>
      </c>
      <c r="F92" s="3">
        <v>25000.0</v>
      </c>
      <c r="G92" s="3">
        <v>4478.0</v>
      </c>
      <c r="H92" s="3" t="s">
        <v>37</v>
      </c>
      <c r="I92" s="10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3"/>
      <c r="U92" s="3"/>
      <c r="V92" s="3"/>
      <c r="W92" s="3"/>
      <c r="X92" s="3"/>
      <c r="Y92" s="3"/>
      <c r="Z92" s="3"/>
    </row>
    <row r="93" ht="14.25" customHeight="1">
      <c r="A93" s="3" t="s">
        <v>25</v>
      </c>
      <c r="B93" s="3" t="s">
        <v>26</v>
      </c>
      <c r="C93" s="3" t="s">
        <v>27</v>
      </c>
      <c r="D93" s="3">
        <v>37.0</v>
      </c>
      <c r="E93" s="3">
        <v>22.0</v>
      </c>
      <c r="F93" s="3">
        <v>25000.0</v>
      </c>
      <c r="G93" s="3">
        <v>4478.0</v>
      </c>
      <c r="H93" s="3" t="s">
        <v>37</v>
      </c>
      <c r="I93" s="10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10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10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10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10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10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3"/>
      <c r="U98" s="3"/>
      <c r="V98" s="3"/>
      <c r="W98" s="3"/>
      <c r="X98" s="3"/>
      <c r="Y98" s="3"/>
      <c r="Z98" s="3"/>
    </row>
    <row r="99" ht="14.25" customHeight="1">
      <c r="A99" s="3"/>
      <c r="B99" s="3"/>
      <c r="C99" s="3"/>
      <c r="D99" s="3"/>
      <c r="E99" s="3"/>
      <c r="F99" s="3"/>
      <c r="G99" s="3"/>
      <c r="H99" s="3"/>
      <c r="I99" s="10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3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10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10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3"/>
      <c r="U101" s="3"/>
      <c r="V101" s="3"/>
      <c r="W101" s="3"/>
      <c r="X101" s="3"/>
      <c r="Y101" s="3"/>
      <c r="Z101" s="3"/>
    </row>
    <row r="102" ht="14.25" customHeight="1">
      <c r="A102" s="7"/>
      <c r="B102" s="7"/>
      <c r="C102" s="7"/>
      <c r="D102" s="7"/>
      <c r="E102" s="7"/>
      <c r="F102" s="7"/>
      <c r="G102" s="7"/>
      <c r="H102" s="7"/>
      <c r="I102" s="8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7"/>
      <c r="U102" s="7"/>
      <c r="V102" s="7"/>
      <c r="W102" s="7"/>
      <c r="X102" s="7"/>
      <c r="Y102" s="7"/>
      <c r="Z102" s="7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14" t="s">
        <v>38</v>
      </c>
      <c r="J103" s="3">
        <f t="shared" ref="J103:T103" si="21">COUNT(J88:J102)</f>
        <v>4</v>
      </c>
      <c r="K103" s="3">
        <f t="shared" si="21"/>
        <v>4</v>
      </c>
      <c r="L103" s="3">
        <f t="shared" si="21"/>
        <v>4</v>
      </c>
      <c r="M103" s="3">
        <f t="shared" si="21"/>
        <v>4</v>
      </c>
      <c r="N103" s="3">
        <f t="shared" si="21"/>
        <v>4</v>
      </c>
      <c r="O103" s="3">
        <f t="shared" si="21"/>
        <v>4</v>
      </c>
      <c r="P103" s="3">
        <f t="shared" si="21"/>
        <v>4</v>
      </c>
      <c r="Q103" s="3">
        <f t="shared" si="21"/>
        <v>4</v>
      </c>
      <c r="R103" s="3">
        <f t="shared" si="21"/>
        <v>4</v>
      </c>
      <c r="S103" s="3">
        <f t="shared" si="21"/>
        <v>4</v>
      </c>
      <c r="T103" s="3">
        <f t="shared" si="21"/>
        <v>4</v>
      </c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14" t="s">
        <v>39</v>
      </c>
      <c r="J104" s="11">
        <f t="shared" ref="J104:T104" si="22">AVERAGE(J88:J102)</f>
        <v>14.63227084</v>
      </c>
      <c r="K104" s="11">
        <f t="shared" si="22"/>
        <v>5.073908333</v>
      </c>
      <c r="L104" s="11">
        <f t="shared" si="22"/>
        <v>5.4825</v>
      </c>
      <c r="M104" s="11">
        <f t="shared" si="22"/>
        <v>2143.74603</v>
      </c>
      <c r="N104" s="11">
        <f t="shared" si="22"/>
        <v>95.93489583</v>
      </c>
      <c r="O104" s="11">
        <f t="shared" si="22"/>
        <v>5249.500881</v>
      </c>
      <c r="P104" s="11">
        <f t="shared" si="22"/>
        <v>46</v>
      </c>
      <c r="Q104" s="11">
        <f t="shared" si="22"/>
        <v>4.6</v>
      </c>
      <c r="R104" s="11">
        <f t="shared" si="22"/>
        <v>3115.523559</v>
      </c>
      <c r="S104" s="11">
        <f t="shared" si="22"/>
        <v>9720.712446</v>
      </c>
      <c r="T104" s="11">
        <f t="shared" si="22"/>
        <v>0.4330339973</v>
      </c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15" t="s">
        <v>40</v>
      </c>
      <c r="J105" s="16">
        <f t="shared" ref="J105:T105" si="23">STDEVA(J88:J102)</f>
        <v>3.744659342</v>
      </c>
      <c r="K105" s="16">
        <f t="shared" si="23"/>
        <v>4.117853221</v>
      </c>
      <c r="L105" s="16">
        <f t="shared" si="23"/>
        <v>1.513211265</v>
      </c>
      <c r="M105" s="16">
        <f t="shared" si="23"/>
        <v>1005.111085</v>
      </c>
      <c r="N105" s="16">
        <f t="shared" si="23"/>
        <v>23.05906261</v>
      </c>
      <c r="O105" s="16">
        <f t="shared" si="23"/>
        <v>1560.83226</v>
      </c>
      <c r="P105" s="16">
        <f t="shared" si="23"/>
        <v>11.40175425</v>
      </c>
      <c r="Q105" s="16">
        <f t="shared" si="23"/>
        <v>1.140175425</v>
      </c>
      <c r="R105" s="16">
        <f t="shared" si="23"/>
        <v>862.1704063</v>
      </c>
      <c r="S105" s="16">
        <f t="shared" si="23"/>
        <v>2066.052405</v>
      </c>
      <c r="T105" s="16">
        <f t="shared" si="23"/>
        <v>0.1740291151</v>
      </c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14" t="s">
        <v>41</v>
      </c>
      <c r="J106" s="11">
        <f t="shared" ref="J106:T106" si="24">J104-3*J105</f>
        <v>3.398292809</v>
      </c>
      <c r="K106" s="11">
        <f t="shared" si="24"/>
        <v>-7.279651331</v>
      </c>
      <c r="L106" s="11">
        <f t="shared" si="24"/>
        <v>0.9428662041</v>
      </c>
      <c r="M106" s="11">
        <f t="shared" si="24"/>
        <v>-871.587225</v>
      </c>
      <c r="N106" s="11">
        <f t="shared" si="24"/>
        <v>26.75770799</v>
      </c>
      <c r="O106" s="11">
        <f t="shared" si="24"/>
        <v>567.0041009</v>
      </c>
      <c r="P106" s="11">
        <f t="shared" si="24"/>
        <v>11.79473725</v>
      </c>
      <c r="Q106" s="11">
        <f t="shared" si="24"/>
        <v>1.179473725</v>
      </c>
      <c r="R106" s="11">
        <f t="shared" si="24"/>
        <v>529.0123402</v>
      </c>
      <c r="S106" s="11">
        <f t="shared" si="24"/>
        <v>3522.555231</v>
      </c>
      <c r="T106" s="11">
        <f t="shared" si="24"/>
        <v>-0.0890533481</v>
      </c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14" t="s">
        <v>42</v>
      </c>
      <c r="J107" s="11">
        <f t="shared" ref="J107:T107" si="25">J104+3*J105</f>
        <v>25.86624886</v>
      </c>
      <c r="K107" s="11">
        <f t="shared" si="25"/>
        <v>17.427468</v>
      </c>
      <c r="L107" s="11">
        <f t="shared" si="25"/>
        <v>10.0221338</v>
      </c>
      <c r="M107" s="11">
        <f t="shared" si="25"/>
        <v>5159.079285</v>
      </c>
      <c r="N107" s="11">
        <f t="shared" si="25"/>
        <v>165.1120837</v>
      </c>
      <c r="O107" s="11">
        <f t="shared" si="25"/>
        <v>9931.997661</v>
      </c>
      <c r="P107" s="11">
        <f t="shared" si="25"/>
        <v>80.20526275</v>
      </c>
      <c r="Q107" s="11">
        <f t="shared" si="25"/>
        <v>8.020526275</v>
      </c>
      <c r="R107" s="11">
        <f t="shared" si="25"/>
        <v>5702.034778</v>
      </c>
      <c r="S107" s="11">
        <f t="shared" si="25"/>
        <v>15918.86966</v>
      </c>
      <c r="T107" s="11">
        <f t="shared" si="25"/>
        <v>0.9551213426</v>
      </c>
      <c r="U107" s="3"/>
      <c r="V107" s="3"/>
      <c r="W107" s="3"/>
      <c r="X107" s="3"/>
      <c r="Y107" s="3"/>
      <c r="Z107" s="3"/>
    </row>
    <row r="108" ht="14.25" customHeight="1">
      <c r="H108" s="3"/>
      <c r="I108" s="10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</row>
    <row r="110" ht="14.25" customHeight="1">
      <c r="A110" s="3"/>
      <c r="B110" s="4"/>
      <c r="C110" s="4"/>
      <c r="D110" s="4"/>
      <c r="E110" s="4"/>
      <c r="F110" s="4"/>
      <c r="G110" s="4"/>
      <c r="H110" s="4"/>
      <c r="I110" s="4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4"/>
      <c r="U110" s="4"/>
      <c r="V110" s="4"/>
      <c r="W110" s="4"/>
      <c r="X110" s="4"/>
      <c r="Y110" s="4"/>
      <c r="Z110" s="4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3"/>
      <c r="U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3"/>
      <c r="U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5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5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1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5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5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4"/>
      <c r="U120" s="4"/>
      <c r="V120" s="4"/>
      <c r="W120" s="4"/>
      <c r="X120" s="4"/>
      <c r="Y120" s="4"/>
      <c r="Z120" s="4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3"/>
      <c r="U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3"/>
      <c r="U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5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5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18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5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5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4"/>
      <c r="U130" s="4"/>
      <c r="V130" s="4"/>
      <c r="W130" s="4"/>
      <c r="X130" s="4"/>
      <c r="Y130" s="4"/>
      <c r="Z130" s="4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3"/>
      <c r="U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3"/>
      <c r="U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5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5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18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5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5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4"/>
      <c r="U140" s="4"/>
      <c r="V140" s="4"/>
      <c r="W140" s="4"/>
      <c r="X140" s="4"/>
      <c r="Y140" s="4"/>
      <c r="Z140" s="4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3"/>
      <c r="U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3"/>
      <c r="U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5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5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18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5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5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4"/>
      <c r="U150" s="4"/>
      <c r="V150" s="4"/>
      <c r="W150" s="4"/>
      <c r="X150" s="4"/>
      <c r="Y150" s="4"/>
      <c r="Z150" s="4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3"/>
      <c r="U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3"/>
      <c r="U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5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5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18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5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5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</row>
    <row r="236" ht="14.25" customHeight="1">
      <c r="H236" s="3"/>
      <c r="I236" s="10"/>
    </row>
    <row r="237" ht="14.25" customHeight="1">
      <c r="H237" s="3"/>
      <c r="I237" s="10"/>
    </row>
    <row r="238" ht="14.25" customHeight="1">
      <c r="H238" s="3"/>
      <c r="I238" s="10"/>
    </row>
    <row r="239" ht="14.25" customHeight="1">
      <c r="H239" s="3"/>
      <c r="I239" s="10"/>
    </row>
    <row r="240" ht="14.25" customHeight="1">
      <c r="H240" s="3"/>
      <c r="I240" s="10"/>
    </row>
    <row r="241" ht="14.25" customHeight="1">
      <c r="H241" s="3"/>
      <c r="I241" s="10"/>
    </row>
    <row r="242" ht="14.25" customHeight="1">
      <c r="H242" s="3"/>
      <c r="I242" s="10"/>
    </row>
    <row r="243" ht="14.25" customHeight="1">
      <c r="H243" s="3"/>
      <c r="I243" s="10"/>
    </row>
    <row r="244" ht="14.25" customHeight="1">
      <c r="H244" s="3"/>
      <c r="I244" s="10"/>
    </row>
    <row r="245" ht="14.25" customHeight="1">
      <c r="H245" s="3"/>
      <c r="I245" s="10"/>
    </row>
    <row r="246" ht="14.25" customHeight="1">
      <c r="H246" s="3"/>
      <c r="I246" s="10"/>
    </row>
    <row r="247" ht="14.25" customHeight="1">
      <c r="H247" s="3"/>
      <c r="I247" s="10"/>
    </row>
    <row r="248" ht="14.25" customHeight="1">
      <c r="H248" s="3"/>
      <c r="I248" s="10"/>
    </row>
    <row r="249" ht="14.25" customHeight="1">
      <c r="H249" s="3"/>
      <c r="I249" s="10"/>
    </row>
    <row r="250" ht="14.25" customHeight="1">
      <c r="H250" s="3"/>
      <c r="I250" s="10"/>
    </row>
    <row r="251" ht="14.25" customHeight="1">
      <c r="H251" s="3"/>
      <c r="I251" s="10"/>
    </row>
    <row r="252" ht="14.25" customHeight="1">
      <c r="H252" s="3"/>
      <c r="I252" s="10"/>
    </row>
    <row r="253" ht="14.25" customHeight="1">
      <c r="H253" s="3"/>
      <c r="I253" s="10"/>
    </row>
    <row r="254" ht="14.25" customHeight="1">
      <c r="H254" s="3"/>
      <c r="I254" s="10"/>
    </row>
    <row r="255" ht="14.25" customHeight="1">
      <c r="H255" s="3"/>
      <c r="I255" s="10"/>
    </row>
    <row r="256" ht="14.25" customHeight="1">
      <c r="H256" s="3"/>
      <c r="I256" s="10"/>
    </row>
    <row r="257" ht="14.25" customHeight="1">
      <c r="H257" s="3"/>
      <c r="I257" s="10"/>
    </row>
    <row r="258" ht="14.25" customHeight="1">
      <c r="H258" s="3"/>
      <c r="I258" s="10"/>
    </row>
    <row r="259" ht="14.25" customHeight="1">
      <c r="H259" s="3"/>
      <c r="I259" s="10"/>
    </row>
    <row r="260" ht="14.25" customHeight="1">
      <c r="H260" s="3"/>
      <c r="I260" s="10"/>
    </row>
    <row r="261" ht="14.25" customHeight="1">
      <c r="H261" s="3"/>
      <c r="I261" s="10"/>
    </row>
    <row r="262" ht="14.25" customHeight="1">
      <c r="H262" s="3"/>
      <c r="I262" s="10"/>
    </row>
    <row r="263" ht="14.25" customHeight="1">
      <c r="H263" s="3"/>
      <c r="I263" s="10"/>
    </row>
    <row r="264" ht="14.25" customHeight="1">
      <c r="H264" s="3"/>
      <c r="I264" s="10"/>
    </row>
    <row r="265" ht="14.25" customHeight="1">
      <c r="H265" s="3"/>
      <c r="I265" s="10"/>
    </row>
    <row r="266" ht="14.25" customHeight="1">
      <c r="H266" s="3"/>
      <c r="I266" s="10"/>
    </row>
    <row r="267" ht="14.25" customHeight="1">
      <c r="H267" s="3"/>
      <c r="I267" s="10"/>
    </row>
    <row r="268" ht="14.25" customHeight="1">
      <c r="H268" s="3"/>
      <c r="I268" s="10"/>
    </row>
    <row r="269" ht="14.25" customHeight="1">
      <c r="H269" s="3"/>
      <c r="I269" s="10"/>
    </row>
    <row r="270" ht="14.25" customHeight="1">
      <c r="H270" s="3"/>
      <c r="I270" s="10"/>
    </row>
    <row r="271" ht="14.25" customHeight="1">
      <c r="H271" s="3"/>
      <c r="I271" s="10"/>
    </row>
    <row r="272" ht="14.25" customHeight="1">
      <c r="H272" s="3"/>
      <c r="I272" s="10"/>
    </row>
    <row r="273" ht="14.25" customHeight="1">
      <c r="H273" s="3"/>
      <c r="I273" s="10"/>
    </row>
    <row r="274" ht="14.25" customHeight="1">
      <c r="H274" s="3"/>
      <c r="I274" s="10"/>
    </row>
    <row r="275" ht="14.25" customHeight="1">
      <c r="H275" s="3"/>
      <c r="I275" s="10"/>
    </row>
    <row r="276" ht="14.25" customHeight="1">
      <c r="H276" s="3"/>
      <c r="I276" s="10"/>
    </row>
    <row r="277" ht="14.25" customHeight="1">
      <c r="H277" s="3"/>
      <c r="I277" s="10"/>
    </row>
    <row r="278" ht="14.25" customHeight="1">
      <c r="H278" s="3"/>
      <c r="I278" s="10"/>
    </row>
    <row r="279" ht="14.25" customHeight="1">
      <c r="H279" s="3"/>
      <c r="I279" s="10"/>
    </row>
    <row r="280" ht="14.25" customHeight="1">
      <c r="H280" s="3"/>
      <c r="I280" s="10"/>
    </row>
    <row r="281" ht="14.25" customHeight="1">
      <c r="H281" s="3"/>
      <c r="I281" s="10"/>
    </row>
    <row r="282" ht="14.25" customHeight="1">
      <c r="H282" s="3"/>
      <c r="I282" s="10"/>
    </row>
    <row r="283" ht="14.25" customHeight="1">
      <c r="H283" s="3"/>
      <c r="I283" s="10"/>
    </row>
    <row r="284" ht="14.25" customHeight="1">
      <c r="H284" s="3"/>
      <c r="I284" s="10"/>
    </row>
    <row r="285" ht="14.25" customHeight="1">
      <c r="H285" s="3"/>
      <c r="I285" s="10"/>
    </row>
    <row r="286" ht="14.25" customHeight="1">
      <c r="H286" s="3"/>
      <c r="I286" s="10"/>
    </row>
    <row r="287" ht="14.25" customHeight="1">
      <c r="H287" s="3"/>
      <c r="I287" s="10"/>
    </row>
    <row r="288" ht="14.25" customHeight="1">
      <c r="H288" s="3"/>
      <c r="I288" s="10"/>
    </row>
    <row r="289" ht="14.25" customHeight="1">
      <c r="H289" s="3"/>
      <c r="I289" s="10"/>
    </row>
    <row r="290" ht="14.25" customHeight="1">
      <c r="H290" s="3"/>
      <c r="I290" s="10"/>
    </row>
    <row r="291" ht="14.25" customHeight="1">
      <c r="H291" s="3"/>
      <c r="I291" s="10"/>
    </row>
    <row r="292" ht="14.25" customHeight="1">
      <c r="H292" s="3"/>
      <c r="I292" s="10"/>
    </row>
    <row r="293" ht="14.25" customHeight="1">
      <c r="H293" s="3"/>
      <c r="I293" s="10"/>
    </row>
    <row r="294" ht="14.25" customHeight="1">
      <c r="H294" s="3"/>
      <c r="I294" s="10"/>
    </row>
    <row r="295" ht="14.25" customHeight="1">
      <c r="H295" s="3"/>
      <c r="I295" s="10"/>
    </row>
    <row r="296" ht="14.25" customHeight="1">
      <c r="H296" s="3"/>
      <c r="I296" s="10"/>
    </row>
    <row r="297" ht="14.25" customHeight="1">
      <c r="H297" s="3"/>
      <c r="I297" s="10"/>
    </row>
    <row r="298" ht="14.25" customHeight="1">
      <c r="H298" s="3"/>
      <c r="I298" s="10"/>
    </row>
    <row r="299" ht="14.25" customHeight="1">
      <c r="H299" s="3"/>
      <c r="I299" s="10"/>
    </row>
    <row r="300" ht="14.25" customHeight="1">
      <c r="H300" s="3"/>
      <c r="I300" s="10"/>
    </row>
    <row r="301" ht="14.25" customHeight="1">
      <c r="H301" s="3"/>
      <c r="I301" s="10"/>
    </row>
    <row r="302" ht="14.25" customHeight="1">
      <c r="H302" s="3"/>
      <c r="I302" s="10"/>
    </row>
    <row r="303" ht="14.25" customHeight="1">
      <c r="H303" s="3"/>
      <c r="I303" s="10"/>
    </row>
    <row r="304" ht="14.25" customHeight="1">
      <c r="H304" s="3"/>
      <c r="I304" s="10"/>
    </row>
    <row r="305" ht="14.25" customHeight="1">
      <c r="H305" s="3"/>
      <c r="I305" s="10"/>
    </row>
    <row r="306" ht="14.25" customHeight="1">
      <c r="H306" s="3"/>
      <c r="I306" s="10"/>
    </row>
    <row r="307" ht="14.25" customHeight="1">
      <c r="H307" s="3"/>
      <c r="I307" s="10"/>
    </row>
    <row r="308" ht="14.25" customHeight="1">
      <c r="H308" s="3"/>
      <c r="I308" s="10"/>
    </row>
    <row r="309" ht="14.25" customHeight="1">
      <c r="H309" s="3"/>
      <c r="I309" s="10"/>
    </row>
    <row r="310" ht="14.25" customHeight="1">
      <c r="H310" s="3"/>
      <c r="I310" s="10"/>
    </row>
    <row r="311" ht="14.25" customHeight="1">
      <c r="H311" s="3"/>
      <c r="I311" s="10"/>
    </row>
    <row r="312" ht="14.25" customHeight="1">
      <c r="H312" s="3"/>
      <c r="I312" s="10"/>
    </row>
    <row r="313" ht="14.25" customHeight="1">
      <c r="H313" s="3"/>
      <c r="I313" s="10"/>
    </row>
    <row r="314" ht="14.25" customHeight="1">
      <c r="H314" s="3"/>
      <c r="I314" s="10"/>
    </row>
    <row r="315" ht="14.25" customHeight="1">
      <c r="H315" s="3"/>
      <c r="I315" s="10"/>
    </row>
    <row r="316" ht="14.25" customHeight="1">
      <c r="H316" s="3"/>
      <c r="I316" s="10"/>
    </row>
    <row r="317" ht="14.25" customHeight="1">
      <c r="H317" s="3"/>
      <c r="I317" s="10"/>
    </row>
    <row r="318" ht="14.25" customHeight="1">
      <c r="H318" s="3"/>
      <c r="I318" s="10"/>
    </row>
    <row r="319" ht="14.25" customHeight="1">
      <c r="H319" s="3"/>
      <c r="I319" s="10"/>
    </row>
    <row r="320" ht="14.25" customHeight="1">
      <c r="H320" s="3"/>
      <c r="I320" s="10"/>
    </row>
    <row r="321" ht="14.25" customHeight="1">
      <c r="H321" s="3"/>
      <c r="I321" s="10"/>
    </row>
    <row r="322" ht="14.25" customHeight="1">
      <c r="H322" s="3"/>
      <c r="I322" s="10"/>
    </row>
    <row r="323" ht="14.25" customHeight="1">
      <c r="H323" s="3"/>
      <c r="I323" s="10"/>
    </row>
    <row r="324" ht="14.25" customHeight="1">
      <c r="H324" s="3"/>
      <c r="I324" s="10"/>
    </row>
    <row r="325" ht="14.25" customHeight="1">
      <c r="H325" s="3"/>
      <c r="I325" s="10"/>
    </row>
    <row r="326" ht="14.25" customHeight="1">
      <c r="H326" s="3"/>
      <c r="I326" s="10"/>
    </row>
    <row r="327" ht="14.25" customHeight="1">
      <c r="H327" s="3"/>
      <c r="I327" s="10"/>
    </row>
    <row r="328" ht="14.25" customHeight="1">
      <c r="H328" s="3"/>
      <c r="I328" s="10"/>
    </row>
    <row r="329" ht="14.25" customHeight="1">
      <c r="H329" s="3"/>
      <c r="I329" s="10"/>
    </row>
    <row r="330" ht="14.25" customHeight="1">
      <c r="H330" s="3"/>
      <c r="I330" s="10"/>
    </row>
    <row r="331" ht="14.25" customHeight="1">
      <c r="H331" s="3"/>
      <c r="I331" s="10"/>
    </row>
    <row r="332" ht="14.25" customHeight="1">
      <c r="H332" s="3"/>
      <c r="I332" s="10"/>
    </row>
    <row r="333" ht="14.25" customHeight="1">
      <c r="H333" s="3"/>
      <c r="I333" s="10"/>
    </row>
    <row r="334" ht="14.25" customHeight="1">
      <c r="H334" s="3"/>
      <c r="I334" s="10"/>
    </row>
    <row r="335" ht="14.25" customHeight="1">
      <c r="H335" s="3"/>
      <c r="I335" s="10"/>
    </row>
    <row r="336" ht="14.25" customHeight="1">
      <c r="H336" s="3"/>
      <c r="I336" s="10"/>
    </row>
    <row r="337" ht="14.25" customHeight="1">
      <c r="H337" s="3"/>
      <c r="I337" s="10"/>
    </row>
    <row r="338" ht="14.25" customHeight="1">
      <c r="H338" s="3"/>
      <c r="I338" s="10"/>
    </row>
    <row r="339" ht="14.25" customHeight="1">
      <c r="H339" s="3"/>
      <c r="I339" s="10"/>
    </row>
    <row r="340" ht="14.25" customHeight="1">
      <c r="H340" s="3"/>
      <c r="I340" s="10"/>
    </row>
    <row r="341" ht="14.25" customHeight="1">
      <c r="H341" s="3"/>
      <c r="I341" s="10"/>
    </row>
    <row r="342" ht="14.25" customHeight="1">
      <c r="H342" s="3"/>
      <c r="I342" s="10"/>
    </row>
    <row r="343" ht="14.25" customHeight="1">
      <c r="H343" s="3"/>
      <c r="I343" s="10"/>
    </row>
    <row r="344" ht="14.25" customHeight="1">
      <c r="H344" s="3"/>
      <c r="I344" s="10"/>
    </row>
    <row r="345" ht="14.25" customHeight="1">
      <c r="H345" s="3"/>
      <c r="I345" s="10"/>
    </row>
    <row r="346" ht="14.25" customHeight="1">
      <c r="H346" s="3"/>
      <c r="I346" s="10"/>
    </row>
    <row r="347" ht="14.25" customHeight="1">
      <c r="H347" s="3"/>
      <c r="I347" s="10"/>
    </row>
    <row r="348" ht="14.25" customHeight="1">
      <c r="H348" s="3"/>
      <c r="I348" s="10"/>
    </row>
    <row r="349" ht="14.25" customHeight="1">
      <c r="H349" s="3"/>
      <c r="I349" s="10"/>
    </row>
    <row r="350" ht="14.25" customHeight="1">
      <c r="H350" s="3"/>
      <c r="I350" s="10"/>
    </row>
    <row r="351" ht="14.25" customHeight="1">
      <c r="H351" s="3"/>
      <c r="I351" s="10"/>
    </row>
    <row r="352" ht="14.25" customHeight="1">
      <c r="H352" s="3"/>
      <c r="I352" s="10"/>
    </row>
    <row r="353" ht="14.25" customHeight="1">
      <c r="H353" s="3"/>
      <c r="I353" s="10"/>
    </row>
    <row r="354" ht="14.25" customHeight="1">
      <c r="H354" s="3"/>
      <c r="I354" s="10"/>
    </row>
    <row r="355" ht="14.25" customHeight="1">
      <c r="H355" s="3"/>
      <c r="I355" s="10"/>
    </row>
    <row r="356" ht="14.25" customHeight="1">
      <c r="H356" s="3"/>
      <c r="I356" s="10"/>
    </row>
    <row r="357" ht="14.25" customHeight="1">
      <c r="H357" s="3"/>
      <c r="I357" s="10"/>
    </row>
    <row r="358" ht="14.25" customHeight="1">
      <c r="H358" s="3"/>
      <c r="I358" s="10"/>
    </row>
    <row r="359" ht="14.25" customHeight="1">
      <c r="H359" s="3"/>
      <c r="I359" s="10"/>
    </row>
    <row r="360" ht="14.25" customHeight="1">
      <c r="H360" s="3"/>
      <c r="I360" s="10"/>
    </row>
    <row r="361" ht="14.25" customHeight="1">
      <c r="H361" s="3"/>
      <c r="I361" s="10"/>
    </row>
    <row r="362" ht="14.25" customHeight="1">
      <c r="H362" s="3"/>
      <c r="I362" s="10"/>
    </row>
    <row r="363" ht="14.25" customHeight="1">
      <c r="H363" s="3"/>
      <c r="I363" s="10"/>
    </row>
    <row r="364" ht="14.25" customHeight="1">
      <c r="H364" s="3"/>
      <c r="I364" s="10"/>
    </row>
    <row r="365" ht="14.25" customHeight="1">
      <c r="H365" s="3"/>
      <c r="I365" s="10"/>
    </row>
    <row r="366" ht="14.25" customHeight="1">
      <c r="H366" s="3"/>
      <c r="I366" s="10"/>
    </row>
    <row r="367" ht="14.25" customHeight="1">
      <c r="H367" s="3"/>
      <c r="I367" s="10"/>
    </row>
    <row r="368" ht="14.25" customHeight="1">
      <c r="H368" s="3"/>
      <c r="I368" s="10"/>
    </row>
    <row r="369" ht="14.25" customHeight="1">
      <c r="H369" s="3"/>
      <c r="I369" s="10"/>
    </row>
    <row r="370" ht="14.25" customHeight="1">
      <c r="H370" s="3"/>
      <c r="I370" s="10"/>
    </row>
    <row r="371" ht="14.25" customHeight="1">
      <c r="H371" s="3"/>
      <c r="I371" s="10"/>
    </row>
    <row r="372" ht="14.25" customHeight="1">
      <c r="H372" s="3"/>
      <c r="I372" s="10"/>
    </row>
    <row r="373" ht="14.25" customHeight="1">
      <c r="H373" s="3"/>
      <c r="I373" s="10"/>
    </row>
    <row r="374" ht="14.25" customHeight="1">
      <c r="H374" s="3"/>
      <c r="I374" s="10"/>
    </row>
    <row r="375" ht="14.25" customHeight="1">
      <c r="H375" s="3"/>
      <c r="I375" s="10"/>
    </row>
    <row r="376" ht="14.25" customHeight="1">
      <c r="H376" s="3"/>
      <c r="I376" s="10"/>
    </row>
    <row r="377" ht="14.25" customHeight="1">
      <c r="H377" s="3"/>
      <c r="I377" s="10"/>
    </row>
    <row r="378" ht="14.25" customHeight="1">
      <c r="H378" s="3"/>
      <c r="I378" s="10"/>
    </row>
    <row r="379" ht="14.25" customHeight="1">
      <c r="H379" s="3"/>
      <c r="I379" s="10"/>
    </row>
    <row r="380" ht="14.25" customHeight="1">
      <c r="H380" s="3"/>
      <c r="I380" s="10"/>
    </row>
    <row r="381" ht="14.25" customHeight="1">
      <c r="H381" s="3"/>
      <c r="I381" s="10"/>
    </row>
    <row r="382" ht="14.25" customHeight="1">
      <c r="H382" s="3"/>
      <c r="I382" s="10"/>
    </row>
    <row r="383" ht="14.25" customHeight="1">
      <c r="H383" s="3"/>
      <c r="I383" s="10"/>
    </row>
    <row r="384" ht="14.25" customHeight="1">
      <c r="H384" s="3"/>
      <c r="I384" s="10"/>
    </row>
    <row r="385" ht="14.25" customHeight="1">
      <c r="H385" s="3"/>
      <c r="I385" s="10"/>
    </row>
    <row r="386" ht="14.25" customHeight="1">
      <c r="H386" s="3"/>
      <c r="I386" s="10"/>
    </row>
    <row r="387" ht="14.25" customHeight="1">
      <c r="H387" s="3"/>
      <c r="I387" s="10"/>
    </row>
    <row r="388" ht="14.25" customHeight="1">
      <c r="H388" s="3"/>
      <c r="I388" s="10"/>
    </row>
    <row r="389" ht="14.25" customHeight="1">
      <c r="H389" s="3"/>
      <c r="I389" s="10"/>
    </row>
    <row r="390" ht="14.25" customHeight="1">
      <c r="H390" s="3"/>
      <c r="I390" s="10"/>
    </row>
    <row r="391" ht="14.25" customHeight="1">
      <c r="H391" s="3"/>
      <c r="I391" s="10"/>
    </row>
    <row r="392" ht="14.25" customHeight="1">
      <c r="H392" s="3"/>
      <c r="I392" s="10"/>
    </row>
    <row r="393" ht="14.25" customHeight="1">
      <c r="H393" s="3"/>
      <c r="I393" s="10"/>
    </row>
    <row r="394" ht="14.25" customHeight="1">
      <c r="H394" s="3"/>
      <c r="I394" s="10"/>
    </row>
    <row r="395" ht="14.25" customHeight="1">
      <c r="H395" s="3"/>
      <c r="I395" s="10"/>
    </row>
    <row r="396" ht="14.25" customHeight="1">
      <c r="H396" s="3"/>
      <c r="I396" s="10"/>
    </row>
    <row r="397" ht="14.25" customHeight="1">
      <c r="H397" s="3"/>
      <c r="I397" s="10"/>
    </row>
    <row r="398" ht="14.25" customHeight="1">
      <c r="H398" s="3"/>
      <c r="I398" s="10"/>
    </row>
    <row r="399" ht="14.25" customHeight="1">
      <c r="H399" s="3"/>
      <c r="I399" s="10"/>
    </row>
    <row r="400" ht="14.25" customHeight="1">
      <c r="H400" s="3"/>
      <c r="I400" s="10"/>
    </row>
    <row r="401" ht="14.25" customHeight="1">
      <c r="H401" s="3"/>
      <c r="I401" s="10"/>
    </row>
    <row r="402" ht="14.25" customHeight="1">
      <c r="H402" s="3"/>
      <c r="I402" s="10"/>
    </row>
    <row r="403" ht="14.25" customHeight="1">
      <c r="H403" s="3"/>
      <c r="I403" s="10"/>
    </row>
    <row r="404" ht="14.25" customHeight="1">
      <c r="H404" s="3"/>
      <c r="I404" s="10"/>
    </row>
    <row r="405" ht="14.25" customHeight="1">
      <c r="H405" s="3"/>
      <c r="I405" s="10"/>
    </row>
    <row r="406" ht="14.25" customHeight="1">
      <c r="H406" s="3"/>
      <c r="I406" s="10"/>
    </row>
    <row r="407" ht="14.25" customHeight="1">
      <c r="H407" s="3"/>
      <c r="I407" s="10"/>
    </row>
    <row r="408" ht="14.25" customHeight="1">
      <c r="H408" s="3"/>
      <c r="I408" s="10"/>
    </row>
    <row r="409" ht="14.25" customHeight="1">
      <c r="H409" s="3"/>
      <c r="I409" s="10"/>
    </row>
    <row r="410" ht="14.25" customHeight="1">
      <c r="H410" s="3"/>
      <c r="I410" s="10"/>
    </row>
    <row r="411" ht="14.25" customHeight="1">
      <c r="H411" s="3"/>
      <c r="I411" s="10"/>
    </row>
    <row r="412" ht="14.25" customHeight="1">
      <c r="H412" s="3"/>
      <c r="I412" s="10"/>
    </row>
    <row r="413" ht="14.25" customHeight="1">
      <c r="H413" s="3"/>
      <c r="I413" s="10"/>
    </row>
    <row r="414" ht="14.25" customHeight="1">
      <c r="H414" s="3"/>
      <c r="I414" s="10"/>
    </row>
    <row r="415" ht="14.25" customHeight="1">
      <c r="H415" s="3"/>
      <c r="I415" s="10"/>
    </row>
    <row r="416" ht="14.25" customHeight="1">
      <c r="H416" s="3"/>
      <c r="I416" s="10"/>
    </row>
    <row r="417" ht="14.25" customHeight="1">
      <c r="H417" s="3"/>
      <c r="I417" s="10"/>
    </row>
    <row r="418" ht="14.25" customHeight="1">
      <c r="H418" s="3"/>
      <c r="I418" s="10"/>
    </row>
    <row r="419" ht="14.25" customHeight="1">
      <c r="H419" s="3"/>
      <c r="I419" s="10"/>
    </row>
    <row r="420" ht="14.25" customHeight="1">
      <c r="H420" s="3"/>
      <c r="I420" s="10"/>
    </row>
    <row r="421" ht="14.25" customHeight="1">
      <c r="H421" s="3"/>
      <c r="I421" s="10"/>
    </row>
    <row r="422" ht="14.25" customHeight="1">
      <c r="H422" s="3"/>
      <c r="I422" s="10"/>
    </row>
    <row r="423" ht="14.25" customHeight="1">
      <c r="H423" s="3"/>
      <c r="I423" s="10"/>
    </row>
    <row r="424" ht="14.25" customHeight="1">
      <c r="H424" s="3"/>
      <c r="I424" s="10"/>
    </row>
    <row r="425" ht="14.25" customHeight="1">
      <c r="H425" s="3"/>
      <c r="I425" s="10"/>
    </row>
    <row r="426" ht="14.25" customHeight="1">
      <c r="H426" s="3"/>
      <c r="I426" s="10"/>
    </row>
    <row r="427" ht="14.25" customHeight="1">
      <c r="H427" s="3"/>
      <c r="I427" s="10"/>
    </row>
    <row r="428" ht="14.25" customHeight="1">
      <c r="H428" s="3"/>
      <c r="I428" s="10"/>
    </row>
    <row r="429" ht="14.25" customHeight="1">
      <c r="H429" s="3"/>
      <c r="I429" s="10"/>
    </row>
    <row r="430" ht="14.25" customHeight="1">
      <c r="H430" s="3"/>
      <c r="I430" s="10"/>
    </row>
    <row r="431" ht="14.25" customHeight="1">
      <c r="H431" s="3"/>
      <c r="I431" s="10"/>
    </row>
    <row r="432" ht="14.25" customHeight="1">
      <c r="H432" s="3"/>
      <c r="I432" s="10"/>
    </row>
    <row r="433" ht="14.25" customHeight="1">
      <c r="H433" s="3"/>
      <c r="I433" s="10"/>
    </row>
    <row r="434" ht="14.25" customHeight="1">
      <c r="H434" s="3"/>
      <c r="I434" s="10"/>
    </row>
    <row r="435" ht="14.25" customHeight="1">
      <c r="H435" s="3"/>
      <c r="I435" s="10"/>
    </row>
    <row r="436" ht="14.25" customHeight="1">
      <c r="H436" s="3"/>
      <c r="I436" s="10"/>
    </row>
    <row r="437" ht="14.25" customHeight="1">
      <c r="H437" s="3"/>
      <c r="I437" s="10"/>
    </row>
    <row r="438" ht="14.25" customHeight="1">
      <c r="H438" s="3"/>
      <c r="I438" s="10"/>
    </row>
    <row r="439" ht="14.25" customHeight="1">
      <c r="H439" s="3"/>
      <c r="I439" s="10"/>
    </row>
    <row r="440" ht="14.25" customHeight="1">
      <c r="H440" s="3"/>
      <c r="I440" s="10"/>
    </row>
    <row r="441" ht="14.25" customHeight="1">
      <c r="H441" s="3"/>
      <c r="I441" s="10"/>
    </row>
    <row r="442" ht="14.25" customHeight="1">
      <c r="H442" s="3"/>
      <c r="I442" s="10"/>
    </row>
    <row r="443" ht="14.25" customHeight="1">
      <c r="H443" s="3"/>
      <c r="I443" s="10"/>
    </row>
    <row r="444" ht="14.25" customHeight="1">
      <c r="H444" s="3"/>
      <c r="I444" s="10"/>
    </row>
    <row r="445" ht="14.25" customHeight="1">
      <c r="H445" s="3"/>
      <c r="I445" s="10"/>
    </row>
    <row r="446" ht="14.25" customHeight="1">
      <c r="H446" s="3"/>
      <c r="I446" s="10"/>
    </row>
    <row r="447" ht="14.25" customHeight="1">
      <c r="H447" s="3"/>
      <c r="I447" s="10"/>
    </row>
    <row r="448" ht="14.25" customHeight="1">
      <c r="H448" s="3"/>
      <c r="I448" s="10"/>
    </row>
    <row r="449" ht="14.25" customHeight="1">
      <c r="H449" s="3"/>
      <c r="I449" s="10"/>
    </row>
    <row r="450" ht="14.25" customHeight="1">
      <c r="H450" s="3"/>
      <c r="I450" s="10"/>
    </row>
    <row r="451" ht="14.25" customHeight="1">
      <c r="H451" s="3"/>
      <c r="I451" s="10"/>
    </row>
    <row r="452" ht="14.25" customHeight="1">
      <c r="H452" s="3"/>
      <c r="I452" s="10"/>
    </row>
    <row r="453" ht="14.25" customHeight="1">
      <c r="H453" s="3"/>
      <c r="I453" s="10"/>
    </row>
    <row r="454" ht="14.25" customHeight="1">
      <c r="H454" s="3"/>
      <c r="I454" s="10"/>
    </row>
    <row r="455" ht="14.25" customHeight="1">
      <c r="H455" s="3"/>
      <c r="I455" s="10"/>
    </row>
    <row r="456" ht="14.25" customHeight="1">
      <c r="H456" s="3"/>
      <c r="I456" s="10"/>
    </row>
    <row r="457" ht="14.25" customHeight="1">
      <c r="H457" s="3"/>
      <c r="I457" s="10"/>
    </row>
    <row r="458" ht="14.25" customHeight="1">
      <c r="H458" s="3"/>
      <c r="I458" s="10"/>
    </row>
    <row r="459" ht="14.25" customHeight="1">
      <c r="H459" s="3"/>
      <c r="I459" s="10"/>
    </row>
    <row r="460" ht="14.25" customHeight="1">
      <c r="H460" s="3"/>
      <c r="I460" s="10"/>
    </row>
    <row r="461" ht="14.25" customHeight="1">
      <c r="H461" s="3"/>
      <c r="I461" s="10"/>
    </row>
    <row r="462" ht="14.25" customHeight="1">
      <c r="H462" s="3"/>
      <c r="I462" s="10"/>
    </row>
    <row r="463" ht="14.25" customHeight="1">
      <c r="H463" s="3"/>
      <c r="I463" s="10"/>
    </row>
    <row r="464" ht="14.25" customHeight="1">
      <c r="H464" s="3"/>
      <c r="I464" s="10"/>
    </row>
    <row r="465" ht="14.25" customHeight="1">
      <c r="H465" s="3"/>
      <c r="I465" s="10"/>
    </row>
    <row r="466" ht="14.25" customHeight="1">
      <c r="H466" s="3"/>
      <c r="I466" s="10"/>
    </row>
    <row r="467" ht="14.25" customHeight="1">
      <c r="H467" s="3"/>
      <c r="I467" s="10"/>
    </row>
    <row r="468" ht="14.25" customHeight="1">
      <c r="H468" s="3"/>
      <c r="I468" s="10"/>
    </row>
    <row r="469" ht="14.25" customHeight="1">
      <c r="H469" s="3"/>
      <c r="I469" s="10"/>
    </row>
    <row r="470" ht="14.25" customHeight="1">
      <c r="H470" s="3"/>
      <c r="I470" s="10"/>
    </row>
    <row r="471" ht="14.25" customHeight="1">
      <c r="H471" s="3"/>
      <c r="I471" s="10"/>
    </row>
    <row r="472" ht="14.25" customHeight="1">
      <c r="H472" s="3"/>
      <c r="I472" s="10"/>
    </row>
    <row r="473" ht="14.25" customHeight="1">
      <c r="H473" s="3"/>
      <c r="I473" s="10"/>
    </row>
    <row r="474" ht="14.25" customHeight="1">
      <c r="H474" s="3"/>
      <c r="I474" s="10"/>
    </row>
    <row r="475" ht="14.25" customHeight="1">
      <c r="H475" s="3"/>
      <c r="I475" s="10"/>
    </row>
    <row r="476" ht="14.25" customHeight="1">
      <c r="H476" s="3"/>
      <c r="I476" s="10"/>
    </row>
    <row r="477" ht="14.25" customHeight="1">
      <c r="H477" s="3"/>
      <c r="I477" s="10"/>
    </row>
    <row r="478" ht="14.25" customHeight="1">
      <c r="H478" s="3"/>
      <c r="I478" s="10"/>
    </row>
    <row r="479" ht="14.25" customHeight="1">
      <c r="H479" s="3"/>
      <c r="I479" s="10"/>
    </row>
    <row r="480" ht="14.25" customHeight="1">
      <c r="H480" s="3"/>
      <c r="I480" s="10"/>
    </row>
    <row r="481" ht="14.25" customHeight="1">
      <c r="H481" s="3"/>
      <c r="I481" s="10"/>
    </row>
    <row r="482" ht="14.25" customHeight="1">
      <c r="H482" s="3"/>
      <c r="I482" s="10"/>
    </row>
    <row r="483" ht="14.25" customHeight="1">
      <c r="H483" s="3"/>
      <c r="I483" s="10"/>
    </row>
    <row r="484" ht="14.25" customHeight="1">
      <c r="H484" s="3"/>
      <c r="I484" s="10"/>
    </row>
    <row r="485" ht="14.25" customHeight="1">
      <c r="H485" s="3"/>
      <c r="I485" s="10"/>
    </row>
    <row r="486" ht="14.25" customHeight="1">
      <c r="H486" s="3"/>
      <c r="I486" s="10"/>
    </row>
    <row r="487" ht="14.25" customHeight="1">
      <c r="H487" s="3"/>
      <c r="I487" s="10"/>
    </row>
    <row r="488" ht="14.25" customHeight="1">
      <c r="H488" s="3"/>
      <c r="I488" s="10"/>
    </row>
    <row r="489" ht="14.25" customHeight="1">
      <c r="H489" s="3"/>
      <c r="I489" s="10"/>
    </row>
    <row r="490" ht="14.25" customHeight="1">
      <c r="H490" s="3"/>
      <c r="I490" s="10"/>
    </row>
    <row r="491" ht="14.25" customHeight="1">
      <c r="H491" s="3"/>
      <c r="I491" s="10"/>
    </row>
    <row r="492" ht="14.25" customHeight="1">
      <c r="H492" s="3"/>
      <c r="I492" s="10"/>
    </row>
    <row r="493" ht="14.25" customHeight="1">
      <c r="H493" s="3"/>
      <c r="I493" s="10"/>
    </row>
    <row r="494" ht="14.25" customHeight="1">
      <c r="H494" s="3"/>
      <c r="I494" s="10"/>
    </row>
    <row r="495" ht="14.25" customHeight="1">
      <c r="H495" s="3"/>
      <c r="I495" s="10"/>
    </row>
    <row r="496" ht="14.25" customHeight="1">
      <c r="H496" s="3"/>
      <c r="I496" s="10"/>
    </row>
    <row r="497" ht="14.25" customHeight="1">
      <c r="H497" s="3"/>
      <c r="I497" s="10"/>
    </row>
    <row r="498" ht="14.25" customHeight="1">
      <c r="H498" s="3"/>
      <c r="I498" s="10"/>
    </row>
    <row r="499" ht="14.25" customHeight="1">
      <c r="H499" s="3"/>
      <c r="I499" s="10"/>
    </row>
    <row r="500" ht="14.25" customHeight="1">
      <c r="H500" s="3"/>
      <c r="I500" s="10"/>
    </row>
    <row r="501" ht="14.25" customHeight="1">
      <c r="H501" s="3"/>
      <c r="I501" s="10"/>
    </row>
    <row r="502" ht="14.25" customHeight="1">
      <c r="H502" s="3"/>
      <c r="I502" s="10"/>
    </row>
    <row r="503" ht="14.25" customHeight="1">
      <c r="H503" s="3"/>
      <c r="I503" s="10"/>
    </row>
    <row r="504" ht="14.25" customHeight="1">
      <c r="H504" s="3"/>
      <c r="I504" s="10"/>
    </row>
    <row r="505" ht="14.25" customHeight="1">
      <c r="H505" s="3"/>
      <c r="I505" s="10"/>
    </row>
    <row r="506" ht="14.25" customHeight="1">
      <c r="H506" s="3"/>
      <c r="I506" s="10"/>
    </row>
    <row r="507" ht="14.25" customHeight="1">
      <c r="H507" s="3"/>
      <c r="I507" s="10"/>
    </row>
    <row r="508" ht="14.25" customHeight="1">
      <c r="H508" s="3"/>
      <c r="I508" s="10"/>
    </row>
    <row r="509" ht="14.25" customHeight="1">
      <c r="H509" s="3"/>
      <c r="I509" s="10"/>
    </row>
    <row r="510" ht="14.25" customHeight="1">
      <c r="H510" s="3"/>
      <c r="I510" s="10"/>
    </row>
    <row r="511" ht="14.25" customHeight="1">
      <c r="H511" s="3"/>
      <c r="I511" s="10"/>
    </row>
    <row r="512" ht="14.25" customHeight="1">
      <c r="H512" s="3"/>
      <c r="I512" s="10"/>
    </row>
    <row r="513" ht="14.25" customHeight="1">
      <c r="H513" s="3"/>
      <c r="I513" s="10"/>
    </row>
    <row r="514" ht="14.25" customHeight="1">
      <c r="H514" s="3"/>
      <c r="I514" s="10"/>
    </row>
    <row r="515" ht="14.25" customHeight="1">
      <c r="H515" s="3"/>
      <c r="I515" s="10"/>
    </row>
    <row r="516" ht="14.25" customHeight="1">
      <c r="H516" s="3"/>
      <c r="I516" s="10"/>
    </row>
    <row r="517" ht="14.25" customHeight="1">
      <c r="H517" s="3"/>
      <c r="I517" s="10"/>
    </row>
    <row r="518" ht="14.25" customHeight="1">
      <c r="H518" s="3"/>
      <c r="I518" s="10"/>
    </row>
    <row r="519" ht="14.25" customHeight="1">
      <c r="H519" s="3"/>
      <c r="I519" s="10"/>
    </row>
    <row r="520" ht="14.25" customHeight="1">
      <c r="H520" s="3"/>
      <c r="I520" s="10"/>
    </row>
    <row r="521" ht="14.25" customHeight="1">
      <c r="H521" s="3"/>
      <c r="I521" s="10"/>
    </row>
    <row r="522" ht="14.25" customHeight="1">
      <c r="H522" s="3"/>
      <c r="I522" s="10"/>
    </row>
    <row r="523" ht="14.25" customHeight="1">
      <c r="H523" s="3"/>
      <c r="I523" s="10"/>
    </row>
    <row r="524" ht="14.25" customHeight="1">
      <c r="H524" s="3"/>
      <c r="I524" s="10"/>
    </row>
    <row r="525" ht="14.25" customHeight="1">
      <c r="H525" s="3"/>
      <c r="I525" s="10"/>
    </row>
    <row r="526" ht="14.25" customHeight="1">
      <c r="H526" s="3"/>
      <c r="I526" s="10"/>
    </row>
    <row r="527" ht="14.25" customHeight="1">
      <c r="H527" s="3"/>
      <c r="I527" s="10"/>
    </row>
    <row r="528" ht="14.25" customHeight="1">
      <c r="H528" s="3"/>
      <c r="I528" s="10"/>
    </row>
    <row r="529" ht="14.25" customHeight="1">
      <c r="H529" s="3"/>
      <c r="I529" s="10"/>
    </row>
    <row r="530" ht="14.25" customHeight="1">
      <c r="H530" s="3"/>
      <c r="I530" s="10"/>
    </row>
    <row r="531" ht="14.25" customHeight="1">
      <c r="H531" s="3"/>
      <c r="I531" s="10"/>
    </row>
    <row r="532" ht="14.25" customHeight="1">
      <c r="H532" s="3"/>
      <c r="I532" s="10"/>
    </row>
    <row r="533" ht="14.25" customHeight="1">
      <c r="H533" s="3"/>
      <c r="I533" s="10"/>
    </row>
    <row r="534" ht="14.25" customHeight="1">
      <c r="H534" s="3"/>
      <c r="I534" s="10"/>
    </row>
    <row r="535" ht="14.25" customHeight="1">
      <c r="H535" s="3"/>
      <c r="I535" s="10"/>
    </row>
    <row r="536" ht="14.25" customHeight="1">
      <c r="H536" s="3"/>
      <c r="I536" s="10"/>
    </row>
    <row r="537" ht="14.25" customHeight="1">
      <c r="H537" s="3"/>
      <c r="I537" s="10"/>
    </row>
    <row r="538" ht="14.25" customHeight="1">
      <c r="H538" s="3"/>
      <c r="I538" s="10"/>
    </row>
    <row r="539" ht="14.25" customHeight="1">
      <c r="H539" s="3"/>
      <c r="I539" s="10"/>
    </row>
    <row r="540" ht="14.25" customHeight="1">
      <c r="H540" s="3"/>
      <c r="I540" s="10"/>
    </row>
    <row r="541" ht="14.25" customHeight="1">
      <c r="H541" s="3"/>
      <c r="I541" s="10"/>
    </row>
    <row r="542" ht="14.25" customHeight="1">
      <c r="H542" s="3"/>
      <c r="I542" s="10"/>
    </row>
    <row r="543" ht="14.25" customHeight="1">
      <c r="H543" s="3"/>
      <c r="I543" s="10"/>
    </row>
    <row r="544" ht="14.25" customHeight="1">
      <c r="H544" s="3"/>
      <c r="I544" s="10"/>
    </row>
    <row r="545" ht="14.25" customHeight="1">
      <c r="H545" s="3"/>
      <c r="I545" s="10"/>
    </row>
    <row r="546" ht="14.25" customHeight="1">
      <c r="H546" s="3"/>
      <c r="I546" s="10"/>
    </row>
    <row r="547" ht="14.25" customHeight="1">
      <c r="H547" s="3"/>
      <c r="I547" s="10"/>
    </row>
    <row r="548" ht="14.25" customHeight="1">
      <c r="H548" s="3"/>
      <c r="I548" s="10"/>
    </row>
    <row r="549" ht="14.25" customHeight="1">
      <c r="H549" s="3"/>
      <c r="I549" s="10"/>
    </row>
    <row r="550" ht="14.25" customHeight="1">
      <c r="H550" s="3"/>
      <c r="I550" s="10"/>
    </row>
    <row r="551" ht="14.25" customHeight="1">
      <c r="H551" s="3"/>
      <c r="I551" s="10"/>
    </row>
    <row r="552" ht="14.25" customHeight="1">
      <c r="H552" s="3"/>
      <c r="I552" s="10"/>
    </row>
    <row r="553" ht="14.25" customHeight="1">
      <c r="H553" s="3"/>
      <c r="I553" s="10"/>
    </row>
    <row r="554" ht="14.25" customHeight="1">
      <c r="H554" s="3"/>
      <c r="I554" s="10"/>
    </row>
    <row r="555" ht="14.25" customHeight="1">
      <c r="H555" s="3"/>
      <c r="I555" s="10"/>
    </row>
    <row r="556" ht="14.25" customHeight="1">
      <c r="H556" s="3"/>
      <c r="I556" s="10"/>
    </row>
    <row r="557" ht="14.25" customHeight="1">
      <c r="H557" s="3"/>
      <c r="I557" s="10"/>
    </row>
    <row r="558" ht="14.25" customHeight="1">
      <c r="H558" s="3"/>
      <c r="I558" s="10"/>
    </row>
    <row r="559" ht="14.25" customHeight="1">
      <c r="H559" s="3"/>
      <c r="I559" s="10"/>
    </row>
    <row r="560" ht="14.25" customHeight="1">
      <c r="H560" s="3"/>
      <c r="I560" s="10"/>
    </row>
    <row r="561" ht="14.25" customHeight="1">
      <c r="H561" s="3"/>
      <c r="I561" s="10"/>
    </row>
    <row r="562" ht="14.25" customHeight="1">
      <c r="H562" s="3"/>
      <c r="I562" s="10"/>
    </row>
    <row r="563" ht="14.25" customHeight="1">
      <c r="H563" s="3"/>
      <c r="I563" s="10"/>
    </row>
    <row r="564" ht="14.25" customHeight="1">
      <c r="H564" s="3"/>
      <c r="I564" s="10"/>
    </row>
    <row r="565" ht="14.25" customHeight="1">
      <c r="H565" s="3"/>
      <c r="I565" s="10"/>
    </row>
    <row r="566" ht="14.25" customHeight="1">
      <c r="H566" s="3"/>
      <c r="I566" s="10"/>
    </row>
    <row r="567" ht="14.25" customHeight="1">
      <c r="H567" s="3"/>
      <c r="I567" s="10"/>
    </row>
    <row r="568" ht="14.25" customHeight="1">
      <c r="H568" s="3"/>
      <c r="I568" s="10"/>
    </row>
    <row r="569" ht="14.25" customHeight="1">
      <c r="H569" s="3"/>
      <c r="I569" s="10"/>
    </row>
    <row r="570" ht="14.25" customHeight="1">
      <c r="H570" s="3"/>
      <c r="I570" s="10"/>
    </row>
    <row r="571" ht="14.25" customHeight="1">
      <c r="H571" s="3"/>
      <c r="I571" s="10"/>
    </row>
    <row r="572" ht="14.25" customHeight="1">
      <c r="H572" s="3"/>
      <c r="I572" s="10"/>
    </row>
    <row r="573" ht="14.25" customHeight="1">
      <c r="H573" s="3"/>
      <c r="I573" s="10"/>
    </row>
    <row r="574" ht="14.25" customHeight="1">
      <c r="H574" s="3"/>
      <c r="I574" s="10"/>
    </row>
    <row r="575" ht="14.25" customHeight="1">
      <c r="H575" s="3"/>
      <c r="I575" s="10"/>
    </row>
    <row r="576" ht="14.25" customHeight="1">
      <c r="H576" s="3"/>
      <c r="I576" s="10"/>
    </row>
    <row r="577" ht="14.25" customHeight="1">
      <c r="H577" s="3"/>
      <c r="I577" s="10"/>
    </row>
    <row r="578" ht="14.25" customHeight="1">
      <c r="H578" s="3"/>
      <c r="I578" s="10"/>
    </row>
    <row r="579" ht="14.25" customHeight="1">
      <c r="H579" s="3"/>
      <c r="I579" s="10"/>
    </row>
    <row r="580" ht="14.25" customHeight="1">
      <c r="H580" s="3"/>
      <c r="I580" s="10"/>
    </row>
    <row r="581" ht="14.25" customHeight="1">
      <c r="H581" s="3"/>
      <c r="I581" s="10"/>
    </row>
    <row r="582" ht="14.25" customHeight="1">
      <c r="H582" s="3"/>
      <c r="I582" s="10"/>
    </row>
    <row r="583" ht="14.25" customHeight="1">
      <c r="H583" s="3"/>
      <c r="I583" s="10"/>
    </row>
    <row r="584" ht="14.25" customHeight="1">
      <c r="H584" s="3"/>
      <c r="I584" s="10"/>
    </row>
    <row r="585" ht="14.25" customHeight="1">
      <c r="H585" s="3"/>
      <c r="I585" s="10"/>
    </row>
    <row r="586" ht="14.25" customHeight="1">
      <c r="H586" s="3"/>
      <c r="I586" s="10"/>
    </row>
    <row r="587" ht="14.25" customHeight="1">
      <c r="H587" s="3"/>
      <c r="I587" s="10"/>
    </row>
    <row r="588" ht="14.25" customHeight="1">
      <c r="H588" s="3"/>
      <c r="I588" s="10"/>
    </row>
    <row r="589" ht="14.25" customHeight="1">
      <c r="H589" s="3"/>
      <c r="I589" s="10"/>
    </row>
    <row r="590" ht="14.25" customHeight="1">
      <c r="H590" s="3"/>
      <c r="I590" s="10"/>
    </row>
    <row r="591" ht="14.25" customHeight="1">
      <c r="H591" s="3"/>
      <c r="I591" s="10"/>
    </row>
    <row r="592" ht="14.25" customHeight="1">
      <c r="H592" s="3"/>
      <c r="I592" s="10"/>
    </row>
    <row r="593" ht="14.25" customHeight="1">
      <c r="H593" s="3"/>
      <c r="I593" s="10"/>
    </row>
    <row r="594" ht="14.25" customHeight="1">
      <c r="H594" s="3"/>
      <c r="I594" s="10"/>
    </row>
    <row r="595" ht="14.25" customHeight="1">
      <c r="H595" s="3"/>
      <c r="I595" s="10"/>
    </row>
    <row r="596" ht="14.25" customHeight="1">
      <c r="H596" s="3"/>
      <c r="I596" s="10"/>
    </row>
    <row r="597" ht="14.25" customHeight="1">
      <c r="H597" s="3"/>
      <c r="I597" s="10"/>
    </row>
    <row r="598" ht="14.25" customHeight="1">
      <c r="H598" s="3"/>
      <c r="I598" s="10"/>
    </row>
    <row r="599" ht="14.25" customHeight="1">
      <c r="H599" s="3"/>
      <c r="I599" s="10"/>
    </row>
    <row r="600" ht="14.25" customHeight="1">
      <c r="H600" s="3"/>
      <c r="I600" s="10"/>
    </row>
    <row r="601" ht="14.25" customHeight="1">
      <c r="H601" s="3"/>
      <c r="I601" s="10"/>
    </row>
    <row r="602" ht="14.25" customHeight="1">
      <c r="H602" s="3"/>
      <c r="I602" s="10"/>
    </row>
    <row r="603" ht="14.25" customHeight="1">
      <c r="H603" s="3"/>
      <c r="I603" s="10"/>
    </row>
    <row r="604" ht="14.25" customHeight="1">
      <c r="H604" s="3"/>
      <c r="I604" s="10"/>
    </row>
    <row r="605" ht="14.25" customHeight="1">
      <c r="H605" s="3"/>
      <c r="I605" s="10"/>
    </row>
    <row r="606" ht="14.25" customHeight="1">
      <c r="H606" s="3"/>
      <c r="I606" s="10"/>
    </row>
    <row r="607" ht="14.25" customHeight="1">
      <c r="H607" s="3"/>
      <c r="I607" s="10"/>
    </row>
    <row r="608" ht="14.25" customHeight="1">
      <c r="H608" s="3"/>
      <c r="I608" s="10"/>
    </row>
    <row r="609" ht="14.25" customHeight="1">
      <c r="H609" s="3"/>
      <c r="I609" s="10"/>
    </row>
    <row r="610" ht="14.25" customHeight="1">
      <c r="H610" s="3"/>
      <c r="I610" s="10"/>
    </row>
    <row r="611" ht="14.25" customHeight="1">
      <c r="H611" s="3"/>
      <c r="I611" s="10"/>
    </row>
    <row r="612" ht="14.25" customHeight="1">
      <c r="H612" s="3"/>
      <c r="I612" s="10"/>
    </row>
    <row r="613" ht="14.25" customHeight="1">
      <c r="H613" s="3"/>
      <c r="I613" s="10"/>
    </row>
    <row r="614" ht="14.25" customHeight="1">
      <c r="H614" s="3"/>
      <c r="I614" s="10"/>
    </row>
    <row r="615" ht="14.25" customHeight="1">
      <c r="H615" s="3"/>
      <c r="I615" s="10"/>
    </row>
    <row r="616" ht="14.25" customHeight="1">
      <c r="H616" s="3"/>
      <c r="I616" s="10"/>
    </row>
    <row r="617" ht="14.25" customHeight="1">
      <c r="H617" s="3"/>
      <c r="I617" s="10"/>
    </row>
    <row r="618" ht="14.25" customHeight="1">
      <c r="H618" s="3"/>
      <c r="I618" s="10"/>
    </row>
    <row r="619" ht="14.25" customHeight="1">
      <c r="H619" s="3"/>
      <c r="I619" s="10"/>
    </row>
    <row r="620" ht="14.25" customHeight="1">
      <c r="H620" s="3"/>
      <c r="I620" s="10"/>
    </row>
    <row r="621" ht="14.25" customHeight="1">
      <c r="H621" s="3"/>
      <c r="I621" s="10"/>
    </row>
    <row r="622" ht="14.25" customHeight="1">
      <c r="H622" s="3"/>
      <c r="I622" s="10"/>
    </row>
    <row r="623" ht="14.25" customHeight="1">
      <c r="H623" s="3"/>
      <c r="I623" s="10"/>
    </row>
    <row r="624" ht="14.25" customHeight="1">
      <c r="H624" s="3"/>
      <c r="I624" s="10"/>
    </row>
    <row r="625" ht="14.25" customHeight="1">
      <c r="H625" s="3"/>
      <c r="I625" s="10"/>
    </row>
    <row r="626" ht="14.25" customHeight="1">
      <c r="H626" s="3"/>
      <c r="I626" s="10"/>
    </row>
    <row r="627" ht="14.25" customHeight="1">
      <c r="H627" s="3"/>
      <c r="I627" s="10"/>
    </row>
    <row r="628" ht="14.25" customHeight="1">
      <c r="H628" s="3"/>
      <c r="I628" s="10"/>
    </row>
    <row r="629" ht="14.25" customHeight="1">
      <c r="H629" s="3"/>
      <c r="I629" s="10"/>
    </row>
    <row r="630" ht="14.25" customHeight="1">
      <c r="H630" s="3"/>
      <c r="I630" s="10"/>
    </row>
    <row r="631" ht="14.25" customHeight="1">
      <c r="H631" s="3"/>
      <c r="I631" s="10"/>
    </row>
    <row r="632" ht="14.25" customHeight="1">
      <c r="H632" s="3"/>
      <c r="I632" s="10"/>
    </row>
    <row r="633" ht="14.25" customHeight="1">
      <c r="H633" s="3"/>
      <c r="I633" s="10"/>
    </row>
    <row r="634" ht="14.25" customHeight="1">
      <c r="H634" s="3"/>
      <c r="I634" s="10"/>
    </row>
    <row r="635" ht="14.25" customHeight="1">
      <c r="H635" s="3"/>
      <c r="I635" s="10"/>
    </row>
    <row r="636" ht="14.25" customHeight="1">
      <c r="H636" s="3"/>
      <c r="I636" s="10"/>
    </row>
    <row r="637" ht="14.25" customHeight="1">
      <c r="H637" s="3"/>
      <c r="I637" s="10"/>
    </row>
    <row r="638" ht="14.25" customHeight="1">
      <c r="H638" s="3"/>
      <c r="I638" s="10"/>
    </row>
    <row r="639" ht="14.25" customHeight="1">
      <c r="H639" s="3"/>
      <c r="I639" s="10"/>
    </row>
    <row r="640" ht="14.25" customHeight="1">
      <c r="H640" s="3"/>
      <c r="I640" s="10"/>
    </row>
    <row r="641" ht="14.25" customHeight="1">
      <c r="H641" s="3"/>
      <c r="I641" s="10"/>
    </row>
    <row r="642" ht="14.25" customHeight="1">
      <c r="H642" s="3"/>
      <c r="I642" s="10"/>
    </row>
    <row r="643" ht="14.25" customHeight="1">
      <c r="H643" s="3"/>
      <c r="I643" s="10"/>
    </row>
    <row r="644" ht="14.25" customHeight="1">
      <c r="H644" s="3"/>
      <c r="I644" s="10"/>
    </row>
    <row r="645" ht="14.25" customHeight="1">
      <c r="H645" s="3"/>
      <c r="I645" s="10"/>
    </row>
    <row r="646" ht="14.25" customHeight="1">
      <c r="H646" s="3"/>
      <c r="I646" s="10"/>
    </row>
    <row r="647" ht="14.25" customHeight="1">
      <c r="H647" s="3"/>
      <c r="I647" s="10"/>
    </row>
    <row r="648" ht="14.25" customHeight="1">
      <c r="H648" s="3"/>
      <c r="I648" s="10"/>
    </row>
    <row r="649" ht="14.25" customHeight="1">
      <c r="H649" s="3"/>
      <c r="I649" s="10"/>
    </row>
    <row r="650" ht="14.25" customHeight="1">
      <c r="H650" s="3"/>
      <c r="I650" s="10"/>
    </row>
    <row r="651" ht="14.25" customHeight="1">
      <c r="H651" s="3"/>
      <c r="I651" s="10"/>
    </row>
    <row r="652" ht="14.25" customHeight="1">
      <c r="H652" s="3"/>
      <c r="I652" s="10"/>
    </row>
    <row r="653" ht="14.25" customHeight="1">
      <c r="H653" s="3"/>
      <c r="I653" s="10"/>
    </row>
    <row r="654" ht="14.25" customHeight="1">
      <c r="H654" s="3"/>
      <c r="I654" s="10"/>
    </row>
    <row r="655" ht="14.25" customHeight="1">
      <c r="H655" s="3"/>
      <c r="I655" s="10"/>
    </row>
    <row r="656" ht="14.25" customHeight="1">
      <c r="H656" s="3"/>
      <c r="I656" s="10"/>
    </row>
    <row r="657" ht="14.25" customHeight="1">
      <c r="H657" s="3"/>
      <c r="I657" s="10"/>
    </row>
    <row r="658" ht="14.25" customHeight="1">
      <c r="H658" s="3"/>
      <c r="I658" s="10"/>
    </row>
    <row r="659" ht="14.25" customHeight="1">
      <c r="H659" s="3"/>
      <c r="I659" s="10"/>
    </row>
    <row r="660" ht="14.25" customHeight="1">
      <c r="H660" s="3"/>
      <c r="I660" s="10"/>
    </row>
    <row r="661" ht="14.25" customHeight="1">
      <c r="H661" s="3"/>
      <c r="I661" s="10"/>
    </row>
    <row r="662" ht="14.25" customHeight="1">
      <c r="H662" s="3"/>
      <c r="I662" s="10"/>
    </row>
    <row r="663" ht="14.25" customHeight="1">
      <c r="H663" s="3"/>
      <c r="I663" s="10"/>
    </row>
    <row r="664" ht="14.25" customHeight="1">
      <c r="H664" s="3"/>
      <c r="I664" s="10"/>
    </row>
    <row r="665" ht="14.25" customHeight="1">
      <c r="H665" s="3"/>
      <c r="I665" s="10"/>
    </row>
    <row r="666" ht="14.25" customHeight="1">
      <c r="H666" s="3"/>
      <c r="I666" s="10"/>
    </row>
    <row r="667" ht="14.25" customHeight="1">
      <c r="H667" s="3"/>
      <c r="I667" s="10"/>
    </row>
    <row r="668" ht="14.25" customHeight="1">
      <c r="H668" s="3"/>
      <c r="I668" s="10"/>
    </row>
    <row r="669" ht="14.25" customHeight="1">
      <c r="H669" s="3"/>
      <c r="I669" s="10"/>
    </row>
    <row r="670" ht="14.25" customHeight="1">
      <c r="H670" s="3"/>
      <c r="I670" s="10"/>
    </row>
    <row r="671" ht="14.25" customHeight="1">
      <c r="H671" s="3"/>
      <c r="I671" s="10"/>
    </row>
    <row r="672" ht="14.25" customHeight="1">
      <c r="H672" s="3"/>
      <c r="I672" s="10"/>
    </row>
    <row r="673" ht="14.25" customHeight="1">
      <c r="H673" s="3"/>
      <c r="I673" s="10"/>
    </row>
    <row r="674" ht="14.25" customHeight="1">
      <c r="H674" s="3"/>
      <c r="I674" s="10"/>
    </row>
    <row r="675" ht="14.25" customHeight="1">
      <c r="H675" s="3"/>
      <c r="I675" s="10"/>
    </row>
    <row r="676" ht="14.25" customHeight="1">
      <c r="H676" s="3"/>
      <c r="I676" s="10"/>
    </row>
    <row r="677" ht="14.25" customHeight="1">
      <c r="H677" s="3"/>
      <c r="I677" s="10"/>
    </row>
    <row r="678" ht="14.25" customHeight="1">
      <c r="H678" s="3"/>
      <c r="I678" s="10"/>
    </row>
    <row r="679" ht="14.25" customHeight="1">
      <c r="H679" s="3"/>
      <c r="I679" s="10"/>
    </row>
    <row r="680" ht="14.25" customHeight="1">
      <c r="H680" s="3"/>
      <c r="I680" s="10"/>
    </row>
    <row r="681" ht="14.25" customHeight="1">
      <c r="H681" s="3"/>
      <c r="I681" s="10"/>
    </row>
    <row r="682" ht="14.25" customHeight="1">
      <c r="H682" s="3"/>
      <c r="I682" s="10"/>
    </row>
    <row r="683" ht="14.25" customHeight="1">
      <c r="H683" s="3"/>
      <c r="I683" s="10"/>
    </row>
    <row r="684" ht="14.25" customHeight="1">
      <c r="H684" s="3"/>
      <c r="I684" s="10"/>
    </row>
    <row r="685" ht="14.25" customHeight="1">
      <c r="H685" s="3"/>
      <c r="I685" s="10"/>
    </row>
    <row r="686" ht="14.25" customHeight="1">
      <c r="H686" s="3"/>
      <c r="I686" s="10"/>
    </row>
    <row r="687" ht="14.25" customHeight="1">
      <c r="H687" s="3"/>
      <c r="I687" s="10"/>
    </row>
    <row r="688" ht="14.25" customHeight="1">
      <c r="H688" s="3"/>
      <c r="I688" s="10"/>
    </row>
    <row r="689" ht="14.25" customHeight="1">
      <c r="H689" s="3"/>
      <c r="I689" s="10"/>
    </row>
    <row r="690" ht="14.25" customHeight="1">
      <c r="H690" s="3"/>
      <c r="I690" s="10"/>
    </row>
    <row r="691" ht="14.25" customHeight="1">
      <c r="H691" s="3"/>
      <c r="I691" s="10"/>
    </row>
    <row r="692" ht="14.25" customHeight="1">
      <c r="H692" s="3"/>
      <c r="I692" s="10"/>
    </row>
    <row r="693" ht="14.25" customHeight="1">
      <c r="H693" s="3"/>
      <c r="I693" s="10"/>
    </row>
    <row r="694" ht="14.25" customHeight="1">
      <c r="H694" s="3"/>
      <c r="I694" s="10"/>
    </row>
    <row r="695" ht="14.25" customHeight="1">
      <c r="H695" s="3"/>
      <c r="I695" s="10"/>
    </row>
    <row r="696" ht="14.25" customHeight="1">
      <c r="H696" s="3"/>
      <c r="I696" s="10"/>
    </row>
    <row r="697" ht="14.25" customHeight="1">
      <c r="H697" s="3"/>
      <c r="I697" s="10"/>
    </row>
    <row r="698" ht="14.25" customHeight="1">
      <c r="H698" s="3"/>
      <c r="I698" s="10"/>
    </row>
    <row r="699" ht="14.25" customHeight="1">
      <c r="H699" s="3"/>
      <c r="I699" s="10"/>
    </row>
    <row r="700" ht="14.25" customHeight="1">
      <c r="H700" s="3"/>
      <c r="I700" s="10"/>
    </row>
    <row r="701" ht="14.25" customHeight="1">
      <c r="H701" s="3"/>
      <c r="I701" s="10"/>
    </row>
    <row r="702" ht="14.25" customHeight="1">
      <c r="H702" s="3"/>
      <c r="I702" s="10"/>
    </row>
    <row r="703" ht="14.25" customHeight="1">
      <c r="H703" s="3"/>
      <c r="I703" s="10"/>
    </row>
    <row r="704" ht="14.25" customHeight="1">
      <c r="H704" s="3"/>
      <c r="I704" s="10"/>
    </row>
    <row r="705" ht="14.25" customHeight="1">
      <c r="H705" s="3"/>
      <c r="I705" s="10"/>
    </row>
    <row r="706" ht="14.25" customHeight="1">
      <c r="H706" s="3"/>
      <c r="I706" s="10"/>
    </row>
    <row r="707" ht="14.25" customHeight="1">
      <c r="H707" s="3"/>
      <c r="I707" s="10"/>
    </row>
    <row r="708" ht="14.25" customHeight="1">
      <c r="H708" s="3"/>
      <c r="I708" s="10"/>
    </row>
    <row r="709" ht="14.25" customHeight="1">
      <c r="H709" s="3"/>
      <c r="I709" s="10"/>
    </row>
    <row r="710" ht="14.25" customHeight="1">
      <c r="H710" s="3"/>
      <c r="I710" s="10"/>
    </row>
    <row r="711" ht="14.25" customHeight="1">
      <c r="H711" s="3"/>
      <c r="I711" s="10"/>
    </row>
    <row r="712" ht="14.25" customHeight="1">
      <c r="H712" s="3"/>
      <c r="I712" s="10"/>
    </row>
    <row r="713" ht="14.25" customHeight="1">
      <c r="H713" s="3"/>
      <c r="I713" s="10"/>
    </row>
    <row r="714" ht="14.25" customHeight="1">
      <c r="H714" s="3"/>
      <c r="I714" s="10"/>
    </row>
    <row r="715" ht="14.25" customHeight="1">
      <c r="H715" s="3"/>
      <c r="I715" s="10"/>
    </row>
    <row r="716" ht="14.25" customHeight="1">
      <c r="H716" s="3"/>
      <c r="I716" s="10"/>
    </row>
    <row r="717" ht="14.25" customHeight="1">
      <c r="H717" s="3"/>
      <c r="I717" s="10"/>
    </row>
    <row r="718" ht="14.25" customHeight="1">
      <c r="H718" s="3"/>
      <c r="I718" s="10"/>
    </row>
    <row r="719" ht="14.25" customHeight="1">
      <c r="H719" s="3"/>
      <c r="I719" s="10"/>
    </row>
    <row r="720" ht="14.25" customHeight="1">
      <c r="H720" s="3"/>
      <c r="I720" s="10"/>
    </row>
    <row r="721" ht="14.25" customHeight="1">
      <c r="H721" s="3"/>
      <c r="I721" s="10"/>
    </row>
    <row r="722" ht="14.25" customHeight="1">
      <c r="H722" s="3"/>
      <c r="I722" s="10"/>
    </row>
    <row r="723" ht="14.25" customHeight="1">
      <c r="H723" s="3"/>
      <c r="I723" s="10"/>
    </row>
    <row r="724" ht="14.25" customHeight="1">
      <c r="H724" s="3"/>
      <c r="I724" s="10"/>
    </row>
    <row r="725" ht="14.25" customHeight="1">
      <c r="H725" s="3"/>
      <c r="I725" s="10"/>
    </row>
    <row r="726" ht="14.25" customHeight="1">
      <c r="H726" s="3"/>
      <c r="I726" s="10"/>
    </row>
    <row r="727" ht="14.25" customHeight="1">
      <c r="H727" s="3"/>
      <c r="I727" s="10"/>
    </row>
    <row r="728" ht="14.25" customHeight="1">
      <c r="H728" s="3"/>
      <c r="I728" s="10"/>
    </row>
    <row r="729" ht="14.25" customHeight="1">
      <c r="H729" s="3"/>
      <c r="I729" s="10"/>
    </row>
    <row r="730" ht="14.25" customHeight="1">
      <c r="H730" s="3"/>
      <c r="I730" s="10"/>
    </row>
    <row r="731" ht="14.25" customHeight="1">
      <c r="H731" s="3"/>
      <c r="I731" s="10"/>
    </row>
    <row r="732" ht="14.25" customHeight="1">
      <c r="H732" s="3"/>
      <c r="I732" s="10"/>
    </row>
    <row r="733" ht="14.25" customHeight="1">
      <c r="H733" s="3"/>
      <c r="I733" s="10"/>
    </row>
    <row r="734" ht="14.25" customHeight="1">
      <c r="H734" s="3"/>
      <c r="I734" s="10"/>
    </row>
    <row r="735" ht="14.25" customHeight="1">
      <c r="H735" s="3"/>
      <c r="I735" s="10"/>
    </row>
    <row r="736" ht="14.25" customHeight="1">
      <c r="H736" s="3"/>
      <c r="I736" s="10"/>
    </row>
    <row r="737" ht="14.25" customHeight="1">
      <c r="H737" s="3"/>
      <c r="I737" s="10"/>
    </row>
    <row r="738" ht="14.25" customHeight="1">
      <c r="H738" s="3"/>
      <c r="I738" s="10"/>
    </row>
    <row r="739" ht="14.25" customHeight="1">
      <c r="H739" s="3"/>
      <c r="I739" s="10"/>
    </row>
    <row r="740" ht="14.25" customHeight="1">
      <c r="H740" s="3"/>
      <c r="I740" s="10"/>
    </row>
    <row r="741" ht="14.25" customHeight="1">
      <c r="H741" s="3"/>
      <c r="I741" s="10"/>
    </row>
    <row r="742" ht="14.25" customHeight="1">
      <c r="H742" s="3"/>
      <c r="I742" s="10"/>
    </row>
    <row r="743" ht="14.25" customHeight="1">
      <c r="H743" s="3"/>
      <c r="I743" s="10"/>
    </row>
    <row r="744" ht="14.25" customHeight="1">
      <c r="H744" s="3"/>
      <c r="I744" s="10"/>
    </row>
    <row r="745" ht="14.25" customHeight="1">
      <c r="H745" s="3"/>
      <c r="I745" s="10"/>
    </row>
    <row r="746" ht="14.25" customHeight="1">
      <c r="H746" s="3"/>
      <c r="I746" s="10"/>
    </row>
    <row r="747" ht="14.25" customHeight="1">
      <c r="H747" s="3"/>
      <c r="I747" s="10"/>
    </row>
    <row r="748" ht="14.25" customHeight="1">
      <c r="H748" s="3"/>
      <c r="I748" s="10"/>
    </row>
    <row r="749" ht="14.25" customHeight="1">
      <c r="H749" s="3"/>
      <c r="I749" s="10"/>
    </row>
    <row r="750" ht="14.25" customHeight="1">
      <c r="H750" s="3"/>
      <c r="I750" s="10"/>
    </row>
    <row r="751" ht="14.25" customHeight="1">
      <c r="H751" s="3"/>
      <c r="I751" s="10"/>
    </row>
    <row r="752" ht="14.25" customHeight="1">
      <c r="H752" s="3"/>
      <c r="I752" s="10"/>
    </row>
    <row r="753" ht="14.25" customHeight="1">
      <c r="H753" s="3"/>
      <c r="I753" s="10"/>
    </row>
    <row r="754" ht="14.25" customHeight="1">
      <c r="H754" s="3"/>
      <c r="I754" s="10"/>
    </row>
    <row r="755" ht="14.25" customHeight="1">
      <c r="H755" s="3"/>
      <c r="I755" s="10"/>
    </row>
    <row r="756" ht="14.25" customHeight="1">
      <c r="H756" s="3"/>
      <c r="I756" s="10"/>
    </row>
    <row r="757" ht="14.25" customHeight="1">
      <c r="H757" s="3"/>
      <c r="I757" s="10"/>
    </row>
    <row r="758" ht="14.25" customHeight="1">
      <c r="H758" s="3"/>
      <c r="I758" s="10"/>
    </row>
    <row r="759" ht="14.25" customHeight="1">
      <c r="H759" s="3"/>
      <c r="I759" s="10"/>
    </row>
    <row r="760" ht="14.25" customHeight="1">
      <c r="H760" s="3"/>
      <c r="I760" s="10"/>
    </row>
    <row r="761" ht="14.25" customHeight="1">
      <c r="H761" s="3"/>
      <c r="I761" s="10"/>
    </row>
    <row r="762" ht="14.25" customHeight="1">
      <c r="H762" s="3"/>
      <c r="I762" s="10"/>
    </row>
    <row r="763" ht="14.25" customHeight="1">
      <c r="H763" s="3"/>
      <c r="I763" s="10"/>
    </row>
    <row r="764" ht="14.25" customHeight="1">
      <c r="H764" s="3"/>
      <c r="I764" s="10"/>
    </row>
    <row r="765" ht="14.25" customHeight="1">
      <c r="H765" s="3"/>
      <c r="I765" s="10"/>
    </row>
    <row r="766" ht="14.25" customHeight="1">
      <c r="H766" s="3"/>
      <c r="I766" s="10"/>
    </row>
    <row r="767" ht="14.25" customHeight="1">
      <c r="H767" s="3"/>
      <c r="I767" s="10"/>
    </row>
    <row r="768" ht="14.25" customHeight="1">
      <c r="H768" s="3"/>
      <c r="I768" s="10"/>
    </row>
    <row r="769" ht="14.25" customHeight="1">
      <c r="H769" s="3"/>
      <c r="I769" s="10"/>
    </row>
    <row r="770" ht="14.25" customHeight="1">
      <c r="H770" s="3"/>
      <c r="I770" s="10"/>
    </row>
    <row r="771" ht="14.25" customHeight="1">
      <c r="H771" s="3"/>
      <c r="I771" s="10"/>
    </row>
    <row r="772" ht="14.25" customHeight="1">
      <c r="H772" s="3"/>
      <c r="I772" s="10"/>
    </row>
    <row r="773" ht="14.25" customHeight="1">
      <c r="H773" s="3"/>
      <c r="I773" s="10"/>
    </row>
    <row r="774" ht="14.25" customHeight="1">
      <c r="H774" s="3"/>
      <c r="I774" s="10"/>
    </row>
    <row r="775" ht="14.25" customHeight="1">
      <c r="H775" s="3"/>
      <c r="I775" s="10"/>
    </row>
    <row r="776" ht="14.25" customHeight="1">
      <c r="H776" s="3"/>
      <c r="I776" s="10"/>
    </row>
    <row r="777" ht="14.25" customHeight="1">
      <c r="H777" s="3"/>
      <c r="I777" s="10"/>
    </row>
    <row r="778" ht="14.25" customHeight="1">
      <c r="H778" s="3"/>
      <c r="I778" s="10"/>
    </row>
    <row r="779" ht="14.25" customHeight="1">
      <c r="H779" s="3"/>
      <c r="I779" s="10"/>
    </row>
    <row r="780" ht="14.25" customHeight="1">
      <c r="H780" s="3"/>
      <c r="I780" s="10"/>
    </row>
    <row r="781" ht="14.25" customHeight="1">
      <c r="H781" s="3"/>
      <c r="I781" s="10"/>
    </row>
    <row r="782" ht="14.25" customHeight="1">
      <c r="H782" s="3"/>
      <c r="I782" s="10"/>
    </row>
    <row r="783" ht="14.25" customHeight="1">
      <c r="H783" s="3"/>
      <c r="I783" s="10"/>
    </row>
    <row r="784" ht="14.25" customHeight="1">
      <c r="H784" s="3"/>
      <c r="I784" s="10"/>
    </row>
    <row r="785" ht="14.25" customHeight="1">
      <c r="H785" s="3"/>
      <c r="I785" s="10"/>
    </row>
    <row r="786" ht="14.25" customHeight="1">
      <c r="H786" s="3"/>
      <c r="I786" s="10"/>
    </row>
    <row r="787" ht="14.25" customHeight="1">
      <c r="H787" s="3"/>
      <c r="I787" s="10"/>
    </row>
    <row r="788" ht="14.25" customHeight="1">
      <c r="H788" s="3"/>
      <c r="I788" s="10"/>
    </row>
    <row r="789" ht="14.25" customHeight="1">
      <c r="H789" s="3"/>
      <c r="I789" s="10"/>
    </row>
    <row r="790" ht="14.25" customHeight="1">
      <c r="H790" s="3"/>
      <c r="I790" s="10"/>
    </row>
    <row r="791" ht="14.25" customHeight="1">
      <c r="H791" s="3"/>
      <c r="I791" s="10"/>
    </row>
    <row r="792" ht="14.25" customHeight="1">
      <c r="H792" s="3"/>
      <c r="I792" s="10"/>
    </row>
    <row r="793" ht="14.25" customHeight="1">
      <c r="H793" s="3"/>
      <c r="I793" s="10"/>
    </row>
    <row r="794" ht="14.25" customHeight="1">
      <c r="H794" s="3"/>
      <c r="I794" s="10"/>
    </row>
    <row r="795" ht="14.25" customHeight="1">
      <c r="H795" s="3"/>
      <c r="I795" s="10"/>
    </row>
    <row r="796" ht="14.25" customHeight="1">
      <c r="H796" s="3"/>
      <c r="I796" s="10"/>
    </row>
    <row r="797" ht="14.25" customHeight="1">
      <c r="H797" s="3"/>
      <c r="I797" s="10"/>
    </row>
    <row r="798" ht="14.25" customHeight="1">
      <c r="H798" s="3"/>
      <c r="I798" s="10"/>
    </row>
    <row r="799" ht="14.25" customHeight="1">
      <c r="H799" s="3"/>
      <c r="I799" s="10"/>
    </row>
    <row r="800" ht="14.25" customHeight="1">
      <c r="H800" s="3"/>
      <c r="I800" s="10"/>
    </row>
    <row r="801" ht="14.25" customHeight="1">
      <c r="H801" s="3"/>
      <c r="I801" s="10"/>
    </row>
    <row r="802" ht="14.25" customHeight="1">
      <c r="H802" s="3"/>
      <c r="I802" s="10"/>
    </row>
    <row r="803" ht="14.25" customHeight="1">
      <c r="H803" s="3"/>
      <c r="I803" s="10"/>
    </row>
    <row r="804" ht="14.25" customHeight="1">
      <c r="H804" s="3"/>
      <c r="I804" s="10"/>
    </row>
    <row r="805" ht="14.25" customHeight="1">
      <c r="H805" s="3"/>
      <c r="I805" s="10"/>
    </row>
    <row r="806" ht="14.25" customHeight="1">
      <c r="H806" s="3"/>
      <c r="I806" s="10"/>
    </row>
    <row r="807" ht="14.25" customHeight="1">
      <c r="H807" s="3"/>
      <c r="I807" s="10"/>
    </row>
    <row r="808" ht="14.25" customHeight="1">
      <c r="H808" s="3"/>
      <c r="I808" s="10"/>
    </row>
    <row r="809" ht="14.25" customHeight="1">
      <c r="H809" s="3"/>
      <c r="I809" s="10"/>
    </row>
    <row r="810" ht="14.25" customHeight="1">
      <c r="H810" s="3"/>
      <c r="I810" s="10"/>
    </row>
    <row r="811" ht="14.25" customHeight="1">
      <c r="H811" s="3"/>
      <c r="I811" s="10"/>
    </row>
    <row r="812" ht="14.25" customHeight="1">
      <c r="H812" s="3"/>
      <c r="I812" s="10"/>
    </row>
    <row r="813" ht="14.25" customHeight="1">
      <c r="H813" s="3"/>
      <c r="I813" s="10"/>
    </row>
    <row r="814" ht="14.25" customHeight="1">
      <c r="H814" s="3"/>
      <c r="I814" s="10"/>
    </row>
    <row r="815" ht="14.25" customHeight="1">
      <c r="H815" s="3"/>
      <c r="I815" s="10"/>
    </row>
    <row r="816" ht="14.25" customHeight="1">
      <c r="H816" s="3"/>
      <c r="I816" s="10"/>
    </row>
    <row r="817" ht="14.25" customHeight="1">
      <c r="H817" s="3"/>
      <c r="I817" s="10"/>
    </row>
    <row r="818" ht="14.25" customHeight="1">
      <c r="H818" s="3"/>
      <c r="I818" s="10"/>
    </row>
    <row r="819" ht="14.25" customHeight="1">
      <c r="H819" s="3"/>
      <c r="I819" s="10"/>
    </row>
    <row r="820" ht="14.25" customHeight="1">
      <c r="H820" s="3"/>
      <c r="I820" s="10"/>
    </row>
    <row r="821" ht="14.25" customHeight="1">
      <c r="H821" s="3"/>
      <c r="I821" s="10"/>
    </row>
    <row r="822" ht="14.25" customHeight="1">
      <c r="H822" s="3"/>
      <c r="I822" s="10"/>
    </row>
    <row r="823" ht="14.25" customHeight="1">
      <c r="H823" s="3"/>
      <c r="I823" s="10"/>
    </row>
    <row r="824" ht="14.25" customHeight="1">
      <c r="H824" s="3"/>
      <c r="I824" s="10"/>
    </row>
    <row r="825" ht="14.25" customHeight="1">
      <c r="H825" s="3"/>
      <c r="I825" s="10"/>
    </row>
    <row r="826" ht="14.25" customHeight="1">
      <c r="H826" s="3"/>
      <c r="I826" s="10"/>
    </row>
    <row r="827" ht="14.25" customHeight="1">
      <c r="H827" s="3"/>
      <c r="I827" s="10"/>
    </row>
    <row r="828" ht="14.25" customHeight="1">
      <c r="H828" s="3"/>
      <c r="I828" s="10"/>
    </row>
    <row r="829" ht="14.25" customHeight="1">
      <c r="H829" s="3"/>
      <c r="I829" s="10"/>
    </row>
    <row r="830" ht="14.25" customHeight="1">
      <c r="H830" s="3"/>
      <c r="I830" s="10"/>
    </row>
    <row r="831" ht="14.25" customHeight="1">
      <c r="H831" s="3"/>
      <c r="I831" s="10"/>
    </row>
    <row r="832" ht="14.25" customHeight="1">
      <c r="H832" s="3"/>
      <c r="I832" s="10"/>
    </row>
    <row r="833" ht="14.25" customHeight="1">
      <c r="H833" s="3"/>
      <c r="I833" s="10"/>
    </row>
    <row r="834" ht="14.25" customHeight="1">
      <c r="H834" s="3"/>
      <c r="I834" s="10"/>
    </row>
    <row r="835" ht="14.25" customHeight="1">
      <c r="H835" s="3"/>
      <c r="I835" s="10"/>
    </row>
    <row r="836" ht="14.25" customHeight="1">
      <c r="H836" s="3"/>
      <c r="I836" s="10"/>
    </row>
    <row r="837" ht="14.25" customHeight="1">
      <c r="H837" s="3"/>
      <c r="I837" s="10"/>
    </row>
    <row r="838" ht="14.25" customHeight="1">
      <c r="H838" s="3"/>
      <c r="I838" s="10"/>
    </row>
    <row r="839" ht="14.25" customHeight="1">
      <c r="H839" s="3"/>
      <c r="I839" s="10"/>
    </row>
    <row r="840" ht="14.25" customHeight="1">
      <c r="H840" s="3"/>
      <c r="I840" s="10"/>
    </row>
    <row r="841" ht="14.25" customHeight="1">
      <c r="H841" s="3"/>
      <c r="I841" s="10"/>
    </row>
    <row r="842" ht="14.25" customHeight="1">
      <c r="H842" s="3"/>
      <c r="I842" s="10"/>
    </row>
    <row r="843" ht="14.25" customHeight="1">
      <c r="H843" s="3"/>
      <c r="I843" s="10"/>
    </row>
    <row r="844" ht="14.25" customHeight="1">
      <c r="H844" s="3"/>
      <c r="I844" s="10"/>
    </row>
    <row r="845" ht="14.25" customHeight="1">
      <c r="H845" s="3"/>
      <c r="I845" s="10"/>
    </row>
    <row r="846" ht="14.25" customHeight="1">
      <c r="H846" s="3"/>
      <c r="I846" s="10"/>
    </row>
    <row r="847" ht="14.25" customHeight="1">
      <c r="H847" s="3"/>
      <c r="I847" s="10"/>
    </row>
    <row r="848" ht="14.25" customHeight="1">
      <c r="H848" s="3"/>
      <c r="I848" s="10"/>
    </row>
    <row r="849" ht="14.25" customHeight="1">
      <c r="H849" s="3"/>
      <c r="I849" s="10"/>
    </row>
    <row r="850" ht="14.25" customHeight="1">
      <c r="H850" s="3"/>
      <c r="I850" s="10"/>
    </row>
    <row r="851" ht="14.25" customHeight="1">
      <c r="H851" s="3"/>
      <c r="I851" s="10"/>
    </row>
    <row r="852" ht="14.25" customHeight="1">
      <c r="H852" s="3"/>
      <c r="I852" s="10"/>
    </row>
    <row r="853" ht="14.25" customHeight="1">
      <c r="H853" s="3"/>
      <c r="I853" s="10"/>
    </row>
    <row r="854" ht="14.25" customHeight="1">
      <c r="H854" s="3"/>
      <c r="I854" s="10"/>
    </row>
    <row r="855" ht="14.25" customHeight="1">
      <c r="H855" s="3"/>
      <c r="I855" s="10"/>
    </row>
    <row r="856" ht="14.25" customHeight="1">
      <c r="H856" s="3"/>
      <c r="I856" s="10"/>
    </row>
    <row r="857" ht="14.25" customHeight="1">
      <c r="H857" s="3"/>
      <c r="I857" s="10"/>
    </row>
    <row r="858" ht="14.25" customHeight="1">
      <c r="H858" s="3"/>
      <c r="I858" s="10"/>
    </row>
    <row r="859" ht="14.25" customHeight="1">
      <c r="H859" s="3"/>
      <c r="I859" s="10"/>
    </row>
    <row r="860" ht="14.25" customHeight="1">
      <c r="H860" s="3"/>
      <c r="I860" s="10"/>
    </row>
    <row r="861" ht="14.25" customHeight="1">
      <c r="H861" s="3"/>
      <c r="I861" s="10"/>
    </row>
    <row r="862" ht="14.25" customHeight="1">
      <c r="H862" s="3"/>
      <c r="I862" s="10"/>
    </row>
    <row r="863" ht="14.25" customHeight="1">
      <c r="H863" s="3"/>
      <c r="I863" s="10"/>
    </row>
    <row r="864" ht="14.25" customHeight="1">
      <c r="H864" s="3"/>
      <c r="I864" s="10"/>
    </row>
    <row r="865" ht="14.25" customHeight="1">
      <c r="H865" s="3"/>
      <c r="I865" s="10"/>
    </row>
    <row r="866" ht="14.25" customHeight="1">
      <c r="H866" s="3"/>
      <c r="I866" s="10"/>
    </row>
    <row r="867" ht="14.25" customHeight="1">
      <c r="H867" s="3"/>
      <c r="I867" s="10"/>
    </row>
    <row r="868" ht="14.25" customHeight="1">
      <c r="H868" s="3"/>
      <c r="I868" s="10"/>
    </row>
    <row r="869" ht="14.25" customHeight="1">
      <c r="H869" s="3"/>
      <c r="I869" s="10"/>
    </row>
    <row r="870" ht="14.25" customHeight="1">
      <c r="H870" s="3"/>
      <c r="I870" s="10"/>
    </row>
    <row r="871" ht="14.25" customHeight="1">
      <c r="H871" s="3"/>
      <c r="I871" s="10"/>
    </row>
    <row r="872" ht="14.25" customHeight="1">
      <c r="H872" s="3"/>
      <c r="I872" s="10"/>
    </row>
    <row r="873" ht="14.25" customHeight="1">
      <c r="H873" s="3"/>
      <c r="I873" s="10"/>
    </row>
    <row r="874" ht="14.25" customHeight="1">
      <c r="H874" s="3"/>
      <c r="I874" s="10"/>
    </row>
    <row r="875" ht="14.25" customHeight="1">
      <c r="H875" s="3"/>
      <c r="I875" s="10"/>
    </row>
    <row r="876" ht="14.25" customHeight="1">
      <c r="H876" s="3"/>
      <c r="I876" s="10"/>
    </row>
    <row r="877" ht="14.25" customHeight="1">
      <c r="H877" s="3"/>
      <c r="I877" s="10"/>
    </row>
    <row r="878" ht="14.25" customHeight="1">
      <c r="H878" s="3"/>
      <c r="I878" s="10"/>
    </row>
    <row r="879" ht="14.25" customHeight="1">
      <c r="H879" s="3"/>
      <c r="I879" s="10"/>
    </row>
    <row r="880" ht="14.25" customHeight="1">
      <c r="H880" s="3"/>
      <c r="I880" s="10"/>
    </row>
    <row r="881" ht="14.25" customHeight="1">
      <c r="H881" s="3"/>
      <c r="I881" s="10"/>
    </row>
    <row r="882" ht="14.25" customHeight="1">
      <c r="H882" s="3"/>
      <c r="I882" s="10"/>
    </row>
    <row r="883" ht="14.25" customHeight="1">
      <c r="H883" s="3"/>
      <c r="I883" s="10"/>
    </row>
    <row r="884" ht="14.25" customHeight="1">
      <c r="H884" s="3"/>
      <c r="I884" s="10"/>
    </row>
    <row r="885" ht="14.25" customHeight="1">
      <c r="H885" s="3"/>
      <c r="I885" s="10"/>
    </row>
    <row r="886" ht="14.25" customHeight="1">
      <c r="H886" s="3"/>
      <c r="I886" s="10"/>
    </row>
    <row r="887" ht="14.25" customHeight="1">
      <c r="H887" s="3"/>
      <c r="I887" s="10"/>
    </row>
    <row r="888" ht="14.25" customHeight="1">
      <c r="H888" s="3"/>
      <c r="I888" s="10"/>
    </row>
    <row r="889" ht="14.25" customHeight="1">
      <c r="H889" s="3"/>
      <c r="I889" s="10"/>
    </row>
    <row r="890" ht="14.25" customHeight="1">
      <c r="H890" s="3"/>
      <c r="I890" s="10"/>
    </row>
    <row r="891" ht="14.25" customHeight="1">
      <c r="H891" s="3"/>
      <c r="I891" s="10"/>
    </row>
    <row r="892" ht="14.25" customHeight="1">
      <c r="H892" s="3"/>
      <c r="I892" s="10"/>
    </row>
    <row r="893" ht="14.25" customHeight="1">
      <c r="H893" s="3"/>
      <c r="I893" s="10"/>
    </row>
    <row r="894" ht="14.25" customHeight="1">
      <c r="H894" s="3"/>
      <c r="I894" s="10"/>
    </row>
    <row r="895" ht="14.25" customHeight="1">
      <c r="H895" s="3"/>
      <c r="I895" s="10"/>
    </row>
    <row r="896" ht="14.25" customHeight="1">
      <c r="H896" s="3"/>
      <c r="I896" s="10"/>
    </row>
    <row r="897" ht="14.25" customHeight="1">
      <c r="H897" s="3"/>
      <c r="I897" s="10"/>
    </row>
    <row r="898" ht="14.25" customHeight="1">
      <c r="H898" s="3"/>
      <c r="I898" s="10"/>
    </row>
    <row r="899" ht="14.25" customHeight="1">
      <c r="H899" s="3"/>
      <c r="I899" s="10"/>
    </row>
    <row r="900" ht="14.25" customHeight="1">
      <c r="H900" s="3"/>
      <c r="I900" s="10"/>
    </row>
    <row r="901" ht="14.25" customHeight="1">
      <c r="H901" s="3"/>
      <c r="I901" s="10"/>
    </row>
    <row r="902" ht="14.25" customHeight="1">
      <c r="H902" s="3"/>
      <c r="I902" s="10"/>
    </row>
    <row r="903" ht="14.25" customHeight="1">
      <c r="H903" s="3"/>
      <c r="I903" s="10"/>
    </row>
    <row r="904" ht="14.25" customHeight="1">
      <c r="H904" s="3"/>
      <c r="I904" s="10"/>
    </row>
    <row r="905" ht="14.25" customHeight="1">
      <c r="H905" s="3"/>
      <c r="I905" s="10"/>
    </row>
    <row r="906" ht="14.25" customHeight="1">
      <c r="H906" s="3"/>
      <c r="I906" s="10"/>
    </row>
    <row r="907" ht="14.25" customHeight="1">
      <c r="H907" s="3"/>
      <c r="I907" s="10"/>
    </row>
    <row r="908" ht="14.25" customHeight="1">
      <c r="H908" s="3"/>
      <c r="I908" s="10"/>
    </row>
    <row r="909" ht="14.25" customHeight="1">
      <c r="H909" s="3"/>
      <c r="I909" s="10"/>
    </row>
    <row r="910" ht="14.25" customHeight="1">
      <c r="H910" s="3"/>
      <c r="I910" s="10"/>
    </row>
    <row r="911" ht="14.25" customHeight="1">
      <c r="H911" s="3"/>
      <c r="I911" s="10"/>
    </row>
    <row r="912" ht="14.25" customHeight="1">
      <c r="H912" s="3"/>
      <c r="I912" s="10"/>
    </row>
    <row r="913" ht="14.25" customHeight="1">
      <c r="H913" s="3"/>
      <c r="I913" s="10"/>
    </row>
    <row r="914" ht="14.25" customHeight="1">
      <c r="H914" s="3"/>
      <c r="I914" s="10"/>
    </row>
    <row r="915" ht="14.25" customHeight="1">
      <c r="H915" s="3"/>
      <c r="I915" s="10"/>
    </row>
    <row r="916" ht="14.25" customHeight="1">
      <c r="H916" s="3"/>
      <c r="I916" s="10"/>
    </row>
    <row r="917" ht="14.25" customHeight="1">
      <c r="H917" s="3"/>
      <c r="I917" s="10"/>
    </row>
    <row r="918" ht="14.25" customHeight="1">
      <c r="H918" s="3"/>
      <c r="I918" s="10"/>
    </row>
    <row r="919" ht="14.25" customHeight="1">
      <c r="H919" s="3"/>
      <c r="I919" s="10"/>
    </row>
    <row r="920" ht="14.25" customHeight="1">
      <c r="H920" s="3"/>
      <c r="I920" s="10"/>
    </row>
    <row r="921" ht="14.25" customHeight="1">
      <c r="H921" s="3"/>
      <c r="I921" s="10"/>
    </row>
    <row r="922" ht="14.25" customHeight="1">
      <c r="H922" s="3"/>
      <c r="I922" s="10"/>
    </row>
    <row r="923" ht="14.25" customHeight="1">
      <c r="H923" s="3"/>
      <c r="I923" s="10"/>
    </row>
    <row r="924" ht="14.25" customHeight="1">
      <c r="H924" s="3"/>
      <c r="I924" s="10"/>
    </row>
    <row r="925" ht="14.25" customHeight="1">
      <c r="H925" s="3"/>
      <c r="I925" s="10"/>
    </row>
    <row r="926" ht="14.25" customHeight="1">
      <c r="H926" s="3"/>
      <c r="I926" s="10"/>
    </row>
    <row r="927" ht="14.25" customHeight="1">
      <c r="H927" s="3"/>
      <c r="I927" s="10"/>
    </row>
    <row r="928" ht="14.25" customHeight="1">
      <c r="H928" s="3"/>
      <c r="I928" s="10"/>
    </row>
    <row r="929" ht="14.25" customHeight="1">
      <c r="H929" s="3"/>
      <c r="I929" s="10"/>
    </row>
    <row r="930" ht="14.25" customHeight="1">
      <c r="H930" s="3"/>
      <c r="I930" s="10"/>
    </row>
    <row r="931" ht="14.25" customHeight="1">
      <c r="H931" s="3"/>
      <c r="I931" s="10"/>
    </row>
    <row r="932" ht="14.25" customHeight="1">
      <c r="H932" s="3"/>
      <c r="I932" s="10"/>
    </row>
    <row r="933" ht="14.25" customHeight="1">
      <c r="H933" s="3"/>
      <c r="I933" s="10"/>
    </row>
    <row r="934" ht="14.25" customHeight="1">
      <c r="H934" s="3"/>
      <c r="I934" s="10"/>
    </row>
    <row r="935" ht="14.25" customHeight="1">
      <c r="H935" s="3"/>
      <c r="I935" s="10"/>
    </row>
    <row r="936" ht="14.25" customHeight="1">
      <c r="H936" s="3"/>
      <c r="I936" s="10"/>
    </row>
    <row r="937" ht="14.25" customHeight="1">
      <c r="H937" s="3"/>
      <c r="I937" s="10"/>
    </row>
    <row r="938" ht="14.25" customHeight="1">
      <c r="H938" s="3"/>
      <c r="I938" s="10"/>
    </row>
    <row r="939" ht="14.25" customHeight="1">
      <c r="H939" s="3"/>
      <c r="I939" s="10"/>
    </row>
    <row r="940" ht="14.25" customHeight="1">
      <c r="H940" s="3"/>
      <c r="I940" s="10"/>
    </row>
    <row r="941" ht="14.25" customHeight="1">
      <c r="H941" s="3"/>
      <c r="I941" s="10"/>
    </row>
    <row r="942" ht="14.25" customHeight="1">
      <c r="H942" s="3"/>
      <c r="I942" s="10"/>
    </row>
    <row r="943" ht="14.25" customHeight="1">
      <c r="H943" s="3"/>
      <c r="I943" s="10"/>
    </row>
    <row r="944" ht="14.25" customHeight="1">
      <c r="H944" s="3"/>
      <c r="I944" s="10"/>
    </row>
    <row r="945" ht="14.25" customHeight="1">
      <c r="H945" s="3"/>
      <c r="I945" s="10"/>
    </row>
    <row r="946" ht="14.25" customHeight="1">
      <c r="H946" s="3"/>
      <c r="I946" s="10"/>
    </row>
    <row r="947" ht="14.25" customHeight="1">
      <c r="H947" s="3"/>
      <c r="I947" s="10"/>
    </row>
    <row r="948" ht="14.25" customHeight="1">
      <c r="H948" s="3"/>
      <c r="I948" s="10"/>
    </row>
    <row r="949" ht="14.25" customHeight="1">
      <c r="H949" s="3"/>
      <c r="I949" s="10"/>
    </row>
    <row r="950" ht="14.25" customHeight="1">
      <c r="H950" s="3"/>
      <c r="I950" s="10"/>
    </row>
    <row r="951" ht="14.25" customHeight="1">
      <c r="H951" s="3"/>
      <c r="I951" s="10"/>
    </row>
    <row r="952" ht="14.25" customHeight="1">
      <c r="H952" s="3"/>
      <c r="I952" s="10"/>
    </row>
    <row r="953" ht="14.25" customHeight="1">
      <c r="H953" s="3"/>
      <c r="I953" s="10"/>
    </row>
    <row r="954" ht="14.25" customHeight="1">
      <c r="H954" s="3"/>
      <c r="I954" s="10"/>
    </row>
    <row r="955" ht="14.25" customHeight="1">
      <c r="H955" s="3"/>
      <c r="I955" s="10"/>
    </row>
    <row r="956" ht="14.25" customHeight="1">
      <c r="H956" s="3"/>
      <c r="I956" s="10"/>
    </row>
    <row r="957" ht="14.25" customHeight="1">
      <c r="H957" s="3"/>
      <c r="I957" s="10"/>
    </row>
    <row r="958" ht="14.25" customHeight="1">
      <c r="H958" s="3"/>
      <c r="I958" s="10"/>
    </row>
    <row r="959" ht="14.25" customHeight="1">
      <c r="H959" s="3"/>
      <c r="I959" s="10"/>
    </row>
    <row r="960" ht="14.25" customHeight="1">
      <c r="H960" s="3"/>
      <c r="I960" s="10"/>
    </row>
    <row r="961" ht="14.25" customHeight="1">
      <c r="H961" s="3"/>
      <c r="I961" s="10"/>
    </row>
    <row r="962" ht="14.25" customHeight="1">
      <c r="H962" s="3"/>
      <c r="I962" s="10"/>
    </row>
    <row r="963" ht="14.25" customHeight="1">
      <c r="H963" s="3"/>
      <c r="I963" s="10"/>
    </row>
    <row r="964" ht="14.25" customHeight="1">
      <c r="H964" s="3"/>
      <c r="I964" s="10"/>
    </row>
    <row r="965" ht="14.25" customHeight="1">
      <c r="H965" s="3"/>
      <c r="I965" s="10"/>
    </row>
    <row r="966" ht="14.25" customHeight="1">
      <c r="H966" s="3"/>
      <c r="I966" s="10"/>
    </row>
    <row r="967" ht="14.25" customHeight="1">
      <c r="H967" s="3"/>
      <c r="I967" s="10"/>
    </row>
    <row r="968" ht="14.25" customHeight="1">
      <c r="H968" s="3"/>
      <c r="I968" s="10"/>
    </row>
    <row r="969" ht="14.25" customHeight="1">
      <c r="H969" s="3"/>
      <c r="I969" s="10"/>
    </row>
    <row r="970" ht="14.25" customHeight="1">
      <c r="H970" s="3"/>
      <c r="I970" s="10"/>
    </row>
    <row r="971" ht="14.25" customHeight="1">
      <c r="H971" s="3"/>
      <c r="I971" s="10"/>
    </row>
    <row r="972" ht="14.25" customHeight="1">
      <c r="H972" s="3"/>
      <c r="I972" s="10"/>
    </row>
    <row r="973" ht="14.25" customHeight="1">
      <c r="H973" s="3"/>
      <c r="I973" s="10"/>
    </row>
    <row r="974" ht="14.25" customHeight="1">
      <c r="H974" s="3"/>
      <c r="I974" s="10"/>
    </row>
    <row r="975" ht="14.25" customHeight="1">
      <c r="H975" s="3"/>
      <c r="I975" s="10"/>
    </row>
    <row r="976" ht="14.25" customHeight="1">
      <c r="H976" s="3"/>
      <c r="I976" s="10"/>
    </row>
    <row r="977" ht="14.25" customHeight="1">
      <c r="H977" s="3"/>
      <c r="I977" s="10"/>
    </row>
    <row r="978" ht="14.25" customHeight="1">
      <c r="H978" s="3"/>
      <c r="I978" s="10"/>
    </row>
    <row r="979" ht="14.25" customHeight="1">
      <c r="H979" s="3"/>
      <c r="I979" s="10"/>
    </row>
    <row r="980" ht="14.25" customHeight="1">
      <c r="H980" s="3"/>
      <c r="I980" s="10"/>
    </row>
    <row r="981" ht="14.25" customHeight="1">
      <c r="H981" s="3"/>
      <c r="I981" s="10"/>
    </row>
    <row r="982" ht="14.25" customHeight="1">
      <c r="H982" s="3"/>
      <c r="I982" s="10"/>
    </row>
    <row r="983" ht="14.25" customHeight="1">
      <c r="H983" s="3"/>
      <c r="I983" s="10"/>
    </row>
    <row r="984" ht="14.25" customHeight="1">
      <c r="H984" s="3"/>
      <c r="I984" s="10"/>
    </row>
    <row r="985" ht="14.25" customHeight="1">
      <c r="H985" s="3"/>
      <c r="I985" s="10"/>
    </row>
    <row r="986" ht="14.25" customHeight="1">
      <c r="H986" s="3"/>
      <c r="I986" s="10"/>
    </row>
    <row r="987" ht="14.25" customHeight="1">
      <c r="H987" s="3"/>
      <c r="I987" s="10"/>
    </row>
    <row r="988" ht="14.25" customHeight="1">
      <c r="H988" s="3"/>
      <c r="I988" s="10"/>
    </row>
    <row r="989" ht="14.25" customHeight="1">
      <c r="H989" s="3"/>
      <c r="I989" s="10"/>
    </row>
    <row r="990" ht="14.25" customHeight="1">
      <c r="H990" s="3"/>
      <c r="I990" s="10"/>
    </row>
    <row r="991" ht="14.25" customHeight="1">
      <c r="H991" s="3"/>
      <c r="I991" s="10"/>
    </row>
    <row r="992" ht="14.25" customHeight="1">
      <c r="H992" s="3"/>
      <c r="I992" s="10"/>
    </row>
    <row r="993" ht="14.25" customHeight="1">
      <c r="H993" s="3"/>
      <c r="I993" s="10"/>
    </row>
    <row r="994" ht="14.25" customHeight="1">
      <c r="H994" s="3"/>
      <c r="I994" s="10"/>
    </row>
    <row r="995" ht="14.25" customHeight="1">
      <c r="H995" s="3"/>
      <c r="I995" s="10"/>
    </row>
    <row r="996" ht="14.25" customHeight="1">
      <c r="H996" s="3"/>
      <c r="I996" s="10"/>
    </row>
    <row r="997" ht="14.25" customHeight="1">
      <c r="H997" s="3"/>
      <c r="I997" s="10"/>
    </row>
    <row r="998" ht="14.25" customHeight="1">
      <c r="H998" s="3"/>
      <c r="I998" s="10"/>
    </row>
    <row r="999" ht="14.25" customHeight="1">
      <c r="H999" s="3"/>
      <c r="I999" s="10"/>
    </row>
    <row r="1000" ht="14.25" customHeight="1">
      <c r="H1000" s="3"/>
      <c r="I1000" s="10"/>
    </row>
  </sheetData>
  <conditionalFormatting sqref="J24:J37 J45:J58 J66:J80 J88:J102 J110:J112 J120:J122 J130:J132 J140:J142 J150:J152">
    <cfRule type="cellIs" dxfId="0" priority="1" operator="lessThan">
      <formula>0.1</formula>
    </cfRule>
  </conditionalFormatting>
  <conditionalFormatting sqref="L80 L110:L112 L120:L122 L130:L132 L140:L142 L150:L152">
    <cfRule type="cellIs" dxfId="0" priority="2" operator="lessThan">
      <formula>0.4</formula>
    </cfRule>
  </conditionalFormatting>
  <conditionalFormatting sqref="J2:J16">
    <cfRule type="cellIs" dxfId="0" priority="3" operator="lessThan">
      <formula>0.1</formula>
    </cfRule>
  </conditionalFormatting>
  <conditionalFormatting sqref="L2:L16">
    <cfRule type="cellIs" dxfId="0" priority="4" operator="lessThan">
      <formula>0.4</formula>
    </cfRule>
  </conditionalFormatting>
  <conditionalFormatting sqref="L24:L37">
    <cfRule type="cellIs" dxfId="0" priority="5" operator="lessThan">
      <formula>0.4</formula>
    </cfRule>
  </conditionalFormatting>
  <conditionalFormatting sqref="L88:L102">
    <cfRule type="cellIs" dxfId="0" priority="6" operator="lessThan">
      <formula>0.4</formula>
    </cfRule>
  </conditionalFormatting>
  <conditionalFormatting sqref="L45:L58">
    <cfRule type="cellIs" dxfId="0" priority="7" operator="lessThan">
      <formula>0.4</formula>
    </cfRule>
  </conditionalFormatting>
  <conditionalFormatting sqref="L66:L79">
    <cfRule type="cellIs" dxfId="0" priority="8" operator="lessThan">
      <formula>0.4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4" width="8.86"/>
    <col customWidth="1" min="15" max="15" width="9.43"/>
    <col customWidth="1" min="16" max="18" width="8.86"/>
    <col customWidth="1" min="19" max="19" width="9.43"/>
    <col customWidth="1" min="20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  <c r="U1" s="3"/>
      <c r="V1" s="3"/>
      <c r="W1" s="3"/>
      <c r="X1" s="3"/>
      <c r="Y1" s="3"/>
      <c r="Z1" s="3"/>
    </row>
    <row r="2" ht="14.25" customHeight="1">
      <c r="A2" s="3" t="s">
        <v>25</v>
      </c>
      <c r="B2" s="3" t="s">
        <v>43</v>
      </c>
      <c r="C2" s="3" t="s">
        <v>44</v>
      </c>
      <c r="D2" s="3">
        <v>16.0</v>
      </c>
      <c r="E2" s="3">
        <v>15.0</v>
      </c>
      <c r="F2" s="3">
        <v>30000.0</v>
      </c>
      <c r="G2" s="3">
        <v>4550.0</v>
      </c>
      <c r="H2" s="3" t="s">
        <v>28</v>
      </c>
      <c r="I2" s="10" t="s">
        <v>32</v>
      </c>
      <c r="J2" s="11">
        <v>0.5115</v>
      </c>
      <c r="K2" s="11">
        <v>95.42433333</v>
      </c>
      <c r="L2" s="11">
        <v>1.733333333</v>
      </c>
      <c r="M2" s="11">
        <v>377.4875203</v>
      </c>
      <c r="N2" s="11">
        <v>22.48</v>
      </c>
      <c r="O2" s="11">
        <v>41088.23412</v>
      </c>
      <c r="P2" s="11">
        <v>0.0</v>
      </c>
      <c r="Q2" s="11">
        <v>0.0</v>
      </c>
      <c r="R2" s="11"/>
      <c r="S2" s="11"/>
      <c r="T2" s="11"/>
      <c r="U2" s="4"/>
      <c r="V2" s="4"/>
      <c r="W2" s="4"/>
      <c r="X2" s="4"/>
      <c r="Y2" s="4"/>
      <c r="Z2" s="4"/>
    </row>
    <row r="3" ht="14.25" customHeight="1">
      <c r="A3" s="3" t="s">
        <v>25</v>
      </c>
      <c r="B3" s="3" t="s">
        <v>43</v>
      </c>
      <c r="C3" s="3" t="s">
        <v>44</v>
      </c>
      <c r="D3" s="3">
        <v>16.0</v>
      </c>
      <c r="E3" s="3">
        <v>15.0</v>
      </c>
      <c r="F3" s="3">
        <v>30000.0</v>
      </c>
      <c r="G3" s="3">
        <v>4550.0</v>
      </c>
      <c r="H3" s="3" t="s">
        <v>28</v>
      </c>
      <c r="I3" s="10" t="s">
        <v>34</v>
      </c>
      <c r="J3" s="11">
        <v>0.170666667</v>
      </c>
      <c r="K3" s="11">
        <v>99.80516667</v>
      </c>
      <c r="L3" s="11">
        <v>0.3</v>
      </c>
      <c r="M3" s="11">
        <v>529.766667</v>
      </c>
      <c r="N3" s="11">
        <v>9.536</v>
      </c>
      <c r="O3" s="11">
        <v>148822.2</v>
      </c>
      <c r="P3" s="11">
        <v>0.0</v>
      </c>
      <c r="Q3" s="11">
        <v>0.0</v>
      </c>
      <c r="R3" s="11"/>
      <c r="S3" s="11"/>
      <c r="T3" s="11"/>
      <c r="U3" s="3"/>
      <c r="V3" s="3"/>
      <c r="W3" s="3"/>
      <c r="X3" s="3"/>
      <c r="Y3" s="3"/>
      <c r="Z3" s="3"/>
    </row>
    <row r="4" ht="14.25" customHeight="1">
      <c r="A4" s="3" t="s">
        <v>25</v>
      </c>
      <c r="B4" s="3" t="s">
        <v>43</v>
      </c>
      <c r="C4" s="3" t="s">
        <v>44</v>
      </c>
      <c r="D4" s="3">
        <v>16.0</v>
      </c>
      <c r="E4" s="3">
        <v>15.0</v>
      </c>
      <c r="F4" s="3">
        <v>30000.0</v>
      </c>
      <c r="G4" s="3">
        <v>4550.0</v>
      </c>
      <c r="H4" s="3" t="s">
        <v>28</v>
      </c>
      <c r="I4" s="10" t="s">
        <v>35</v>
      </c>
      <c r="J4" s="11">
        <v>0.221</v>
      </c>
      <c r="K4" s="11">
        <v>98.00758333</v>
      </c>
      <c r="L4" s="11">
        <v>0.35</v>
      </c>
      <c r="M4" s="11">
        <v>241.7666665</v>
      </c>
      <c r="N4" s="11">
        <v>29.7275</v>
      </c>
      <c r="O4" s="11">
        <v>107620.8</v>
      </c>
      <c r="P4" s="11">
        <v>0.0</v>
      </c>
      <c r="Q4" s="11">
        <v>0.0</v>
      </c>
      <c r="R4" s="11"/>
      <c r="S4" s="11"/>
      <c r="T4" s="3"/>
      <c r="U4" s="3"/>
      <c r="V4" s="3"/>
      <c r="W4" s="3"/>
      <c r="X4" s="3"/>
      <c r="Y4" s="3"/>
      <c r="Z4" s="3"/>
    </row>
    <row r="5" ht="14.25" customHeight="1">
      <c r="A5" s="3" t="s">
        <v>25</v>
      </c>
      <c r="B5" s="3" t="s">
        <v>43</v>
      </c>
      <c r="C5" s="3" t="s">
        <v>44</v>
      </c>
      <c r="D5" s="3">
        <v>16.0</v>
      </c>
      <c r="E5" s="3">
        <v>15.0</v>
      </c>
      <c r="F5" s="3">
        <v>30000.0</v>
      </c>
      <c r="G5" s="3">
        <v>4573.0</v>
      </c>
      <c r="H5" s="3" t="s">
        <v>28</v>
      </c>
      <c r="I5" s="10" t="s">
        <v>45</v>
      </c>
      <c r="J5" s="11">
        <v>0.04575</v>
      </c>
      <c r="K5" s="11">
        <v>100.0</v>
      </c>
      <c r="L5" s="11">
        <v>0.0</v>
      </c>
      <c r="M5" s="11"/>
      <c r="N5" s="11"/>
      <c r="O5" s="11"/>
      <c r="P5" s="11">
        <v>0.0</v>
      </c>
      <c r="Q5" s="11">
        <v>0.0</v>
      </c>
      <c r="R5" s="11"/>
      <c r="S5" s="11"/>
      <c r="T5" s="3"/>
      <c r="U5" s="3"/>
      <c r="V5" s="3"/>
      <c r="W5" s="3"/>
      <c r="X5" s="3"/>
      <c r="Y5" s="3"/>
      <c r="Z5" s="3"/>
    </row>
    <row r="6" ht="14.25" customHeight="1">
      <c r="A6" s="3" t="s">
        <v>25</v>
      </c>
      <c r="B6" s="3" t="s">
        <v>43</v>
      </c>
      <c r="C6" s="3" t="s">
        <v>44</v>
      </c>
      <c r="D6" s="3">
        <v>16.0</v>
      </c>
      <c r="E6" s="3">
        <v>15.0</v>
      </c>
      <c r="F6" s="3">
        <v>30000.0</v>
      </c>
      <c r="G6" s="3">
        <v>4573.0</v>
      </c>
      <c r="H6" s="3" t="s">
        <v>28</v>
      </c>
      <c r="I6" s="10" t="s">
        <v>46</v>
      </c>
      <c r="J6" s="11">
        <v>0.037916667</v>
      </c>
      <c r="K6" s="11">
        <v>100.0</v>
      </c>
      <c r="L6" s="11">
        <v>0.0</v>
      </c>
      <c r="M6" s="11"/>
      <c r="N6" s="11"/>
      <c r="O6" s="11"/>
      <c r="P6" s="11">
        <v>0.0</v>
      </c>
      <c r="Q6" s="11">
        <v>0.0</v>
      </c>
      <c r="R6" s="11"/>
      <c r="S6" s="11"/>
      <c r="T6" s="3"/>
      <c r="U6" s="3"/>
      <c r="V6" s="3"/>
      <c r="W6" s="3"/>
      <c r="X6" s="3"/>
      <c r="Y6" s="3"/>
      <c r="Z6" s="3"/>
    </row>
    <row r="7" ht="14.25" customHeight="1">
      <c r="A7" s="4" t="s">
        <v>25</v>
      </c>
      <c r="B7" s="4" t="s">
        <v>43</v>
      </c>
      <c r="C7" s="4" t="s">
        <v>44</v>
      </c>
      <c r="D7" s="4">
        <v>16.0</v>
      </c>
      <c r="E7" s="4">
        <v>15.0</v>
      </c>
      <c r="F7" s="4">
        <v>30000.0</v>
      </c>
      <c r="G7" s="4">
        <v>4235.0</v>
      </c>
      <c r="H7" s="4" t="s">
        <v>28</v>
      </c>
      <c r="I7" s="12" t="s">
        <v>47</v>
      </c>
      <c r="J7" s="11">
        <v>0.060416667</v>
      </c>
      <c r="K7" s="11">
        <v>100.0</v>
      </c>
      <c r="L7" s="11">
        <v>0.0</v>
      </c>
      <c r="M7" s="11"/>
      <c r="N7" s="11"/>
      <c r="O7" s="11"/>
      <c r="P7" s="11">
        <v>0.0</v>
      </c>
      <c r="Q7" s="11">
        <v>0.0</v>
      </c>
      <c r="R7" s="11"/>
      <c r="S7" s="11"/>
      <c r="T7" s="3"/>
      <c r="U7" s="3"/>
      <c r="V7" s="3"/>
      <c r="W7" s="3"/>
      <c r="X7" s="3"/>
      <c r="Y7" s="3"/>
      <c r="Z7" s="3"/>
    </row>
    <row r="8" ht="14.25" customHeight="1">
      <c r="A8" s="3" t="s">
        <v>25</v>
      </c>
      <c r="B8" s="3" t="s">
        <v>43</v>
      </c>
      <c r="C8" s="3" t="s">
        <v>44</v>
      </c>
      <c r="D8" s="3">
        <v>16.0</v>
      </c>
      <c r="E8" s="3">
        <v>16.0</v>
      </c>
      <c r="F8" s="3">
        <v>30000.0</v>
      </c>
      <c r="G8" s="3">
        <v>4475.0</v>
      </c>
      <c r="H8" s="3" t="s">
        <v>36</v>
      </c>
      <c r="I8" s="10" t="s">
        <v>32</v>
      </c>
      <c r="J8" s="11">
        <v>0.358416667</v>
      </c>
      <c r="K8" s="11">
        <v>90.81041667</v>
      </c>
      <c r="L8" s="11">
        <v>3.9</v>
      </c>
      <c r="M8" s="11">
        <v>275.736508</v>
      </c>
      <c r="N8" s="11">
        <v>29.66766667</v>
      </c>
      <c r="O8" s="11">
        <v>20900.03888</v>
      </c>
      <c r="P8" s="11">
        <v>0.0</v>
      </c>
      <c r="Q8" s="11">
        <v>0.0</v>
      </c>
      <c r="R8" s="11"/>
      <c r="S8" s="11"/>
      <c r="T8" s="3"/>
      <c r="U8" s="3"/>
      <c r="V8" s="3"/>
      <c r="W8" s="3"/>
      <c r="X8" s="3"/>
      <c r="Y8" s="3"/>
      <c r="Z8" s="3"/>
    </row>
    <row r="9" ht="14.25" customHeight="1">
      <c r="A9" s="3" t="s">
        <v>25</v>
      </c>
      <c r="B9" s="3" t="s">
        <v>43</v>
      </c>
      <c r="C9" s="3" t="s">
        <v>44</v>
      </c>
      <c r="D9" s="3">
        <v>16.0</v>
      </c>
      <c r="E9" s="3">
        <v>16.0</v>
      </c>
      <c r="F9" s="3">
        <v>30000.0</v>
      </c>
      <c r="G9" s="3">
        <v>4475.0</v>
      </c>
      <c r="H9" s="3" t="s">
        <v>36</v>
      </c>
      <c r="I9" s="10" t="s">
        <v>33</v>
      </c>
      <c r="J9" s="11">
        <v>0.99825</v>
      </c>
      <c r="K9" s="11">
        <v>91.56666667</v>
      </c>
      <c r="L9" s="11">
        <v>3.7</v>
      </c>
      <c r="M9" s="11">
        <v>505.521911</v>
      </c>
      <c r="N9" s="11">
        <v>20.93975</v>
      </c>
      <c r="O9" s="11">
        <v>54478.01695</v>
      </c>
      <c r="P9" s="11">
        <v>0.0</v>
      </c>
      <c r="Q9" s="11">
        <v>0.0</v>
      </c>
      <c r="R9" s="11"/>
      <c r="S9" s="11"/>
      <c r="T9" s="3"/>
      <c r="U9" s="3"/>
      <c r="V9" s="3"/>
      <c r="W9" s="3"/>
      <c r="X9" s="3"/>
      <c r="Y9" s="3"/>
      <c r="Z9" s="3"/>
    </row>
    <row r="10" ht="14.25" customHeight="1">
      <c r="A10" s="3" t="s">
        <v>25</v>
      </c>
      <c r="B10" s="3" t="s">
        <v>43</v>
      </c>
      <c r="C10" s="3" t="s">
        <v>44</v>
      </c>
      <c r="D10" s="3">
        <v>16.0</v>
      </c>
      <c r="E10" s="3">
        <v>18.0</v>
      </c>
      <c r="F10" s="3">
        <v>30000.0</v>
      </c>
      <c r="G10" s="3">
        <v>4270.0</v>
      </c>
      <c r="H10" s="3" t="s">
        <v>37</v>
      </c>
      <c r="I10" s="10" t="s">
        <v>32</v>
      </c>
      <c r="J10" s="11">
        <v>0.035583333</v>
      </c>
      <c r="K10" s="11">
        <v>100.0</v>
      </c>
      <c r="L10" s="11"/>
      <c r="M10" s="11"/>
      <c r="N10" s="11"/>
      <c r="O10" s="11"/>
      <c r="P10" s="11">
        <v>0.0</v>
      </c>
      <c r="Q10" s="11">
        <v>0.0</v>
      </c>
      <c r="R10" s="11"/>
      <c r="S10" s="11"/>
      <c r="T10" s="3"/>
      <c r="U10" s="3"/>
      <c r="V10" s="3"/>
      <c r="W10" s="3"/>
      <c r="X10" s="3"/>
      <c r="Y10" s="3"/>
      <c r="Z10" s="3"/>
    </row>
    <row r="11" ht="14.25" customHeight="1">
      <c r="A11" s="3" t="s">
        <v>25</v>
      </c>
      <c r="B11" s="3" t="s">
        <v>43</v>
      </c>
      <c r="C11" s="3" t="s">
        <v>44</v>
      </c>
      <c r="D11" s="3">
        <v>16.0</v>
      </c>
      <c r="E11" s="3">
        <v>18.0</v>
      </c>
      <c r="F11" s="3">
        <v>30000.0</v>
      </c>
      <c r="G11" s="3">
        <v>4270.0</v>
      </c>
      <c r="H11" s="3" t="s">
        <v>37</v>
      </c>
      <c r="I11" s="10" t="s">
        <v>33</v>
      </c>
      <c r="J11" s="11">
        <v>0.425333333</v>
      </c>
      <c r="K11" s="11">
        <v>98.04441667</v>
      </c>
      <c r="L11" s="11">
        <v>1.333333333</v>
      </c>
      <c r="M11" s="11">
        <v>399.9344447</v>
      </c>
      <c r="N11" s="11">
        <v>15.20166667</v>
      </c>
      <c r="O11" s="11">
        <v>54289.73919</v>
      </c>
      <c r="P11" s="11">
        <v>0.0</v>
      </c>
      <c r="Q11" s="11">
        <v>0.0</v>
      </c>
      <c r="R11" s="11"/>
      <c r="S11" s="11"/>
      <c r="T11" s="3"/>
      <c r="U11" s="3"/>
      <c r="V11" s="3"/>
      <c r="W11" s="3"/>
      <c r="X11" s="3"/>
      <c r="Y11" s="3"/>
      <c r="Z11" s="3"/>
    </row>
    <row r="12" ht="14.25" customHeight="1">
      <c r="A12" s="3" t="s">
        <v>25</v>
      </c>
      <c r="B12" s="3" t="s">
        <v>43</v>
      </c>
      <c r="C12" s="3" t="s">
        <v>44</v>
      </c>
      <c r="D12" s="3">
        <v>16.0</v>
      </c>
      <c r="E12" s="3">
        <v>18.0</v>
      </c>
      <c r="F12" s="3">
        <v>30000.0</v>
      </c>
      <c r="G12" s="3">
        <v>4478.0</v>
      </c>
      <c r="H12" s="3" t="s">
        <v>37</v>
      </c>
      <c r="I12" s="10" t="s">
        <v>32</v>
      </c>
      <c r="J12" s="11">
        <v>0.120083333</v>
      </c>
      <c r="K12" s="11">
        <v>100.0</v>
      </c>
      <c r="L12" s="11"/>
      <c r="M12" s="11"/>
      <c r="N12" s="11"/>
      <c r="O12" s="11"/>
      <c r="P12" s="11">
        <v>0.0</v>
      </c>
      <c r="Q12" s="11">
        <v>0.0</v>
      </c>
      <c r="R12" s="11"/>
      <c r="S12" s="11"/>
      <c r="T12" s="3"/>
      <c r="U12" s="3"/>
      <c r="V12" s="3"/>
      <c r="W12" s="3"/>
      <c r="X12" s="3"/>
      <c r="Y12" s="3"/>
      <c r="Z12" s="3"/>
    </row>
    <row r="13" ht="14.25" customHeight="1">
      <c r="A13" s="3" t="s">
        <v>25</v>
      </c>
      <c r="B13" s="3" t="s">
        <v>43</v>
      </c>
      <c r="C13" s="3" t="s">
        <v>44</v>
      </c>
      <c r="D13" s="3">
        <v>16.0</v>
      </c>
      <c r="E13" s="3">
        <v>18.0</v>
      </c>
      <c r="F13" s="3">
        <v>30000.0</v>
      </c>
      <c r="G13" s="3">
        <v>4478.0</v>
      </c>
      <c r="H13" s="3" t="s">
        <v>37</v>
      </c>
      <c r="I13" s="10" t="s">
        <v>33</v>
      </c>
      <c r="J13" s="11">
        <v>0.072666667</v>
      </c>
      <c r="K13" s="11">
        <v>100.0</v>
      </c>
      <c r="L13" s="11"/>
      <c r="M13" s="11"/>
      <c r="N13" s="11"/>
      <c r="O13" s="11"/>
      <c r="P13" s="11">
        <v>0.0</v>
      </c>
      <c r="Q13" s="11">
        <v>0.0</v>
      </c>
      <c r="R13" s="11"/>
      <c r="S13" s="11"/>
      <c r="T13" s="3"/>
      <c r="U13" s="3"/>
      <c r="V13" s="3"/>
      <c r="W13" s="3"/>
      <c r="X13" s="3"/>
      <c r="Y13" s="3"/>
      <c r="Z13" s="3"/>
    </row>
    <row r="14" ht="14.25" customHeight="1">
      <c r="A14" s="3"/>
      <c r="B14" s="3"/>
      <c r="C14" s="3"/>
      <c r="D14" s="3"/>
      <c r="E14" s="3"/>
      <c r="F14" s="3"/>
      <c r="G14" s="3"/>
      <c r="H14" s="3"/>
      <c r="I14" s="10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3"/>
      <c r="U14" s="3"/>
      <c r="V14" s="3"/>
      <c r="W14" s="3"/>
      <c r="X14" s="3"/>
      <c r="Y14" s="3"/>
      <c r="Z14" s="3"/>
    </row>
    <row r="15" ht="14.25" customHeight="1">
      <c r="A15" s="3"/>
      <c r="B15" s="3"/>
      <c r="C15" s="3"/>
      <c r="D15" s="3"/>
      <c r="E15" s="3"/>
      <c r="F15" s="3"/>
      <c r="G15" s="3"/>
      <c r="H15" s="3"/>
      <c r="I15" s="10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3"/>
      <c r="U15" s="3"/>
      <c r="V15" s="3"/>
      <c r="W15" s="3"/>
      <c r="X15" s="3"/>
      <c r="Y15" s="3"/>
      <c r="Z15" s="3"/>
    </row>
    <row r="16" ht="14.25" customHeight="1">
      <c r="A16" s="3"/>
      <c r="B16" s="3"/>
      <c r="C16" s="3"/>
      <c r="D16" s="3"/>
      <c r="E16" s="3"/>
      <c r="F16" s="3"/>
      <c r="G16" s="3"/>
      <c r="H16" s="3"/>
      <c r="I16" s="10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3"/>
      <c r="U16" s="3"/>
      <c r="V16" s="3"/>
      <c r="W16" s="3"/>
      <c r="X16" s="3"/>
      <c r="Y16" s="3"/>
      <c r="Z16" s="3"/>
    </row>
    <row r="17" ht="14.25" customHeight="1">
      <c r="A17" s="7"/>
      <c r="B17" s="7"/>
      <c r="C17" s="7"/>
      <c r="D17" s="7"/>
      <c r="E17" s="7"/>
      <c r="F17" s="7"/>
      <c r="G17" s="7"/>
      <c r="H17" s="7"/>
      <c r="I17" s="8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7"/>
      <c r="U17" s="7"/>
      <c r="V17" s="7"/>
      <c r="W17" s="7"/>
      <c r="X17" s="7"/>
      <c r="Y17" s="7"/>
      <c r="Z17" s="7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14" t="s">
        <v>38</v>
      </c>
      <c r="J18" s="3">
        <f t="shared" ref="J18:T18" si="1">COUNT(J2:J17)</f>
        <v>12</v>
      </c>
      <c r="K18" s="3">
        <f t="shared" si="1"/>
        <v>12</v>
      </c>
      <c r="L18" s="3">
        <f t="shared" si="1"/>
        <v>9</v>
      </c>
      <c r="M18" s="3">
        <f t="shared" si="1"/>
        <v>6</v>
      </c>
      <c r="N18" s="3">
        <f t="shared" si="1"/>
        <v>6</v>
      </c>
      <c r="O18" s="3">
        <f t="shared" si="1"/>
        <v>6</v>
      </c>
      <c r="P18" s="3">
        <f t="shared" si="1"/>
        <v>12</v>
      </c>
      <c r="Q18" s="3">
        <f t="shared" si="1"/>
        <v>12</v>
      </c>
      <c r="R18" s="3">
        <f t="shared" si="1"/>
        <v>0</v>
      </c>
      <c r="S18" s="3">
        <f t="shared" si="1"/>
        <v>0</v>
      </c>
      <c r="T18" s="3">
        <f t="shared" si="1"/>
        <v>0</v>
      </c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14" t="s">
        <v>39</v>
      </c>
      <c r="J19" s="11">
        <f t="shared" ref="J19:T19" si="2">AVERAGE(J2:J17)</f>
        <v>0.2547986112</v>
      </c>
      <c r="K19" s="11">
        <f t="shared" si="2"/>
        <v>97.80488195</v>
      </c>
      <c r="L19" s="11">
        <f t="shared" si="2"/>
        <v>1.257407407</v>
      </c>
      <c r="M19" s="11">
        <f t="shared" si="2"/>
        <v>388.3689529</v>
      </c>
      <c r="N19" s="11">
        <f t="shared" si="2"/>
        <v>21.25876389</v>
      </c>
      <c r="O19" s="11">
        <f t="shared" si="2"/>
        <v>71199.83819</v>
      </c>
      <c r="P19" s="11">
        <f t="shared" si="2"/>
        <v>0</v>
      </c>
      <c r="Q19" s="11">
        <f t="shared" si="2"/>
        <v>0</v>
      </c>
      <c r="R19" s="11" t="str">
        <f t="shared" si="2"/>
        <v>#DIV/0!</v>
      </c>
      <c r="S19" s="11" t="str">
        <f t="shared" si="2"/>
        <v>#DIV/0!</v>
      </c>
      <c r="T19" s="11" t="str">
        <f t="shared" si="2"/>
        <v>#DIV/0!</v>
      </c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15" t="s">
        <v>40</v>
      </c>
      <c r="J20" s="16">
        <f t="shared" ref="J20:T20" si="3">STDEVA(J2:J17)</f>
        <v>0.2851720251</v>
      </c>
      <c r="K20" s="16">
        <f t="shared" si="3"/>
        <v>3.391376087</v>
      </c>
      <c r="L20" s="16">
        <f t="shared" si="3"/>
        <v>1.567843333</v>
      </c>
      <c r="M20" s="16">
        <f t="shared" si="3"/>
        <v>116.7463861</v>
      </c>
      <c r="N20" s="16">
        <f t="shared" si="3"/>
        <v>7.976640204</v>
      </c>
      <c r="O20" s="16">
        <f t="shared" si="3"/>
        <v>47653.0519</v>
      </c>
      <c r="P20" s="16">
        <f t="shared" si="3"/>
        <v>0</v>
      </c>
      <c r="Q20" s="16">
        <f t="shared" si="3"/>
        <v>0</v>
      </c>
      <c r="R20" s="16" t="str">
        <f t="shared" si="3"/>
        <v>#DIV/0!</v>
      </c>
      <c r="S20" s="16" t="str">
        <f t="shared" si="3"/>
        <v>#DIV/0!</v>
      </c>
      <c r="T20" s="16" t="str">
        <f t="shared" si="3"/>
        <v>#DIV/0!</v>
      </c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14" t="s">
        <v>41</v>
      </c>
      <c r="J21" s="11">
        <f t="shared" ref="J21:T21" si="4">J19-3*J20</f>
        <v>-0.6007174641</v>
      </c>
      <c r="K21" s="11">
        <f t="shared" si="4"/>
        <v>87.63075368</v>
      </c>
      <c r="L21" s="11">
        <f t="shared" si="4"/>
        <v>-3.446122591</v>
      </c>
      <c r="M21" s="11">
        <f t="shared" si="4"/>
        <v>38.1297946</v>
      </c>
      <c r="N21" s="11">
        <f t="shared" si="4"/>
        <v>-2.671156722</v>
      </c>
      <c r="O21" s="11">
        <f t="shared" si="4"/>
        <v>-71759.31751</v>
      </c>
      <c r="P21" s="11">
        <f t="shared" si="4"/>
        <v>0</v>
      </c>
      <c r="Q21" s="11">
        <f t="shared" si="4"/>
        <v>0</v>
      </c>
      <c r="R21" s="11" t="str">
        <f t="shared" si="4"/>
        <v>#DIV/0!</v>
      </c>
      <c r="S21" s="11" t="str">
        <f t="shared" si="4"/>
        <v>#DIV/0!</v>
      </c>
      <c r="T21" s="11" t="str">
        <f t="shared" si="4"/>
        <v>#DIV/0!</v>
      </c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14" t="s">
        <v>42</v>
      </c>
      <c r="J22" s="11">
        <f t="shared" ref="J22:T22" si="5">J19+3*J20</f>
        <v>1.110314686</v>
      </c>
      <c r="K22" s="11">
        <f t="shared" si="5"/>
        <v>107.9790102</v>
      </c>
      <c r="L22" s="11">
        <f t="shared" si="5"/>
        <v>5.960937406</v>
      </c>
      <c r="M22" s="11">
        <f t="shared" si="5"/>
        <v>738.6081112</v>
      </c>
      <c r="N22" s="11">
        <f t="shared" si="5"/>
        <v>45.1886845</v>
      </c>
      <c r="O22" s="11">
        <f t="shared" si="5"/>
        <v>214158.9939</v>
      </c>
      <c r="P22" s="11">
        <f t="shared" si="5"/>
        <v>0</v>
      </c>
      <c r="Q22" s="11">
        <f t="shared" si="5"/>
        <v>0</v>
      </c>
      <c r="R22" s="11" t="str">
        <f t="shared" si="5"/>
        <v>#DIV/0!</v>
      </c>
      <c r="S22" s="11" t="str">
        <f t="shared" si="5"/>
        <v>#DIV/0!</v>
      </c>
      <c r="T22" s="11" t="str">
        <f t="shared" si="5"/>
        <v>#DIV/0!</v>
      </c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10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4.25" customHeight="1">
      <c r="A24" s="3"/>
      <c r="B24" s="3"/>
      <c r="C24" s="3"/>
      <c r="D24" s="3"/>
      <c r="E24" s="3"/>
      <c r="F24" s="3"/>
      <c r="G24" s="3"/>
      <c r="H24" s="3"/>
      <c r="I24" s="10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3"/>
      <c r="U24" s="3"/>
      <c r="V24" s="3"/>
      <c r="W24" s="3"/>
      <c r="X24" s="3"/>
      <c r="Y24" s="3"/>
      <c r="Z24" s="3"/>
    </row>
    <row r="25" ht="14.25" customHeight="1">
      <c r="A25" s="3" t="s">
        <v>25</v>
      </c>
      <c r="B25" s="3" t="s">
        <v>43</v>
      </c>
      <c r="C25" s="3" t="s">
        <v>44</v>
      </c>
      <c r="D25" s="3">
        <v>23.0</v>
      </c>
      <c r="E25" s="3">
        <v>15.0</v>
      </c>
      <c r="F25" s="3">
        <v>30000.0</v>
      </c>
      <c r="G25" s="3">
        <v>4550.0</v>
      </c>
      <c r="H25" s="3" t="s">
        <v>28</v>
      </c>
      <c r="I25" s="10" t="s">
        <v>32</v>
      </c>
      <c r="J25" s="11">
        <v>1.0715</v>
      </c>
      <c r="K25" s="11">
        <v>61.4575</v>
      </c>
      <c r="L25" s="11">
        <v>1.316666667</v>
      </c>
      <c r="M25" s="11">
        <v>794.9179732</v>
      </c>
      <c r="N25" s="11">
        <v>22.02666667</v>
      </c>
      <c r="O25" s="11">
        <v>61980.87703</v>
      </c>
      <c r="P25" s="11">
        <v>20.0</v>
      </c>
      <c r="Q25" s="11">
        <v>2.0</v>
      </c>
      <c r="R25" s="11">
        <v>2059.265</v>
      </c>
      <c r="S25" s="11">
        <v>25613.61579</v>
      </c>
      <c r="T25" s="3">
        <v>0.147840823</v>
      </c>
      <c r="U25" s="4"/>
      <c r="V25" s="4"/>
      <c r="W25" s="4"/>
      <c r="X25" s="4"/>
      <c r="Y25" s="4"/>
      <c r="Z25" s="4"/>
    </row>
    <row r="26" ht="14.25" customHeight="1">
      <c r="A26" s="3" t="s">
        <v>25</v>
      </c>
      <c r="B26" s="3" t="s">
        <v>43</v>
      </c>
      <c r="C26" s="3" t="s">
        <v>44</v>
      </c>
      <c r="D26" s="3">
        <v>23.0</v>
      </c>
      <c r="E26" s="3">
        <v>15.0</v>
      </c>
      <c r="F26" s="3">
        <v>30000.0</v>
      </c>
      <c r="G26" s="3">
        <v>4550.0</v>
      </c>
      <c r="H26" s="3" t="s">
        <v>28</v>
      </c>
      <c r="I26" s="10" t="s">
        <v>34</v>
      </c>
      <c r="J26" s="11">
        <v>0.679166667</v>
      </c>
      <c r="K26" s="11">
        <v>67.87675</v>
      </c>
      <c r="L26" s="11">
        <v>1.17</v>
      </c>
      <c r="M26" s="11">
        <v>579.9799804</v>
      </c>
      <c r="N26" s="11">
        <v>24.086</v>
      </c>
      <c r="O26" s="11">
        <v>84230.15043</v>
      </c>
      <c r="P26" s="11">
        <v>13.0</v>
      </c>
      <c r="Q26" s="11">
        <v>1.3</v>
      </c>
      <c r="R26" s="11">
        <v>1366.938462</v>
      </c>
      <c r="S26" s="11">
        <v>42656.84167</v>
      </c>
      <c r="T26" s="3">
        <v>0.503159069</v>
      </c>
      <c r="U26" s="3"/>
      <c r="V26" s="3"/>
      <c r="W26" s="3"/>
      <c r="X26" s="3"/>
      <c r="Y26" s="3"/>
      <c r="Z26" s="3"/>
    </row>
    <row r="27" ht="14.25" customHeight="1">
      <c r="A27" s="3" t="s">
        <v>25</v>
      </c>
      <c r="B27" s="3" t="s">
        <v>43</v>
      </c>
      <c r="C27" s="3" t="s">
        <v>44</v>
      </c>
      <c r="D27" s="3">
        <v>23.0</v>
      </c>
      <c r="E27" s="3">
        <v>15.0</v>
      </c>
      <c r="F27" s="3">
        <v>30000.0</v>
      </c>
      <c r="G27" s="3">
        <v>4550.0</v>
      </c>
      <c r="H27" s="3" t="s">
        <v>28</v>
      </c>
      <c r="I27" s="10" t="s">
        <v>35</v>
      </c>
      <c r="J27" s="11">
        <v>0.758</v>
      </c>
      <c r="K27" s="11">
        <v>66.16641667</v>
      </c>
      <c r="L27" s="11">
        <v>1.433333333</v>
      </c>
      <c r="M27" s="11">
        <v>771.1189042</v>
      </c>
      <c r="N27" s="11">
        <v>22.21922222</v>
      </c>
      <c r="O27" s="11">
        <v>74277.54897</v>
      </c>
      <c r="P27" s="11">
        <v>18.0</v>
      </c>
      <c r="Q27" s="11">
        <v>1.8</v>
      </c>
      <c r="R27" s="11">
        <v>1382.894444</v>
      </c>
      <c r="S27" s="11">
        <v>30000.52941</v>
      </c>
      <c r="T27" s="3">
        <v>0.100033853</v>
      </c>
      <c r="U27" s="3"/>
      <c r="V27" s="3"/>
      <c r="W27" s="3"/>
      <c r="X27" s="3"/>
      <c r="Y27" s="3"/>
      <c r="Z27" s="3"/>
    </row>
    <row r="28" ht="14.25" customHeight="1">
      <c r="A28" s="3" t="s">
        <v>25</v>
      </c>
      <c r="B28" s="3" t="s">
        <v>43</v>
      </c>
      <c r="C28" s="3" t="s">
        <v>44</v>
      </c>
      <c r="D28" s="3">
        <v>23.0</v>
      </c>
      <c r="E28" s="3">
        <v>15.0</v>
      </c>
      <c r="F28" s="3">
        <v>30000.0</v>
      </c>
      <c r="G28" s="3">
        <v>4573.0</v>
      </c>
      <c r="H28" s="3" t="s">
        <v>28</v>
      </c>
      <c r="I28" s="10" t="s">
        <v>45</v>
      </c>
      <c r="J28" s="11">
        <v>0.095416667</v>
      </c>
      <c r="K28" s="11">
        <v>97.55116667</v>
      </c>
      <c r="L28" s="11">
        <v>1.5</v>
      </c>
      <c r="M28" s="11">
        <v>290.96</v>
      </c>
      <c r="N28" s="11">
        <v>16.695</v>
      </c>
      <c r="O28" s="11">
        <v>41770.54762</v>
      </c>
      <c r="P28" s="11">
        <v>0.0</v>
      </c>
      <c r="Q28" s="11">
        <v>0.0</v>
      </c>
      <c r="R28" s="11"/>
      <c r="S28" s="11"/>
      <c r="T28" s="3"/>
      <c r="U28" s="3"/>
      <c r="V28" s="3"/>
      <c r="W28" s="3"/>
      <c r="X28" s="3"/>
      <c r="Y28" s="3"/>
      <c r="Z28" s="3"/>
    </row>
    <row r="29" ht="14.25" customHeight="1">
      <c r="A29" s="3" t="s">
        <v>25</v>
      </c>
      <c r="B29" s="3" t="s">
        <v>43</v>
      </c>
      <c r="C29" s="3" t="s">
        <v>44</v>
      </c>
      <c r="D29" s="3">
        <v>23.0</v>
      </c>
      <c r="E29" s="3">
        <v>15.0</v>
      </c>
      <c r="F29" s="3">
        <v>30000.0</v>
      </c>
      <c r="G29" s="3">
        <v>4573.0</v>
      </c>
      <c r="H29" s="3" t="s">
        <v>28</v>
      </c>
      <c r="I29" s="10" t="s">
        <v>46</v>
      </c>
      <c r="J29" s="11">
        <v>0.27575</v>
      </c>
      <c r="K29" s="11">
        <v>93.22766667</v>
      </c>
      <c r="L29" s="11">
        <v>0.375</v>
      </c>
      <c r="M29" s="11">
        <v>640.604167</v>
      </c>
      <c r="N29" s="11">
        <v>22.551</v>
      </c>
      <c r="O29" s="11">
        <v>113708.5325</v>
      </c>
      <c r="P29" s="11">
        <v>0.0</v>
      </c>
      <c r="Q29" s="11">
        <v>0.0</v>
      </c>
      <c r="R29" s="11"/>
      <c r="S29" s="11"/>
      <c r="T29" s="3"/>
      <c r="U29" s="3"/>
      <c r="V29" s="3"/>
      <c r="W29" s="3"/>
      <c r="X29" s="3"/>
      <c r="Y29" s="3"/>
      <c r="Z29" s="3"/>
    </row>
    <row r="30" ht="14.25" customHeight="1">
      <c r="A30" s="4" t="s">
        <v>25</v>
      </c>
      <c r="B30" s="4" t="s">
        <v>43</v>
      </c>
      <c r="C30" s="4" t="s">
        <v>44</v>
      </c>
      <c r="D30" s="4">
        <v>23.0</v>
      </c>
      <c r="E30" s="4">
        <v>15.0</v>
      </c>
      <c r="F30" s="4">
        <v>30000.0</v>
      </c>
      <c r="G30" s="4">
        <v>4235.0</v>
      </c>
      <c r="H30" s="4" t="s">
        <v>28</v>
      </c>
      <c r="I30" s="12" t="s">
        <v>47</v>
      </c>
      <c r="J30" s="11">
        <v>0.033166667</v>
      </c>
      <c r="K30" s="11">
        <v>100.0</v>
      </c>
      <c r="L30" s="11">
        <v>0.0</v>
      </c>
      <c r="M30" s="11"/>
      <c r="N30" s="11"/>
      <c r="O30" s="11"/>
      <c r="P30" s="11">
        <v>0.0</v>
      </c>
      <c r="Q30" s="11">
        <v>0.0</v>
      </c>
      <c r="R30" s="11"/>
      <c r="S30" s="11"/>
      <c r="T30" s="3"/>
      <c r="U30" s="3"/>
      <c r="V30" s="3"/>
      <c r="W30" s="3"/>
      <c r="X30" s="3"/>
      <c r="Y30" s="3"/>
      <c r="Z30" s="3"/>
    </row>
    <row r="31" ht="14.25" customHeight="1">
      <c r="A31" s="3" t="s">
        <v>25</v>
      </c>
      <c r="B31" s="3" t="s">
        <v>43</v>
      </c>
      <c r="C31" s="3" t="s">
        <v>44</v>
      </c>
      <c r="D31" s="3">
        <v>23.0</v>
      </c>
      <c r="E31" s="3">
        <v>16.0</v>
      </c>
      <c r="F31" s="3">
        <v>30000.0</v>
      </c>
      <c r="G31" s="3">
        <v>4475.0</v>
      </c>
      <c r="H31" s="3" t="s">
        <v>36</v>
      </c>
      <c r="I31" s="10" t="s">
        <v>32</v>
      </c>
      <c r="J31" s="11">
        <v>1.223833333</v>
      </c>
      <c r="K31" s="11">
        <v>39.77125</v>
      </c>
      <c r="L31" s="11">
        <v>2.16</v>
      </c>
      <c r="M31" s="11">
        <v>1468.50193</v>
      </c>
      <c r="N31" s="11">
        <v>19.7875</v>
      </c>
      <c r="O31" s="11">
        <v>20408.68224</v>
      </c>
      <c r="P31" s="11">
        <v>18.0</v>
      </c>
      <c r="Q31" s="11">
        <v>1.8</v>
      </c>
      <c r="R31" s="11">
        <v>3262.022222</v>
      </c>
      <c r="S31" s="11">
        <v>29265.44706</v>
      </c>
      <c r="T31" s="3">
        <v>0.224522312</v>
      </c>
      <c r="U31" s="3"/>
      <c r="V31" s="3"/>
      <c r="W31" s="3"/>
      <c r="X31" s="3"/>
      <c r="Y31" s="3"/>
      <c r="Z31" s="3"/>
    </row>
    <row r="32" ht="14.25" customHeight="1">
      <c r="A32" s="3" t="s">
        <v>25</v>
      </c>
      <c r="B32" s="3" t="s">
        <v>43</v>
      </c>
      <c r="C32" s="3" t="s">
        <v>44</v>
      </c>
      <c r="D32" s="3">
        <v>23.0</v>
      </c>
      <c r="E32" s="3">
        <v>16.0</v>
      </c>
      <c r="F32" s="3">
        <v>30000.0</v>
      </c>
      <c r="G32" s="3">
        <v>4475.0</v>
      </c>
      <c r="H32" s="3" t="s">
        <v>36</v>
      </c>
      <c r="I32" s="10" t="s">
        <v>33</v>
      </c>
      <c r="J32" s="11">
        <v>2.701333333</v>
      </c>
      <c r="K32" s="11">
        <v>37.49683333</v>
      </c>
      <c r="L32" s="11">
        <v>1.645454545</v>
      </c>
      <c r="M32" s="11">
        <v>2185.25574</v>
      </c>
      <c r="N32" s="11">
        <v>28.18909091</v>
      </c>
      <c r="O32" s="11">
        <v>23288.82624</v>
      </c>
      <c r="P32" s="11">
        <v>13.0</v>
      </c>
      <c r="Q32" s="11">
        <v>1.3</v>
      </c>
      <c r="R32" s="11">
        <v>4233.446154</v>
      </c>
      <c r="S32" s="11">
        <v>39173.84167</v>
      </c>
      <c r="T32" s="3">
        <v>0.240046935</v>
      </c>
      <c r="U32" s="3"/>
      <c r="V32" s="3"/>
      <c r="W32" s="3"/>
      <c r="X32" s="3"/>
      <c r="Y32" s="3"/>
      <c r="Z32" s="3"/>
    </row>
    <row r="33" ht="14.25" customHeight="1">
      <c r="A33" s="3" t="s">
        <v>25</v>
      </c>
      <c r="B33" s="3" t="s">
        <v>43</v>
      </c>
      <c r="C33" s="3" t="s">
        <v>44</v>
      </c>
      <c r="D33" s="3">
        <v>23.0</v>
      </c>
      <c r="E33" s="3">
        <v>18.0</v>
      </c>
      <c r="F33" s="3">
        <v>30000.0</v>
      </c>
      <c r="G33" s="3">
        <v>4270.0</v>
      </c>
      <c r="H33" s="3" t="s">
        <v>37</v>
      </c>
      <c r="I33" s="10" t="s">
        <v>32</v>
      </c>
      <c r="J33" s="11">
        <v>4.955916667</v>
      </c>
      <c r="K33" s="11">
        <v>37.36183333</v>
      </c>
      <c r="L33" s="11">
        <v>13.53</v>
      </c>
      <c r="M33" s="11">
        <v>517.4798305</v>
      </c>
      <c r="N33" s="11">
        <v>33.8062</v>
      </c>
      <c r="O33" s="11">
        <v>15713.1897</v>
      </c>
      <c r="P33" s="11">
        <v>162.0</v>
      </c>
      <c r="Q33" s="11">
        <v>16.2</v>
      </c>
      <c r="R33" s="11">
        <v>893.079012</v>
      </c>
      <c r="S33" s="11">
        <v>2812.66087</v>
      </c>
      <c r="T33" s="3">
        <v>0.275628759</v>
      </c>
      <c r="U33" s="3"/>
      <c r="V33" s="3"/>
      <c r="W33" s="3"/>
      <c r="X33" s="3"/>
      <c r="Y33" s="3"/>
      <c r="Z33" s="3"/>
    </row>
    <row r="34" ht="14.25" customHeight="1">
      <c r="A34" s="3" t="s">
        <v>25</v>
      </c>
      <c r="B34" s="3" t="s">
        <v>43</v>
      </c>
      <c r="C34" s="3" t="s">
        <v>44</v>
      </c>
      <c r="D34" s="3">
        <v>23.0</v>
      </c>
      <c r="E34" s="3">
        <v>18.0</v>
      </c>
      <c r="F34" s="3">
        <v>30000.0</v>
      </c>
      <c r="G34" s="3">
        <v>4270.0</v>
      </c>
      <c r="H34" s="3" t="s">
        <v>37</v>
      </c>
      <c r="I34" s="10" t="s">
        <v>33</v>
      </c>
      <c r="J34" s="11">
        <v>13.42758333</v>
      </c>
      <c r="K34" s="11">
        <v>28.60941667</v>
      </c>
      <c r="L34" s="11">
        <v>16.23636364</v>
      </c>
      <c r="M34" s="11">
        <v>697.0133232</v>
      </c>
      <c r="N34" s="11">
        <v>50.67845455</v>
      </c>
      <c r="O34" s="11">
        <v>7611.849196</v>
      </c>
      <c r="P34" s="11">
        <v>200.0</v>
      </c>
      <c r="Q34" s="11">
        <v>20.0</v>
      </c>
      <c r="R34" s="11">
        <v>1106.068</v>
      </c>
      <c r="S34" s="11">
        <v>1891.962312</v>
      </c>
      <c r="T34" s="3">
        <v>0.252574927</v>
      </c>
      <c r="U34" s="3"/>
      <c r="V34" s="3"/>
      <c r="W34" s="3"/>
      <c r="X34" s="3"/>
      <c r="Y34" s="3"/>
      <c r="Z34" s="3"/>
    </row>
    <row r="35" ht="14.25" customHeight="1">
      <c r="A35" s="3" t="s">
        <v>25</v>
      </c>
      <c r="B35" s="3" t="s">
        <v>43</v>
      </c>
      <c r="C35" s="3" t="s">
        <v>44</v>
      </c>
      <c r="D35" s="3">
        <v>23.0</v>
      </c>
      <c r="E35" s="3">
        <v>18.0</v>
      </c>
      <c r="F35" s="3">
        <v>30000.0</v>
      </c>
      <c r="G35" s="3">
        <v>4478.0</v>
      </c>
      <c r="H35" s="3" t="s">
        <v>37</v>
      </c>
      <c r="I35" s="10" t="s">
        <v>32</v>
      </c>
      <c r="J35" s="11">
        <v>0.657</v>
      </c>
      <c r="K35" s="11">
        <v>81.12966667</v>
      </c>
      <c r="L35" s="11">
        <v>1.4</v>
      </c>
      <c r="M35" s="11">
        <v>569.5273013</v>
      </c>
      <c r="N35" s="11">
        <v>21.734</v>
      </c>
      <c r="O35" s="11">
        <v>54460.95824</v>
      </c>
      <c r="P35" s="11">
        <v>10.0</v>
      </c>
      <c r="Q35" s="11">
        <v>1.0</v>
      </c>
      <c r="R35" s="11">
        <v>1150.93</v>
      </c>
      <c r="S35" s="11">
        <v>61132.93333</v>
      </c>
      <c r="T35" s="3">
        <v>1.381283603</v>
      </c>
      <c r="U35" s="3"/>
      <c r="V35" s="3"/>
      <c r="W35" s="3"/>
      <c r="X35" s="3"/>
      <c r="Y35" s="3"/>
      <c r="Z35" s="3"/>
    </row>
    <row r="36" ht="14.25" customHeight="1">
      <c r="A36" s="3" t="s">
        <v>25</v>
      </c>
      <c r="B36" s="3" t="s">
        <v>43</v>
      </c>
      <c r="C36" s="3" t="s">
        <v>44</v>
      </c>
      <c r="D36" s="3">
        <v>23.0</v>
      </c>
      <c r="E36" s="3">
        <v>18.0</v>
      </c>
      <c r="F36" s="3">
        <v>30000.0</v>
      </c>
      <c r="G36" s="3">
        <v>4478.0</v>
      </c>
      <c r="H36" s="3" t="s">
        <v>37</v>
      </c>
      <c r="I36" s="10" t="s">
        <v>33</v>
      </c>
      <c r="J36" s="11">
        <v>0.84275</v>
      </c>
      <c r="K36" s="11">
        <v>61.63433333</v>
      </c>
      <c r="L36" s="11">
        <v>1.69</v>
      </c>
      <c r="M36" s="11">
        <v>666.2810589</v>
      </c>
      <c r="N36" s="11">
        <v>24.4449</v>
      </c>
      <c r="O36" s="11">
        <v>63901.51163</v>
      </c>
      <c r="P36" s="11">
        <v>22.0</v>
      </c>
      <c r="Q36" s="11">
        <v>2.2</v>
      </c>
      <c r="R36" s="11">
        <v>1386.968182</v>
      </c>
      <c r="S36" s="11">
        <v>25406.05238</v>
      </c>
      <c r="T36" s="3">
        <v>0.076509738</v>
      </c>
      <c r="U36" s="3"/>
      <c r="V36" s="3"/>
      <c r="W36" s="3"/>
      <c r="X36" s="3"/>
      <c r="Y36" s="3"/>
      <c r="Z36" s="3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10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3"/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10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3"/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10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3"/>
      <c r="U39" s="3"/>
      <c r="V39" s="3"/>
      <c r="W39" s="3"/>
      <c r="X39" s="3"/>
      <c r="Y39" s="3"/>
      <c r="Z39" s="3"/>
    </row>
    <row r="40" ht="14.25" customHeight="1">
      <c r="A40" s="7"/>
      <c r="B40" s="7"/>
      <c r="C40" s="7"/>
      <c r="D40" s="7"/>
      <c r="E40" s="7"/>
      <c r="F40" s="7"/>
      <c r="G40" s="7"/>
      <c r="H40" s="7"/>
      <c r="I40" s="8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7"/>
      <c r="U40" s="7"/>
      <c r="V40" s="7"/>
      <c r="W40" s="7"/>
      <c r="X40" s="7"/>
      <c r="Y40" s="7"/>
      <c r="Z40" s="7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14" t="s">
        <v>38</v>
      </c>
      <c r="J41" s="3">
        <f t="shared" ref="J41:T41" si="6">COUNT(J25:J40)</f>
        <v>12</v>
      </c>
      <c r="K41" s="3">
        <f t="shared" si="6"/>
        <v>12</v>
      </c>
      <c r="L41" s="3">
        <f t="shared" si="6"/>
        <v>12</v>
      </c>
      <c r="M41" s="3">
        <f t="shared" si="6"/>
        <v>11</v>
      </c>
      <c r="N41" s="3">
        <f t="shared" si="6"/>
        <v>11</v>
      </c>
      <c r="O41" s="3">
        <f t="shared" si="6"/>
        <v>11</v>
      </c>
      <c r="P41" s="3">
        <f t="shared" si="6"/>
        <v>12</v>
      </c>
      <c r="Q41" s="3">
        <f t="shared" si="6"/>
        <v>12</v>
      </c>
      <c r="R41" s="3">
        <f t="shared" si="6"/>
        <v>9</v>
      </c>
      <c r="S41" s="3">
        <f t="shared" si="6"/>
        <v>9</v>
      </c>
      <c r="T41" s="3">
        <f t="shared" si="6"/>
        <v>9</v>
      </c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14" t="s">
        <v>39</v>
      </c>
      <c r="J42" s="11">
        <f t="shared" ref="J42:T42" si="7">AVERAGE(J25:J40)</f>
        <v>2.226784722</v>
      </c>
      <c r="K42" s="11">
        <f t="shared" si="7"/>
        <v>64.35690278</v>
      </c>
      <c r="L42" s="11">
        <f t="shared" si="7"/>
        <v>3.538068182</v>
      </c>
      <c r="M42" s="11">
        <f t="shared" si="7"/>
        <v>834.6945644</v>
      </c>
      <c r="N42" s="11">
        <f t="shared" si="7"/>
        <v>26.0198213</v>
      </c>
      <c r="O42" s="11">
        <f t="shared" si="7"/>
        <v>51032.06125</v>
      </c>
      <c r="P42" s="11">
        <f t="shared" si="7"/>
        <v>39.66666667</v>
      </c>
      <c r="Q42" s="11">
        <f t="shared" si="7"/>
        <v>3.966666667</v>
      </c>
      <c r="R42" s="11">
        <f t="shared" si="7"/>
        <v>1871.290164</v>
      </c>
      <c r="S42" s="11">
        <f t="shared" si="7"/>
        <v>28661.54272</v>
      </c>
      <c r="T42" s="11">
        <f t="shared" si="7"/>
        <v>0.3557333354</v>
      </c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15" t="s">
        <v>40</v>
      </c>
      <c r="J43" s="16">
        <f t="shared" ref="J43:T43" si="8">STDEVA(J25:J40)</f>
        <v>3.784721608</v>
      </c>
      <c r="K43" s="16">
        <f t="shared" si="8"/>
        <v>24.95660402</v>
      </c>
      <c r="L43" s="16">
        <f t="shared" si="8"/>
        <v>5.361496466</v>
      </c>
      <c r="M43" s="16">
        <f t="shared" si="8"/>
        <v>533.6485064</v>
      </c>
      <c r="N43" s="16">
        <f t="shared" si="8"/>
        <v>9.306914652</v>
      </c>
      <c r="O43" s="16">
        <f t="shared" si="8"/>
        <v>32854.3058</v>
      </c>
      <c r="P43" s="16">
        <f t="shared" si="8"/>
        <v>66.96855888</v>
      </c>
      <c r="Q43" s="16">
        <f t="shared" si="8"/>
        <v>6.696855888</v>
      </c>
      <c r="R43" s="16">
        <f t="shared" si="8"/>
        <v>1136.777282</v>
      </c>
      <c r="S43" s="16">
        <f t="shared" si="8"/>
        <v>18599.69361</v>
      </c>
      <c r="T43" s="16">
        <f t="shared" si="8"/>
        <v>0.4043069864</v>
      </c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14" t="s">
        <v>41</v>
      </c>
      <c r="J44" s="11">
        <f t="shared" ref="J44:T44" si="9">J42-3*J43</f>
        <v>-9.127380101</v>
      </c>
      <c r="K44" s="11">
        <f t="shared" si="9"/>
        <v>-10.51290929</v>
      </c>
      <c r="L44" s="11">
        <f t="shared" si="9"/>
        <v>-12.54642122</v>
      </c>
      <c r="M44" s="11">
        <f t="shared" si="9"/>
        <v>-766.2509547</v>
      </c>
      <c r="N44" s="11">
        <f t="shared" si="9"/>
        <v>-1.90092265</v>
      </c>
      <c r="O44" s="11">
        <f t="shared" si="9"/>
        <v>-47530.85614</v>
      </c>
      <c r="P44" s="11">
        <f t="shared" si="9"/>
        <v>-161.23901</v>
      </c>
      <c r="Q44" s="11">
        <f t="shared" si="9"/>
        <v>-16.123901</v>
      </c>
      <c r="R44" s="11">
        <f t="shared" si="9"/>
        <v>-1539.041681</v>
      </c>
      <c r="S44" s="11">
        <f t="shared" si="9"/>
        <v>-27137.53812</v>
      </c>
      <c r="T44" s="11">
        <f t="shared" si="9"/>
        <v>-0.8571876237</v>
      </c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14" t="s">
        <v>42</v>
      </c>
      <c r="J45" s="11">
        <f t="shared" ref="J45:T45" si="10">J42+3*J43</f>
        <v>13.58094955</v>
      </c>
      <c r="K45" s="11">
        <f t="shared" si="10"/>
        <v>139.2267148</v>
      </c>
      <c r="L45" s="11">
        <f t="shared" si="10"/>
        <v>19.62255758</v>
      </c>
      <c r="M45" s="11">
        <f t="shared" si="10"/>
        <v>2435.640084</v>
      </c>
      <c r="N45" s="11">
        <f t="shared" si="10"/>
        <v>53.94056526</v>
      </c>
      <c r="O45" s="11">
        <f t="shared" si="10"/>
        <v>149594.9787</v>
      </c>
      <c r="P45" s="11">
        <f t="shared" si="10"/>
        <v>240.5723433</v>
      </c>
      <c r="Q45" s="11">
        <f t="shared" si="10"/>
        <v>24.05723433</v>
      </c>
      <c r="R45" s="11">
        <f t="shared" si="10"/>
        <v>5281.622009</v>
      </c>
      <c r="S45" s="11">
        <f t="shared" si="10"/>
        <v>84460.62356</v>
      </c>
      <c r="T45" s="11">
        <f t="shared" si="10"/>
        <v>1.568654295</v>
      </c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10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10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3"/>
      <c r="U47" s="3"/>
      <c r="V47" s="3"/>
      <c r="W47" s="3"/>
      <c r="X47" s="3"/>
      <c r="Y47" s="3"/>
      <c r="Z47" s="3"/>
    </row>
    <row r="48" ht="14.25" customHeight="1">
      <c r="A48" s="3" t="s">
        <v>25</v>
      </c>
      <c r="B48" s="3" t="s">
        <v>43</v>
      </c>
      <c r="C48" s="3" t="s">
        <v>44</v>
      </c>
      <c r="D48" s="3">
        <v>30.0</v>
      </c>
      <c r="E48" s="3">
        <v>15.0</v>
      </c>
      <c r="F48" s="3">
        <v>30000.0</v>
      </c>
      <c r="G48" s="3">
        <v>4550.0</v>
      </c>
      <c r="H48" s="3" t="s">
        <v>28</v>
      </c>
      <c r="I48" s="10" t="s">
        <v>32</v>
      </c>
      <c r="J48" s="11">
        <v>1.836916667</v>
      </c>
      <c r="K48" s="11">
        <v>39.21608333</v>
      </c>
      <c r="L48" s="11">
        <v>1.73</v>
      </c>
      <c r="M48" s="11">
        <v>1714.008572</v>
      </c>
      <c r="N48" s="11">
        <v>32.3653</v>
      </c>
      <c r="O48" s="11">
        <v>16628.12855</v>
      </c>
      <c r="P48" s="11">
        <v>18.0</v>
      </c>
      <c r="Q48" s="11">
        <v>1.8</v>
      </c>
      <c r="R48" s="11">
        <v>2630.138889</v>
      </c>
      <c r="S48" s="11">
        <v>17208.15294</v>
      </c>
      <c r="T48" s="3">
        <v>0.14790134</v>
      </c>
      <c r="U48" s="4"/>
      <c r="V48" s="4"/>
      <c r="W48" s="4"/>
      <c r="X48" s="4"/>
      <c r="Y48" s="4"/>
      <c r="Z48" s="4"/>
    </row>
    <row r="49" ht="14.25" customHeight="1">
      <c r="A49" s="3" t="s">
        <v>25</v>
      </c>
      <c r="B49" s="3" t="s">
        <v>43</v>
      </c>
      <c r="C49" s="3" t="s">
        <v>44</v>
      </c>
      <c r="D49" s="3">
        <v>30.0</v>
      </c>
      <c r="E49" s="3">
        <v>15.0</v>
      </c>
      <c r="F49" s="3">
        <v>30000.0</v>
      </c>
      <c r="G49" s="3">
        <v>4550.0</v>
      </c>
      <c r="H49" s="3" t="s">
        <v>28</v>
      </c>
      <c r="I49" s="10" t="s">
        <v>34</v>
      </c>
      <c r="J49" s="11">
        <v>0.746166667</v>
      </c>
      <c r="K49" s="11">
        <v>50.87483333</v>
      </c>
      <c r="L49" s="11">
        <v>2.19</v>
      </c>
      <c r="M49" s="11">
        <v>520.8997874</v>
      </c>
      <c r="N49" s="11">
        <v>28.5208</v>
      </c>
      <c r="O49" s="11">
        <v>36171.10553</v>
      </c>
      <c r="P49" s="11">
        <v>20.0</v>
      </c>
      <c r="Q49" s="11">
        <v>2.0</v>
      </c>
      <c r="R49" s="11">
        <v>1340.335</v>
      </c>
      <c r="S49" s="11">
        <v>28274.32632</v>
      </c>
      <c r="T49" s="3">
        <v>2.016877077</v>
      </c>
      <c r="U49" s="3"/>
      <c r="V49" s="3"/>
      <c r="W49" s="3"/>
      <c r="X49" s="3"/>
      <c r="Y49" s="3"/>
      <c r="Z49" s="3"/>
    </row>
    <row r="50" ht="14.25" customHeight="1">
      <c r="A50" s="3" t="s">
        <v>25</v>
      </c>
      <c r="B50" s="3" t="s">
        <v>43</v>
      </c>
      <c r="C50" s="3" t="s">
        <v>44</v>
      </c>
      <c r="D50" s="3">
        <v>30.0</v>
      </c>
      <c r="E50" s="3">
        <v>15.0</v>
      </c>
      <c r="F50" s="3">
        <v>30000.0</v>
      </c>
      <c r="G50" s="3">
        <v>4550.0</v>
      </c>
      <c r="H50" s="3" t="s">
        <v>28</v>
      </c>
      <c r="I50" s="10" t="s">
        <v>35</v>
      </c>
      <c r="J50" s="11">
        <v>0.949166667</v>
      </c>
      <c r="K50" s="11">
        <v>55.46075</v>
      </c>
      <c r="L50" s="11">
        <v>2.03</v>
      </c>
      <c r="M50" s="11">
        <v>567.0836295</v>
      </c>
      <c r="N50" s="11">
        <v>26.4824</v>
      </c>
      <c r="O50" s="11">
        <v>41838.82598</v>
      </c>
      <c r="P50" s="11">
        <v>20.0</v>
      </c>
      <c r="Q50" s="11">
        <v>2.0</v>
      </c>
      <c r="R50" s="11">
        <v>1369.68</v>
      </c>
      <c r="S50" s="11">
        <v>26268.78421</v>
      </c>
      <c r="T50" s="3">
        <v>0.089873927</v>
      </c>
      <c r="U50" s="3"/>
      <c r="V50" s="3"/>
      <c r="W50" s="3"/>
      <c r="X50" s="3"/>
      <c r="Y50" s="3"/>
      <c r="Z50" s="3"/>
    </row>
    <row r="51" ht="14.25" customHeight="1">
      <c r="A51" s="3" t="s">
        <v>25</v>
      </c>
      <c r="B51" s="3" t="s">
        <v>43</v>
      </c>
      <c r="C51" s="3" t="s">
        <v>44</v>
      </c>
      <c r="D51" s="3">
        <v>30.0</v>
      </c>
      <c r="E51" s="3">
        <v>15.0</v>
      </c>
      <c r="F51" s="3">
        <v>30000.0</v>
      </c>
      <c r="G51" s="3">
        <v>4573.0</v>
      </c>
      <c r="H51" s="3" t="s">
        <v>28</v>
      </c>
      <c r="I51" s="10" t="s">
        <v>45</v>
      </c>
      <c r="J51" s="11">
        <v>1.01875</v>
      </c>
      <c r="K51" s="11">
        <v>75.95733333</v>
      </c>
      <c r="L51" s="11">
        <v>3.242857143</v>
      </c>
      <c r="M51" s="11">
        <v>712.368496</v>
      </c>
      <c r="N51" s="11">
        <v>17.40014286</v>
      </c>
      <c r="O51" s="11">
        <v>47626.65028</v>
      </c>
      <c r="P51" s="11">
        <v>2.0</v>
      </c>
      <c r="Q51" s="11">
        <v>0.2</v>
      </c>
      <c r="R51" s="11">
        <v>1244.85</v>
      </c>
      <c r="S51" s="11">
        <v>126353.6</v>
      </c>
      <c r="T51" s="3"/>
      <c r="U51" s="3"/>
      <c r="V51" s="3"/>
      <c r="W51" s="3"/>
      <c r="X51" s="3"/>
      <c r="Y51" s="3"/>
      <c r="Z51" s="3"/>
    </row>
    <row r="52" ht="14.25" customHeight="1">
      <c r="A52" s="4" t="s">
        <v>25</v>
      </c>
      <c r="B52" s="4" t="s">
        <v>43</v>
      </c>
      <c r="C52" s="4" t="s">
        <v>44</v>
      </c>
      <c r="D52" s="4">
        <v>30.0</v>
      </c>
      <c r="E52" s="4">
        <v>15.0</v>
      </c>
      <c r="F52" s="4">
        <v>30000.0</v>
      </c>
      <c r="G52" s="4">
        <v>4235.0</v>
      </c>
      <c r="H52" s="4" t="s">
        <v>28</v>
      </c>
      <c r="I52" s="12" t="s">
        <v>47</v>
      </c>
      <c r="J52" s="11">
        <v>0.166166667</v>
      </c>
      <c r="K52" s="11">
        <v>100.0</v>
      </c>
      <c r="L52" s="11">
        <v>0.0</v>
      </c>
      <c r="M52" s="11"/>
      <c r="N52" s="11"/>
      <c r="O52" s="11"/>
      <c r="P52" s="11">
        <v>0.0</v>
      </c>
      <c r="Q52" s="11">
        <v>0.0</v>
      </c>
      <c r="R52" s="11"/>
      <c r="S52" s="11"/>
      <c r="T52" s="3"/>
      <c r="U52" s="3"/>
      <c r="V52" s="3"/>
      <c r="W52" s="3"/>
      <c r="X52" s="3"/>
      <c r="Y52" s="3"/>
      <c r="Z52" s="3"/>
    </row>
    <row r="53" ht="14.25" customHeight="1">
      <c r="A53" s="3" t="s">
        <v>25</v>
      </c>
      <c r="B53" s="3" t="s">
        <v>43</v>
      </c>
      <c r="C53" s="3" t="s">
        <v>44</v>
      </c>
      <c r="D53" s="3">
        <v>30.0</v>
      </c>
      <c r="E53" s="3">
        <v>16.0</v>
      </c>
      <c r="F53" s="3">
        <v>30000.0</v>
      </c>
      <c r="G53" s="3">
        <v>4475.0</v>
      </c>
      <c r="H53" s="3" t="s">
        <v>36</v>
      </c>
      <c r="I53" s="10" t="s">
        <v>32</v>
      </c>
      <c r="J53" s="11">
        <v>4.936166667</v>
      </c>
      <c r="K53" s="11">
        <v>8.718666667</v>
      </c>
      <c r="L53" s="11">
        <v>2.625</v>
      </c>
      <c r="M53" s="11">
        <v>2675.084112</v>
      </c>
      <c r="N53" s="11">
        <v>38.88666667</v>
      </c>
      <c r="O53" s="11">
        <v>7709.662761</v>
      </c>
      <c r="P53" s="11">
        <v>24.0</v>
      </c>
      <c r="Q53" s="11">
        <v>2.4</v>
      </c>
      <c r="R53" s="11">
        <v>3371.9875</v>
      </c>
      <c r="S53" s="11">
        <v>21771.90435</v>
      </c>
      <c r="T53" s="3">
        <v>0.057487271</v>
      </c>
      <c r="U53" s="3"/>
      <c r="V53" s="3"/>
      <c r="W53" s="3"/>
      <c r="X53" s="3"/>
      <c r="Y53" s="3"/>
      <c r="Z53" s="3"/>
    </row>
    <row r="54" ht="14.25" customHeight="1">
      <c r="A54" s="3" t="s">
        <v>25</v>
      </c>
      <c r="B54" s="3" t="s">
        <v>43</v>
      </c>
      <c r="C54" s="3" t="s">
        <v>44</v>
      </c>
      <c r="D54" s="3">
        <v>30.0</v>
      </c>
      <c r="E54" s="3">
        <v>16.0</v>
      </c>
      <c r="F54" s="3">
        <v>30000.0</v>
      </c>
      <c r="G54" s="3">
        <v>4475.0</v>
      </c>
      <c r="H54" s="3" t="s">
        <v>36</v>
      </c>
      <c r="I54" s="10" t="s">
        <v>33</v>
      </c>
      <c r="J54" s="11">
        <v>6.91725</v>
      </c>
      <c r="K54" s="11">
        <v>16.28766667</v>
      </c>
      <c r="L54" s="11">
        <v>2.333333333</v>
      </c>
      <c r="M54" s="11">
        <v>2661.57985</v>
      </c>
      <c r="N54" s="11">
        <v>50.597</v>
      </c>
      <c r="O54" s="11">
        <v>11761.45245</v>
      </c>
      <c r="P54" s="11">
        <v>19.0</v>
      </c>
      <c r="Q54" s="11">
        <v>1.9</v>
      </c>
      <c r="R54" s="11">
        <v>4430.815789</v>
      </c>
      <c r="S54" s="11">
        <v>22417.88333</v>
      </c>
      <c r="T54" s="3">
        <v>0.160377973</v>
      </c>
      <c r="U54" s="3"/>
      <c r="V54" s="3"/>
      <c r="W54" s="3"/>
      <c r="X54" s="3"/>
      <c r="Y54" s="3"/>
      <c r="Z54" s="3"/>
    </row>
    <row r="55" ht="14.25" customHeight="1">
      <c r="A55" s="3" t="s">
        <v>25</v>
      </c>
      <c r="B55" s="3" t="s">
        <v>43</v>
      </c>
      <c r="C55" s="3" t="s">
        <v>44</v>
      </c>
      <c r="D55" s="3">
        <v>30.0</v>
      </c>
      <c r="E55" s="3">
        <v>18.0</v>
      </c>
      <c r="F55" s="3">
        <v>30000.0</v>
      </c>
      <c r="G55" s="3">
        <v>4270.0</v>
      </c>
      <c r="H55" s="3" t="s">
        <v>37</v>
      </c>
      <c r="I55" s="10" t="s">
        <v>32</v>
      </c>
      <c r="J55" s="11">
        <v>22.1555</v>
      </c>
      <c r="K55" s="11">
        <v>3.28175</v>
      </c>
      <c r="L55" s="11">
        <v>25.7</v>
      </c>
      <c r="M55" s="11">
        <v>452.6976612</v>
      </c>
      <c r="N55" s="11">
        <v>119.1901667</v>
      </c>
      <c r="O55" s="11">
        <v>1759.28982</v>
      </c>
      <c r="P55" s="11">
        <v>257.0</v>
      </c>
      <c r="Q55" s="11">
        <v>25.7</v>
      </c>
      <c r="R55" s="11">
        <v>683.706226</v>
      </c>
      <c r="S55" s="11">
        <v>1645.066016</v>
      </c>
      <c r="T55" s="3">
        <v>0.337195543</v>
      </c>
      <c r="U55" s="3"/>
      <c r="V55" s="3"/>
      <c r="W55" s="3"/>
      <c r="X55" s="3"/>
      <c r="Y55" s="3"/>
      <c r="Z55" s="3"/>
    </row>
    <row r="56" ht="14.25" customHeight="1">
      <c r="A56" s="3" t="s">
        <v>25</v>
      </c>
      <c r="B56" s="3" t="s">
        <v>43</v>
      </c>
      <c r="C56" s="3" t="s">
        <v>44</v>
      </c>
      <c r="D56" s="3">
        <v>30.0</v>
      </c>
      <c r="E56" s="3">
        <v>18.0</v>
      </c>
      <c r="F56" s="3">
        <v>30000.0</v>
      </c>
      <c r="G56" s="3">
        <v>4270.0</v>
      </c>
      <c r="H56" s="3" t="s">
        <v>37</v>
      </c>
      <c r="I56" s="10" t="s">
        <v>33</v>
      </c>
      <c r="J56" s="11">
        <v>34.74391667</v>
      </c>
      <c r="K56" s="11">
        <v>2.720833333</v>
      </c>
      <c r="L56" s="11">
        <v>21.33333333</v>
      </c>
      <c r="M56" s="11">
        <v>994.8336932</v>
      </c>
      <c r="N56" s="11">
        <v>101.23475</v>
      </c>
      <c r="O56" s="11">
        <v>1442.370062</v>
      </c>
      <c r="P56" s="11">
        <v>213.0</v>
      </c>
      <c r="Q56" s="11">
        <v>21.3</v>
      </c>
      <c r="R56" s="11">
        <v>1478.590141</v>
      </c>
      <c r="S56" s="11">
        <v>1337.290094</v>
      </c>
      <c r="T56" s="3">
        <v>0.39162767</v>
      </c>
      <c r="U56" s="3"/>
      <c r="V56" s="3"/>
      <c r="W56" s="3"/>
      <c r="X56" s="3"/>
      <c r="Y56" s="3"/>
      <c r="Z56" s="3"/>
    </row>
    <row r="57" ht="14.25" customHeight="1">
      <c r="A57" s="3" t="s">
        <v>25</v>
      </c>
      <c r="B57" s="3" t="s">
        <v>43</v>
      </c>
      <c r="C57" s="3" t="s">
        <v>44</v>
      </c>
      <c r="D57" s="3">
        <v>30.0</v>
      </c>
      <c r="E57" s="3">
        <v>18.0</v>
      </c>
      <c r="F57" s="3">
        <v>30000.0</v>
      </c>
      <c r="G57" s="3">
        <v>4478.0</v>
      </c>
      <c r="H57" s="3" t="s">
        <v>37</v>
      </c>
      <c r="I57" s="10" t="s">
        <v>32</v>
      </c>
      <c r="J57" s="11">
        <v>2.2345</v>
      </c>
      <c r="K57" s="11">
        <v>42.747</v>
      </c>
      <c r="L57" s="11">
        <v>3.255555556</v>
      </c>
      <c r="M57" s="11">
        <v>827.0875609</v>
      </c>
      <c r="N57" s="11">
        <v>40.67611111</v>
      </c>
      <c r="O57" s="11">
        <v>18492.06231</v>
      </c>
      <c r="P57" s="11">
        <v>32.0</v>
      </c>
      <c r="Q57" s="11">
        <v>3.2</v>
      </c>
      <c r="R57" s="11">
        <v>1781.98125</v>
      </c>
      <c r="S57" s="11">
        <v>16651.84839</v>
      </c>
      <c r="T57" s="3">
        <v>0.06532798</v>
      </c>
      <c r="U57" s="3"/>
      <c r="V57" s="3"/>
      <c r="W57" s="3"/>
      <c r="X57" s="3"/>
      <c r="Y57" s="3"/>
      <c r="Z57" s="3"/>
    </row>
    <row r="58" ht="14.25" customHeight="1">
      <c r="A58" s="3" t="s">
        <v>25</v>
      </c>
      <c r="B58" s="3" t="s">
        <v>43</v>
      </c>
      <c r="C58" s="3" t="s">
        <v>44</v>
      </c>
      <c r="D58" s="3">
        <v>30.0</v>
      </c>
      <c r="E58" s="3">
        <v>18.0</v>
      </c>
      <c r="F58" s="3">
        <v>30000.0</v>
      </c>
      <c r="G58" s="3">
        <v>4478.0</v>
      </c>
      <c r="H58" s="3" t="s">
        <v>37</v>
      </c>
      <c r="I58" s="10" t="s">
        <v>33</v>
      </c>
      <c r="J58" s="11">
        <v>3.99425</v>
      </c>
      <c r="K58" s="11">
        <v>31.55683333</v>
      </c>
      <c r="L58" s="11">
        <v>4.609090909</v>
      </c>
      <c r="M58" s="11">
        <v>866.1005194</v>
      </c>
      <c r="N58" s="11">
        <v>40.56145455</v>
      </c>
      <c r="O58" s="11">
        <v>16399.06805</v>
      </c>
      <c r="P58" s="11">
        <v>45.0</v>
      </c>
      <c r="Q58" s="11">
        <v>4.5</v>
      </c>
      <c r="R58" s="11">
        <v>1707.091111</v>
      </c>
      <c r="S58" s="11">
        <v>11392.12273</v>
      </c>
      <c r="T58" s="3">
        <v>0.080725111</v>
      </c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10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3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10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10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3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10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3"/>
      <c r="U62" s="3"/>
      <c r="V62" s="3"/>
      <c r="W62" s="3"/>
      <c r="X62" s="3"/>
      <c r="Y62" s="3"/>
      <c r="Z62" s="3"/>
    </row>
    <row r="63" ht="14.25" customHeight="1">
      <c r="A63" s="7"/>
      <c r="B63" s="7"/>
      <c r="C63" s="7"/>
      <c r="D63" s="7"/>
      <c r="E63" s="7"/>
      <c r="F63" s="7"/>
      <c r="G63" s="7"/>
      <c r="H63" s="7"/>
      <c r="I63" s="8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7"/>
      <c r="U63" s="7"/>
      <c r="V63" s="7"/>
      <c r="W63" s="7"/>
      <c r="X63" s="7"/>
      <c r="Y63" s="7"/>
      <c r="Z63" s="7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14" t="s">
        <v>38</v>
      </c>
      <c r="J64" s="3">
        <f t="shared" ref="J64:T64" si="11">COUNT(J48:J63)</f>
        <v>11</v>
      </c>
      <c r="K64" s="3">
        <f t="shared" si="11"/>
        <v>11</v>
      </c>
      <c r="L64" s="3">
        <f t="shared" si="11"/>
        <v>11</v>
      </c>
      <c r="M64" s="3">
        <f t="shared" si="11"/>
        <v>10</v>
      </c>
      <c r="N64" s="3">
        <f t="shared" si="11"/>
        <v>10</v>
      </c>
      <c r="O64" s="3">
        <f t="shared" si="11"/>
        <v>10</v>
      </c>
      <c r="P64" s="3">
        <f t="shared" si="11"/>
        <v>11</v>
      </c>
      <c r="Q64" s="3">
        <f t="shared" si="11"/>
        <v>11</v>
      </c>
      <c r="R64" s="3">
        <f t="shared" si="11"/>
        <v>10</v>
      </c>
      <c r="S64" s="3">
        <f t="shared" si="11"/>
        <v>10</v>
      </c>
      <c r="T64" s="3">
        <f t="shared" si="11"/>
        <v>9</v>
      </c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14" t="s">
        <v>39</v>
      </c>
      <c r="J65" s="11">
        <f t="shared" ref="J65:T65" si="12">AVERAGE(J48:J63)</f>
        <v>7.24534091</v>
      </c>
      <c r="K65" s="11">
        <f t="shared" si="12"/>
        <v>38.80197727</v>
      </c>
      <c r="L65" s="11">
        <f t="shared" si="12"/>
        <v>6.277197297</v>
      </c>
      <c r="M65" s="11">
        <f t="shared" si="12"/>
        <v>1199.174388</v>
      </c>
      <c r="N65" s="11">
        <f t="shared" si="12"/>
        <v>49.59147919</v>
      </c>
      <c r="O65" s="11">
        <f t="shared" si="12"/>
        <v>19982.86158</v>
      </c>
      <c r="P65" s="11">
        <f t="shared" si="12"/>
        <v>59.09090909</v>
      </c>
      <c r="Q65" s="11">
        <f t="shared" si="12"/>
        <v>5.909090909</v>
      </c>
      <c r="R65" s="11">
        <f t="shared" si="12"/>
        <v>2003.917591</v>
      </c>
      <c r="S65" s="11">
        <f t="shared" si="12"/>
        <v>27332.09784</v>
      </c>
      <c r="T65" s="11">
        <f t="shared" si="12"/>
        <v>0.3719326547</v>
      </c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15" t="s">
        <v>40</v>
      </c>
      <c r="J66" s="16">
        <f t="shared" ref="J66:T66" si="13">STDEVA(J48:J63)</f>
        <v>11.04363994</v>
      </c>
      <c r="K66" s="16">
        <f t="shared" si="13"/>
        <v>30.97200201</v>
      </c>
      <c r="L66" s="16">
        <f t="shared" si="13"/>
        <v>8.653145664</v>
      </c>
      <c r="M66" s="16">
        <f t="shared" si="13"/>
        <v>851.5957606</v>
      </c>
      <c r="N66" s="16">
        <f t="shared" si="13"/>
        <v>33.49736372</v>
      </c>
      <c r="O66" s="16">
        <f t="shared" si="13"/>
        <v>16412.43817</v>
      </c>
      <c r="P66" s="16">
        <f t="shared" si="13"/>
        <v>88.38716484</v>
      </c>
      <c r="Q66" s="16">
        <f t="shared" si="13"/>
        <v>8.838716484</v>
      </c>
      <c r="R66" s="16">
        <f t="shared" si="13"/>
        <v>1141.571758</v>
      </c>
      <c r="S66" s="16">
        <f t="shared" si="13"/>
        <v>36007.0055</v>
      </c>
      <c r="T66" s="16">
        <f t="shared" si="13"/>
        <v>0.6284528037</v>
      </c>
      <c r="U66" s="3"/>
      <c r="V66" s="3"/>
      <c r="W66" s="3"/>
      <c r="X66" s="3"/>
      <c r="Y66" s="3"/>
      <c r="Z66" s="3"/>
    </row>
    <row r="67" ht="14.25" customHeight="1">
      <c r="A67" s="3"/>
      <c r="B67" s="3"/>
      <c r="C67" s="3"/>
      <c r="D67" s="3"/>
      <c r="E67" s="3"/>
      <c r="F67" s="3"/>
      <c r="G67" s="3"/>
      <c r="H67" s="3"/>
      <c r="I67" s="14" t="s">
        <v>41</v>
      </c>
      <c r="J67" s="11">
        <f t="shared" ref="J67:T67" si="14">J65-3*J66</f>
        <v>-25.88557892</v>
      </c>
      <c r="K67" s="11">
        <f t="shared" si="14"/>
        <v>-54.11402875</v>
      </c>
      <c r="L67" s="11">
        <f t="shared" si="14"/>
        <v>-19.68223969</v>
      </c>
      <c r="M67" s="11">
        <f t="shared" si="14"/>
        <v>-1355.612894</v>
      </c>
      <c r="N67" s="11">
        <f t="shared" si="14"/>
        <v>-50.90061197</v>
      </c>
      <c r="O67" s="11">
        <f t="shared" si="14"/>
        <v>-29254.45292</v>
      </c>
      <c r="P67" s="11">
        <f t="shared" si="14"/>
        <v>-206.0705854</v>
      </c>
      <c r="Q67" s="11">
        <f t="shared" si="14"/>
        <v>-20.60705854</v>
      </c>
      <c r="R67" s="11">
        <f t="shared" si="14"/>
        <v>-1420.797684</v>
      </c>
      <c r="S67" s="11">
        <f t="shared" si="14"/>
        <v>-80688.91866</v>
      </c>
      <c r="T67" s="11">
        <f t="shared" si="14"/>
        <v>-1.513425756</v>
      </c>
      <c r="U67" s="3"/>
      <c r="V67" s="3"/>
      <c r="W67" s="3"/>
      <c r="X67" s="3"/>
      <c r="Y67" s="3"/>
      <c r="Z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14" t="s">
        <v>42</v>
      </c>
      <c r="J68" s="11">
        <f t="shared" ref="J68:T68" si="15">J65+3*J66</f>
        <v>40.37626074</v>
      </c>
      <c r="K68" s="11">
        <f t="shared" si="15"/>
        <v>131.7179833</v>
      </c>
      <c r="L68" s="11">
        <f t="shared" si="15"/>
        <v>32.23663429</v>
      </c>
      <c r="M68" s="11">
        <f t="shared" si="15"/>
        <v>3753.96167</v>
      </c>
      <c r="N68" s="11">
        <f t="shared" si="15"/>
        <v>150.0835704</v>
      </c>
      <c r="O68" s="11">
        <f t="shared" si="15"/>
        <v>69220.17607</v>
      </c>
      <c r="P68" s="11">
        <f t="shared" si="15"/>
        <v>324.2524036</v>
      </c>
      <c r="Q68" s="11">
        <f t="shared" si="15"/>
        <v>32.42524036</v>
      </c>
      <c r="R68" s="11">
        <f t="shared" si="15"/>
        <v>5428.632866</v>
      </c>
      <c r="S68" s="11">
        <f t="shared" si="15"/>
        <v>135353.1143</v>
      </c>
      <c r="T68" s="11">
        <f t="shared" si="15"/>
        <v>2.257291066</v>
      </c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10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10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 t="s">
        <v>25</v>
      </c>
      <c r="B71" s="3" t="s">
        <v>43</v>
      </c>
      <c r="C71" s="3" t="s">
        <v>44</v>
      </c>
      <c r="D71" s="3">
        <v>37.0</v>
      </c>
      <c r="E71" s="3">
        <v>15.0</v>
      </c>
      <c r="F71" s="3">
        <v>30000.0</v>
      </c>
      <c r="G71" s="3">
        <v>4550.0</v>
      </c>
      <c r="H71" s="3" t="s">
        <v>28</v>
      </c>
      <c r="I71" s="10" t="s">
        <v>32</v>
      </c>
      <c r="J71" s="11">
        <v>0.549416667</v>
      </c>
      <c r="K71" s="11">
        <v>98.39458333</v>
      </c>
      <c r="L71" s="11">
        <v>6.0</v>
      </c>
      <c r="M71" s="11">
        <v>532.931667</v>
      </c>
      <c r="N71" s="11">
        <v>15.428</v>
      </c>
      <c r="O71" s="11">
        <v>14394.43194</v>
      </c>
      <c r="P71" s="11">
        <v>0.0</v>
      </c>
      <c r="Q71" s="11">
        <v>0.0</v>
      </c>
      <c r="R71" s="11"/>
      <c r="S71" s="11"/>
      <c r="T71" s="3"/>
      <c r="U71" s="4"/>
      <c r="V71" s="4"/>
      <c r="W71" s="4"/>
      <c r="X71" s="4"/>
      <c r="Y71" s="4"/>
      <c r="Z71" s="4"/>
    </row>
    <row r="72" ht="14.25" customHeight="1">
      <c r="A72" s="3" t="s">
        <v>25</v>
      </c>
      <c r="B72" s="3" t="s">
        <v>43</v>
      </c>
      <c r="C72" s="3" t="s">
        <v>44</v>
      </c>
      <c r="D72" s="3">
        <v>37.0</v>
      </c>
      <c r="E72" s="3">
        <v>15.0</v>
      </c>
      <c r="F72" s="3">
        <v>30000.0</v>
      </c>
      <c r="G72" s="3">
        <v>4550.0</v>
      </c>
      <c r="H72" s="3" t="s">
        <v>28</v>
      </c>
      <c r="I72" s="10" t="s">
        <v>34</v>
      </c>
      <c r="J72" s="11">
        <v>4.460916667</v>
      </c>
      <c r="K72" s="11">
        <v>22.17283333</v>
      </c>
      <c r="L72" s="11">
        <v>4.666666667</v>
      </c>
      <c r="M72" s="11">
        <v>1264.956472</v>
      </c>
      <c r="N72" s="11">
        <v>33.56933333</v>
      </c>
      <c r="O72" s="11">
        <v>4630.324626</v>
      </c>
      <c r="P72" s="11">
        <v>24.0</v>
      </c>
      <c r="Q72" s="11">
        <v>2.4</v>
      </c>
      <c r="R72" s="11">
        <v>4359.529167</v>
      </c>
      <c r="S72" s="11">
        <v>5722.473913</v>
      </c>
      <c r="T72" s="3">
        <v>0.768924816</v>
      </c>
      <c r="U72" s="3"/>
      <c r="V72" s="3"/>
      <c r="W72" s="3"/>
      <c r="X72" s="3"/>
      <c r="Y72" s="3"/>
      <c r="Z72" s="3"/>
    </row>
    <row r="73" ht="14.25" customHeight="1">
      <c r="A73" s="3" t="s">
        <v>25</v>
      </c>
      <c r="B73" s="3" t="s">
        <v>43</v>
      </c>
      <c r="C73" s="3" t="s">
        <v>44</v>
      </c>
      <c r="D73" s="3">
        <v>37.0</v>
      </c>
      <c r="E73" s="3">
        <v>15.0</v>
      </c>
      <c r="F73" s="3">
        <v>30000.0</v>
      </c>
      <c r="G73" s="3">
        <v>4550.0</v>
      </c>
      <c r="H73" s="3" t="s">
        <v>28</v>
      </c>
      <c r="I73" s="10" t="s">
        <v>35</v>
      </c>
      <c r="J73" s="11">
        <v>2.0965</v>
      </c>
      <c r="K73" s="11">
        <v>32.70491667</v>
      </c>
      <c r="L73" s="11">
        <v>1.891666667</v>
      </c>
      <c r="M73" s="11">
        <v>1040.001696</v>
      </c>
      <c r="N73" s="11">
        <v>40.256</v>
      </c>
      <c r="O73" s="11">
        <v>9939.292995</v>
      </c>
      <c r="P73" s="11">
        <v>14.0</v>
      </c>
      <c r="Q73" s="11">
        <v>1.4</v>
      </c>
      <c r="R73" s="11">
        <v>2119.0</v>
      </c>
      <c r="S73" s="11">
        <v>8487.476923</v>
      </c>
      <c r="T73" s="3">
        <v>0.439374979</v>
      </c>
      <c r="U73" s="3"/>
      <c r="V73" s="3"/>
      <c r="W73" s="3"/>
      <c r="X73" s="3"/>
      <c r="Y73" s="3"/>
      <c r="Z73" s="3"/>
    </row>
    <row r="74" ht="14.25" customHeight="1">
      <c r="A74" s="3" t="s">
        <v>25</v>
      </c>
      <c r="B74" s="3" t="s">
        <v>43</v>
      </c>
      <c r="C74" s="3" t="s">
        <v>44</v>
      </c>
      <c r="D74" s="3">
        <v>37.0</v>
      </c>
      <c r="E74" s="3">
        <v>15.0</v>
      </c>
      <c r="F74" s="3">
        <v>30000.0</v>
      </c>
      <c r="G74" s="3">
        <v>4573.0</v>
      </c>
      <c r="H74" s="3" t="s">
        <v>28</v>
      </c>
      <c r="I74" s="10" t="s">
        <v>45</v>
      </c>
      <c r="J74" s="11">
        <v>1.19275</v>
      </c>
      <c r="K74" s="11">
        <v>71.39925</v>
      </c>
      <c r="L74" s="11">
        <v>2.785714286</v>
      </c>
      <c r="M74" s="11">
        <v>775.2409736</v>
      </c>
      <c r="N74" s="11">
        <v>20.68657143</v>
      </c>
      <c r="O74" s="11">
        <v>35152.8789</v>
      </c>
      <c r="P74" s="11">
        <v>33.0</v>
      </c>
      <c r="Q74" s="11">
        <v>3.3</v>
      </c>
      <c r="R74" s="11">
        <v>1412.10303</v>
      </c>
      <c r="S74" s="11">
        <v>16391.46563</v>
      </c>
      <c r="T74" s="3">
        <v>0.271020455</v>
      </c>
      <c r="U74" s="3"/>
      <c r="V74" s="3"/>
      <c r="W74" s="3"/>
      <c r="X74" s="3"/>
      <c r="Y74" s="3"/>
      <c r="Z74" s="3"/>
    </row>
    <row r="75" ht="14.25" customHeight="1">
      <c r="A75" s="3" t="s">
        <v>25</v>
      </c>
      <c r="B75" s="3" t="s">
        <v>43</v>
      </c>
      <c r="C75" s="3" t="s">
        <v>44</v>
      </c>
      <c r="D75" s="3">
        <v>37.0</v>
      </c>
      <c r="E75" s="3">
        <v>16.0</v>
      </c>
      <c r="F75" s="3">
        <v>30000.0</v>
      </c>
      <c r="G75" s="3">
        <v>4475.0</v>
      </c>
      <c r="H75" s="3" t="s">
        <v>36</v>
      </c>
      <c r="I75" s="10" t="s">
        <v>32</v>
      </c>
      <c r="J75" s="11">
        <v>9.079833333</v>
      </c>
      <c r="K75" s="11">
        <v>7.97025</v>
      </c>
      <c r="L75" s="11">
        <v>3.35</v>
      </c>
      <c r="M75" s="11">
        <v>2772.529966</v>
      </c>
      <c r="N75" s="11">
        <v>50.32483333</v>
      </c>
      <c r="O75" s="11">
        <v>5940.207466</v>
      </c>
      <c r="P75" s="11">
        <v>28.0</v>
      </c>
      <c r="Q75" s="11">
        <v>2.8</v>
      </c>
      <c r="R75" s="11">
        <v>4032.864286</v>
      </c>
      <c r="S75" s="11">
        <v>17888.66296</v>
      </c>
      <c r="T75" s="3">
        <v>0.053540682</v>
      </c>
      <c r="U75" s="3"/>
      <c r="V75" s="3"/>
      <c r="W75" s="3"/>
      <c r="X75" s="3"/>
      <c r="Y75" s="3"/>
      <c r="Z75" s="3"/>
    </row>
    <row r="76" ht="14.25" customHeight="1">
      <c r="A76" s="3" t="s">
        <v>25</v>
      </c>
      <c r="B76" s="3" t="s">
        <v>43</v>
      </c>
      <c r="C76" s="3" t="s">
        <v>44</v>
      </c>
      <c r="D76" s="3">
        <v>37.0</v>
      </c>
      <c r="E76" s="3">
        <v>16.0</v>
      </c>
      <c r="F76" s="3">
        <v>30000.0</v>
      </c>
      <c r="G76" s="3">
        <v>4475.0</v>
      </c>
      <c r="H76" s="3" t="s">
        <v>36</v>
      </c>
      <c r="I76" s="10" t="s">
        <v>33</v>
      </c>
      <c r="J76" s="11">
        <v>12.74766667</v>
      </c>
      <c r="K76" s="11">
        <v>7.427666667</v>
      </c>
      <c r="L76" s="11">
        <v>3.591666667</v>
      </c>
      <c r="M76" s="11">
        <v>3285.305558</v>
      </c>
      <c r="N76" s="11">
        <v>56.03458333</v>
      </c>
      <c r="O76" s="11">
        <v>5868.359685</v>
      </c>
      <c r="P76" s="11">
        <v>23.0</v>
      </c>
      <c r="Q76" s="11">
        <v>2.3</v>
      </c>
      <c r="R76" s="11">
        <v>7894.004348</v>
      </c>
      <c r="S76" s="11">
        <v>19012.14091</v>
      </c>
      <c r="T76" s="3">
        <v>0.103773076</v>
      </c>
      <c r="U76" s="3"/>
      <c r="V76" s="3"/>
      <c r="W76" s="3"/>
      <c r="X76" s="3"/>
      <c r="Y76" s="3"/>
      <c r="Z76" s="3"/>
    </row>
    <row r="77" ht="14.25" customHeight="1">
      <c r="A77" s="3" t="s">
        <v>25</v>
      </c>
      <c r="B77" s="3" t="s">
        <v>43</v>
      </c>
      <c r="C77" s="3" t="s">
        <v>44</v>
      </c>
      <c r="D77" s="3">
        <v>37.0</v>
      </c>
      <c r="E77" s="3">
        <v>18.0</v>
      </c>
      <c r="F77" s="3">
        <v>30000.0</v>
      </c>
      <c r="G77" s="3">
        <v>4478.0</v>
      </c>
      <c r="H77" s="3" t="s">
        <v>37</v>
      </c>
      <c r="I77" s="10" t="s">
        <v>32</v>
      </c>
      <c r="J77" s="11">
        <v>3.816916667</v>
      </c>
      <c r="K77" s="11">
        <v>30.9115</v>
      </c>
      <c r="L77" s="11">
        <v>3.218181818</v>
      </c>
      <c r="M77" s="11">
        <v>828.1860034</v>
      </c>
      <c r="N77" s="11">
        <v>61.182</v>
      </c>
      <c r="O77" s="11">
        <v>20226.67964</v>
      </c>
      <c r="P77" s="11">
        <v>26.0</v>
      </c>
      <c r="Q77" s="11">
        <v>2.6</v>
      </c>
      <c r="R77" s="11">
        <v>2111.565385</v>
      </c>
      <c r="S77" s="11">
        <v>20741.452</v>
      </c>
      <c r="T77" s="3">
        <v>0.207792088</v>
      </c>
      <c r="U77" s="3"/>
      <c r="V77" s="3"/>
      <c r="W77" s="3"/>
      <c r="X77" s="3"/>
      <c r="Y77" s="3"/>
      <c r="Z77" s="3"/>
    </row>
    <row r="78" ht="14.25" customHeight="1">
      <c r="A78" s="3" t="s">
        <v>25</v>
      </c>
      <c r="B78" s="3" t="s">
        <v>43</v>
      </c>
      <c r="C78" s="3" t="s">
        <v>44</v>
      </c>
      <c r="D78" s="3">
        <v>37.0</v>
      </c>
      <c r="E78" s="3">
        <v>18.0</v>
      </c>
      <c r="F78" s="3">
        <v>30000.0</v>
      </c>
      <c r="G78" s="3">
        <v>4478.0</v>
      </c>
      <c r="H78" s="3" t="s">
        <v>37</v>
      </c>
      <c r="I78" s="10" t="s">
        <v>33</v>
      </c>
      <c r="J78" s="11">
        <v>5.2145</v>
      </c>
      <c r="K78" s="11">
        <v>14.61666667</v>
      </c>
      <c r="L78" s="11">
        <v>3.458333333</v>
      </c>
      <c r="M78" s="11">
        <v>1082.920043</v>
      </c>
      <c r="N78" s="11">
        <v>69.72291667</v>
      </c>
      <c r="O78" s="11">
        <v>16941.20639</v>
      </c>
      <c r="P78" s="11">
        <v>29.0</v>
      </c>
      <c r="Q78" s="11">
        <v>2.9</v>
      </c>
      <c r="R78" s="11">
        <v>3654.368966</v>
      </c>
      <c r="S78" s="11">
        <v>16530.71786</v>
      </c>
      <c r="T78" s="3">
        <v>0.115288781</v>
      </c>
      <c r="U78" s="3"/>
      <c r="V78" s="3"/>
      <c r="W78" s="3"/>
      <c r="X78" s="3"/>
      <c r="Y78" s="3"/>
      <c r="Z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10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3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10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10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3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10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3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10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3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10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10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3"/>
      <c r="U85" s="3"/>
      <c r="V85" s="3"/>
      <c r="W85" s="3"/>
      <c r="X85" s="3"/>
      <c r="Y85" s="3"/>
      <c r="Z85" s="3"/>
    </row>
    <row r="86" ht="14.25" customHeight="1">
      <c r="A86" s="7"/>
      <c r="B86" s="7"/>
      <c r="C86" s="7"/>
      <c r="D86" s="7"/>
      <c r="E86" s="7"/>
      <c r="F86" s="7"/>
      <c r="G86" s="7"/>
      <c r="H86" s="7"/>
      <c r="I86" s="8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7"/>
      <c r="U86" s="7"/>
      <c r="V86" s="7"/>
      <c r="W86" s="7"/>
      <c r="X86" s="7"/>
      <c r="Y86" s="7"/>
      <c r="Z86" s="7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14" t="s">
        <v>38</v>
      </c>
      <c r="J87" s="3">
        <f t="shared" ref="J87:T87" si="16">COUNT(J71:J86)</f>
        <v>8</v>
      </c>
      <c r="K87" s="3">
        <f t="shared" si="16"/>
        <v>8</v>
      </c>
      <c r="L87" s="3">
        <f t="shared" si="16"/>
        <v>8</v>
      </c>
      <c r="M87" s="3">
        <f t="shared" si="16"/>
        <v>8</v>
      </c>
      <c r="N87" s="3">
        <f t="shared" si="16"/>
        <v>8</v>
      </c>
      <c r="O87" s="3">
        <f t="shared" si="16"/>
        <v>8</v>
      </c>
      <c r="P87" s="3">
        <f t="shared" si="16"/>
        <v>8</v>
      </c>
      <c r="Q87" s="3">
        <f t="shared" si="16"/>
        <v>8</v>
      </c>
      <c r="R87" s="3">
        <f t="shared" si="16"/>
        <v>7</v>
      </c>
      <c r="S87" s="3">
        <f t="shared" si="16"/>
        <v>7</v>
      </c>
      <c r="T87" s="3">
        <f t="shared" si="16"/>
        <v>7</v>
      </c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14" t="s">
        <v>39</v>
      </c>
      <c r="J88" s="11">
        <f t="shared" ref="J88:T88" si="17">AVERAGE(J71:J86)</f>
        <v>4.894812501</v>
      </c>
      <c r="K88" s="11">
        <f t="shared" si="17"/>
        <v>35.69970833</v>
      </c>
      <c r="L88" s="11">
        <f t="shared" si="17"/>
        <v>3.62027868</v>
      </c>
      <c r="M88" s="11">
        <f t="shared" si="17"/>
        <v>1447.759047</v>
      </c>
      <c r="N88" s="11">
        <f t="shared" si="17"/>
        <v>43.40052976</v>
      </c>
      <c r="O88" s="11">
        <f t="shared" si="17"/>
        <v>14136.67271</v>
      </c>
      <c r="P88" s="11">
        <f t="shared" si="17"/>
        <v>22.125</v>
      </c>
      <c r="Q88" s="11">
        <f t="shared" si="17"/>
        <v>2.2125</v>
      </c>
      <c r="R88" s="11">
        <f t="shared" si="17"/>
        <v>3654.776455</v>
      </c>
      <c r="S88" s="11">
        <f t="shared" si="17"/>
        <v>14967.77003</v>
      </c>
      <c r="T88" s="11">
        <f t="shared" si="17"/>
        <v>0.2799592681</v>
      </c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15" t="s">
        <v>40</v>
      </c>
      <c r="J89" s="16">
        <f t="shared" ref="J89:T89" si="18">STDEVA(J71:J86)</f>
        <v>4.158508106</v>
      </c>
      <c r="K89" s="16">
        <f t="shared" si="18"/>
        <v>32.58549751</v>
      </c>
      <c r="L89" s="16">
        <f t="shared" si="18"/>
        <v>1.236606878</v>
      </c>
      <c r="M89" s="16">
        <f t="shared" si="18"/>
        <v>1009.769843</v>
      </c>
      <c r="N89" s="16">
        <f t="shared" si="18"/>
        <v>19.35215322</v>
      </c>
      <c r="O89" s="16">
        <f t="shared" si="18"/>
        <v>10213.69283</v>
      </c>
      <c r="P89" s="16">
        <f t="shared" si="18"/>
        <v>10.52123703</v>
      </c>
      <c r="Q89" s="16">
        <f t="shared" si="18"/>
        <v>1.052123703</v>
      </c>
      <c r="R89" s="16">
        <f t="shared" si="18"/>
        <v>2174.870644</v>
      </c>
      <c r="S89" s="16">
        <f t="shared" si="18"/>
        <v>5629.733104</v>
      </c>
      <c r="T89" s="16">
        <f t="shared" si="18"/>
        <v>0.2514000795</v>
      </c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14" t="s">
        <v>41</v>
      </c>
      <c r="J90" s="11">
        <f t="shared" ref="J90:T90" si="19">J88-3*J89</f>
        <v>-7.580711816</v>
      </c>
      <c r="K90" s="11">
        <f t="shared" si="19"/>
        <v>-62.05678419</v>
      </c>
      <c r="L90" s="11">
        <f t="shared" si="19"/>
        <v>-0.08954195397</v>
      </c>
      <c r="M90" s="11">
        <f t="shared" si="19"/>
        <v>-1581.550483</v>
      </c>
      <c r="N90" s="11">
        <f t="shared" si="19"/>
        <v>-14.65592991</v>
      </c>
      <c r="O90" s="11">
        <f t="shared" si="19"/>
        <v>-16504.4058</v>
      </c>
      <c r="P90" s="11">
        <f t="shared" si="19"/>
        <v>-9.43871108</v>
      </c>
      <c r="Q90" s="11">
        <f t="shared" si="19"/>
        <v>-0.943871108</v>
      </c>
      <c r="R90" s="11">
        <f t="shared" si="19"/>
        <v>-2869.835477</v>
      </c>
      <c r="S90" s="11">
        <f t="shared" si="19"/>
        <v>-1921.429284</v>
      </c>
      <c r="T90" s="11">
        <f t="shared" si="19"/>
        <v>-0.4742409704</v>
      </c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14" t="s">
        <v>42</v>
      </c>
      <c r="J91" s="11">
        <f t="shared" ref="J91:T91" si="20">J88+3*J89</f>
        <v>17.37033682</v>
      </c>
      <c r="K91" s="11">
        <f t="shared" si="20"/>
        <v>133.4562009</v>
      </c>
      <c r="L91" s="11">
        <f t="shared" si="20"/>
        <v>7.330099313</v>
      </c>
      <c r="M91" s="11">
        <f t="shared" si="20"/>
        <v>4477.068577</v>
      </c>
      <c r="N91" s="11">
        <f t="shared" si="20"/>
        <v>101.4569894</v>
      </c>
      <c r="O91" s="11">
        <f t="shared" si="20"/>
        <v>44777.75121</v>
      </c>
      <c r="P91" s="11">
        <f t="shared" si="20"/>
        <v>53.68871108</v>
      </c>
      <c r="Q91" s="11">
        <f t="shared" si="20"/>
        <v>5.368871108</v>
      </c>
      <c r="R91" s="11">
        <f t="shared" si="20"/>
        <v>10179.38839</v>
      </c>
      <c r="S91" s="11">
        <f t="shared" si="20"/>
        <v>31856.96934</v>
      </c>
      <c r="T91" s="11">
        <f t="shared" si="20"/>
        <v>1.034159507</v>
      </c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10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10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3" t="s">
        <v>25</v>
      </c>
      <c r="B94" s="3" t="s">
        <v>43</v>
      </c>
      <c r="C94" s="3" t="s">
        <v>44</v>
      </c>
      <c r="D94" s="3">
        <v>44.0</v>
      </c>
      <c r="E94" s="3">
        <v>15.0</v>
      </c>
      <c r="F94" s="3">
        <v>30000.0</v>
      </c>
      <c r="G94" s="3">
        <v>4550.0</v>
      </c>
      <c r="H94" s="3" t="s">
        <v>28</v>
      </c>
      <c r="I94" s="10" t="s">
        <v>32</v>
      </c>
      <c r="J94" s="11">
        <v>9.803333333</v>
      </c>
      <c r="K94" s="11">
        <v>10.28625</v>
      </c>
      <c r="L94" s="11">
        <v>4.475</v>
      </c>
      <c r="M94" s="11">
        <v>2028.645992</v>
      </c>
      <c r="N94" s="11">
        <v>51.4005</v>
      </c>
      <c r="O94" s="11">
        <v>5921.250302</v>
      </c>
      <c r="P94" s="11">
        <v>39.0</v>
      </c>
      <c r="Q94" s="11">
        <v>3.9</v>
      </c>
      <c r="R94" s="11">
        <v>3093.887179</v>
      </c>
      <c r="S94" s="11">
        <v>12606.35263</v>
      </c>
      <c r="T94" s="3">
        <v>0.063893025</v>
      </c>
      <c r="U94" s="4"/>
      <c r="V94" s="4"/>
      <c r="W94" s="4"/>
      <c r="X94" s="4"/>
      <c r="Y94" s="4"/>
      <c r="Z94" s="4"/>
    </row>
    <row r="95" ht="14.25" customHeight="1">
      <c r="A95" s="3" t="s">
        <v>25</v>
      </c>
      <c r="B95" s="3" t="s">
        <v>43</v>
      </c>
      <c r="C95" s="3" t="s">
        <v>44</v>
      </c>
      <c r="D95" s="3">
        <v>44.0</v>
      </c>
      <c r="E95" s="3">
        <v>15.0</v>
      </c>
      <c r="F95" s="3">
        <v>30000.0</v>
      </c>
      <c r="G95" s="3">
        <v>4550.0</v>
      </c>
      <c r="H95" s="3" t="s">
        <v>28</v>
      </c>
      <c r="I95" s="10" t="s">
        <v>34</v>
      </c>
      <c r="J95" s="11">
        <v>9.57775</v>
      </c>
      <c r="K95" s="11">
        <v>10.99733333</v>
      </c>
      <c r="L95" s="11">
        <v>5.241666667</v>
      </c>
      <c r="M95" s="11">
        <v>1860.424766</v>
      </c>
      <c r="N95" s="11">
        <v>48.37341667</v>
      </c>
      <c r="O95" s="11">
        <v>5945.704252</v>
      </c>
      <c r="P95" s="11">
        <v>40.0</v>
      </c>
      <c r="Q95" s="11">
        <v>4.0</v>
      </c>
      <c r="R95" s="11">
        <v>3637.205</v>
      </c>
      <c r="S95" s="11">
        <v>11597.77949</v>
      </c>
      <c r="T95" s="3">
        <v>0.165170365</v>
      </c>
      <c r="U95" s="3"/>
      <c r="V95" s="3"/>
      <c r="W95" s="3"/>
      <c r="X95" s="3"/>
      <c r="Y95" s="3"/>
      <c r="Z95" s="3"/>
    </row>
    <row r="96" ht="14.25" customHeight="1">
      <c r="A96" s="3" t="s">
        <v>25</v>
      </c>
      <c r="B96" s="3" t="s">
        <v>43</v>
      </c>
      <c r="C96" s="3" t="s">
        <v>44</v>
      </c>
      <c r="D96" s="3">
        <v>44.0</v>
      </c>
      <c r="E96" s="3">
        <v>15.0</v>
      </c>
      <c r="F96" s="3">
        <v>30000.0</v>
      </c>
      <c r="G96" s="3">
        <v>4550.0</v>
      </c>
      <c r="H96" s="3" t="s">
        <v>28</v>
      </c>
      <c r="I96" s="10" t="s">
        <v>35</v>
      </c>
      <c r="J96" s="11">
        <v>0.604333333</v>
      </c>
      <c r="K96" s="11">
        <v>98.57025</v>
      </c>
      <c r="L96" s="11">
        <v>0.666666667</v>
      </c>
      <c r="M96" s="11">
        <v>478.75</v>
      </c>
      <c r="N96" s="11">
        <v>11.98866667</v>
      </c>
      <c r="O96" s="11">
        <v>82206.56807</v>
      </c>
      <c r="P96" s="11">
        <v>0.0</v>
      </c>
      <c r="Q96" s="11">
        <v>0.0</v>
      </c>
      <c r="R96" s="11"/>
      <c r="S96" s="11"/>
      <c r="T96" s="3"/>
      <c r="U96" s="3"/>
      <c r="V96" s="3"/>
      <c r="W96" s="3"/>
      <c r="X96" s="3"/>
      <c r="Y96" s="3"/>
      <c r="Z96" s="3"/>
    </row>
    <row r="97" ht="14.25" customHeight="1">
      <c r="A97" s="3" t="s">
        <v>25</v>
      </c>
      <c r="B97" s="3" t="s">
        <v>43</v>
      </c>
      <c r="C97" s="3" t="s">
        <v>44</v>
      </c>
      <c r="D97" s="3">
        <v>44.0</v>
      </c>
      <c r="E97" s="3">
        <v>15.0</v>
      </c>
      <c r="F97" s="3">
        <v>30000.0</v>
      </c>
      <c r="G97" s="3">
        <v>4573.0</v>
      </c>
      <c r="H97" s="3" t="s">
        <v>28</v>
      </c>
      <c r="I97" s="10" t="s">
        <v>45</v>
      </c>
      <c r="J97" s="11">
        <v>4.143916667</v>
      </c>
      <c r="K97" s="11">
        <v>58.19958333</v>
      </c>
      <c r="L97" s="11">
        <v>7.922222222</v>
      </c>
      <c r="M97" s="11">
        <v>873.7766624</v>
      </c>
      <c r="N97" s="11">
        <v>25.45355556</v>
      </c>
      <c r="O97" s="11">
        <v>39870.64278</v>
      </c>
      <c r="P97" s="11">
        <v>68.0</v>
      </c>
      <c r="Q97" s="11">
        <v>6.8</v>
      </c>
      <c r="R97" s="11">
        <v>2817.997059</v>
      </c>
      <c r="S97" s="11">
        <v>5801.367164</v>
      </c>
      <c r="T97" s="3">
        <v>0.358051883</v>
      </c>
      <c r="U97" s="3"/>
      <c r="V97" s="3"/>
      <c r="W97" s="3"/>
      <c r="X97" s="3"/>
      <c r="Y97" s="3"/>
      <c r="Z97" s="3"/>
    </row>
    <row r="98" ht="14.25" customHeight="1">
      <c r="A98" s="3" t="s">
        <v>25</v>
      </c>
      <c r="B98" s="3" t="s">
        <v>43</v>
      </c>
      <c r="C98" s="3" t="s">
        <v>44</v>
      </c>
      <c r="D98" s="3">
        <v>44.0</v>
      </c>
      <c r="E98" s="3">
        <v>16.0</v>
      </c>
      <c r="F98" s="3">
        <v>30000.0</v>
      </c>
      <c r="G98" s="3">
        <v>4475.0</v>
      </c>
      <c r="H98" s="3" t="s">
        <v>36</v>
      </c>
      <c r="I98" s="10" t="s">
        <v>32</v>
      </c>
      <c r="J98" s="11">
        <v>11.14266667</v>
      </c>
      <c r="K98" s="11">
        <v>10.86675</v>
      </c>
      <c r="L98" s="11">
        <v>5.108333333</v>
      </c>
      <c r="M98" s="11">
        <v>2349.283111</v>
      </c>
      <c r="N98" s="11">
        <v>46.96</v>
      </c>
      <c r="O98" s="11">
        <v>5855.94393</v>
      </c>
      <c r="P98" s="11">
        <v>30.0</v>
      </c>
      <c r="Q98" s="11">
        <v>3.0</v>
      </c>
      <c r="R98" s="11">
        <v>6237.403333</v>
      </c>
      <c r="S98" s="11">
        <v>13704.86207</v>
      </c>
      <c r="T98" s="3">
        <v>0.167379256</v>
      </c>
      <c r="U98" s="3"/>
      <c r="V98" s="3"/>
      <c r="W98" s="3"/>
      <c r="X98" s="3"/>
      <c r="Y98" s="3"/>
      <c r="Z98" s="3"/>
    </row>
    <row r="99" ht="14.25" customHeight="1">
      <c r="A99" s="3" t="s">
        <v>25</v>
      </c>
      <c r="B99" s="3" t="s">
        <v>43</v>
      </c>
      <c r="C99" s="3" t="s">
        <v>44</v>
      </c>
      <c r="D99" s="3">
        <v>44.0</v>
      </c>
      <c r="E99" s="3">
        <v>16.0</v>
      </c>
      <c r="F99" s="3">
        <v>30000.0</v>
      </c>
      <c r="G99" s="3">
        <v>4475.0</v>
      </c>
      <c r="H99" s="3" t="s">
        <v>36</v>
      </c>
      <c r="I99" s="10" t="s">
        <v>33</v>
      </c>
      <c r="J99" s="11">
        <v>15.99166667</v>
      </c>
      <c r="K99" s="11">
        <v>8.969916667</v>
      </c>
      <c r="L99" s="11">
        <v>5.233333333</v>
      </c>
      <c r="M99" s="11">
        <v>3174.684975</v>
      </c>
      <c r="N99" s="11">
        <v>43.78133333</v>
      </c>
      <c r="O99" s="11">
        <v>5057.201771</v>
      </c>
      <c r="P99" s="11">
        <v>28.0</v>
      </c>
      <c r="Q99" s="11">
        <v>2.8</v>
      </c>
      <c r="R99" s="11">
        <v>14337.55357</v>
      </c>
      <c r="S99" s="11">
        <v>7261.837037</v>
      </c>
      <c r="T99" s="3">
        <v>0.381469291</v>
      </c>
      <c r="U99" s="3"/>
      <c r="V99" s="3"/>
      <c r="W99" s="3"/>
      <c r="X99" s="3"/>
      <c r="Y99" s="3"/>
      <c r="Z99" s="3"/>
    </row>
    <row r="100" ht="14.25" customHeight="1">
      <c r="A100" s="3" t="s">
        <v>25</v>
      </c>
      <c r="B100" s="3" t="s">
        <v>43</v>
      </c>
      <c r="C100" s="3" t="s">
        <v>44</v>
      </c>
      <c r="D100" s="3">
        <v>44.0</v>
      </c>
      <c r="E100" s="3">
        <v>18.0</v>
      </c>
      <c r="F100" s="3">
        <v>30000.0</v>
      </c>
      <c r="G100" s="3">
        <v>4478.0</v>
      </c>
      <c r="H100" s="3" t="s">
        <v>37</v>
      </c>
      <c r="I100" s="10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3"/>
      <c r="U100" s="3"/>
      <c r="V100" s="3"/>
      <c r="W100" s="3"/>
      <c r="X100" s="3"/>
      <c r="Y100" s="3"/>
      <c r="Z100" s="3"/>
    </row>
    <row r="101" ht="14.25" customHeight="1">
      <c r="A101" s="3" t="s">
        <v>25</v>
      </c>
      <c r="B101" s="3" t="s">
        <v>43</v>
      </c>
      <c r="C101" s="3" t="s">
        <v>44</v>
      </c>
      <c r="D101" s="3">
        <v>44.0</v>
      </c>
      <c r="E101" s="3">
        <v>18.0</v>
      </c>
      <c r="F101" s="3">
        <v>30000.0</v>
      </c>
      <c r="G101" s="3">
        <v>4478.0</v>
      </c>
      <c r="H101" s="3" t="s">
        <v>37</v>
      </c>
      <c r="I101" s="10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3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10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3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10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3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10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3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10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10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10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10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3"/>
      <c r="U108" s="3"/>
      <c r="V108" s="3"/>
      <c r="W108" s="3"/>
      <c r="X108" s="3"/>
      <c r="Y108" s="3"/>
      <c r="Z108" s="3"/>
    </row>
    <row r="109" ht="14.25" customHeight="1">
      <c r="A109" s="7"/>
      <c r="B109" s="7"/>
      <c r="C109" s="7"/>
      <c r="D109" s="7"/>
      <c r="E109" s="7"/>
      <c r="F109" s="7"/>
      <c r="G109" s="7"/>
      <c r="H109" s="7"/>
      <c r="I109" s="8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7"/>
      <c r="U109" s="7"/>
      <c r="V109" s="7"/>
      <c r="W109" s="7"/>
      <c r="X109" s="7"/>
      <c r="Y109" s="7"/>
      <c r="Z109" s="7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14" t="s">
        <v>38</v>
      </c>
      <c r="J110" s="3">
        <f t="shared" ref="J110:T110" si="21">COUNT(J94:J109)</f>
        <v>6</v>
      </c>
      <c r="K110" s="3">
        <f t="shared" si="21"/>
        <v>6</v>
      </c>
      <c r="L110" s="3">
        <f t="shared" si="21"/>
        <v>6</v>
      </c>
      <c r="M110" s="3">
        <f t="shared" si="21"/>
        <v>6</v>
      </c>
      <c r="N110" s="3">
        <f t="shared" si="21"/>
        <v>6</v>
      </c>
      <c r="O110" s="3">
        <f t="shared" si="21"/>
        <v>6</v>
      </c>
      <c r="P110" s="3">
        <f t="shared" si="21"/>
        <v>6</v>
      </c>
      <c r="Q110" s="3">
        <f t="shared" si="21"/>
        <v>6</v>
      </c>
      <c r="R110" s="3">
        <f t="shared" si="21"/>
        <v>5</v>
      </c>
      <c r="S110" s="3">
        <f t="shared" si="21"/>
        <v>5</v>
      </c>
      <c r="T110" s="3">
        <f t="shared" si="21"/>
        <v>5</v>
      </c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14" t="s">
        <v>39</v>
      </c>
      <c r="J111" s="11">
        <f t="shared" ref="J111:T111" si="22">AVERAGE(J94:J109)</f>
        <v>8.543944446</v>
      </c>
      <c r="K111" s="11">
        <f t="shared" si="22"/>
        <v>32.98168055</v>
      </c>
      <c r="L111" s="11">
        <f t="shared" si="22"/>
        <v>4.774537037</v>
      </c>
      <c r="M111" s="11">
        <f t="shared" si="22"/>
        <v>1794.260918</v>
      </c>
      <c r="N111" s="11">
        <f t="shared" si="22"/>
        <v>37.99291204</v>
      </c>
      <c r="O111" s="11">
        <f t="shared" si="22"/>
        <v>24142.88518</v>
      </c>
      <c r="P111" s="11">
        <f t="shared" si="22"/>
        <v>34.16666667</v>
      </c>
      <c r="Q111" s="11">
        <f t="shared" si="22"/>
        <v>3.416666667</v>
      </c>
      <c r="R111" s="11">
        <f t="shared" si="22"/>
        <v>6024.809228</v>
      </c>
      <c r="S111" s="11">
        <f t="shared" si="22"/>
        <v>10194.43968</v>
      </c>
      <c r="T111" s="11">
        <f t="shared" si="22"/>
        <v>0.227192764</v>
      </c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15" t="s">
        <v>40</v>
      </c>
      <c r="J112" s="16">
        <f t="shared" ref="J112:T112" si="23">STDEVA(J94:J109)</f>
        <v>5.427235151</v>
      </c>
      <c r="K112" s="16">
        <f t="shared" si="23"/>
        <v>37.42147007</v>
      </c>
      <c r="L112" s="16">
        <f t="shared" si="23"/>
        <v>2.341468238</v>
      </c>
      <c r="M112" s="16">
        <f t="shared" si="23"/>
        <v>984.9664431</v>
      </c>
      <c r="N112" s="16">
        <f t="shared" si="23"/>
        <v>15.71552746</v>
      </c>
      <c r="O112" s="16">
        <f t="shared" si="23"/>
        <v>31561.35147</v>
      </c>
      <c r="P112" s="16">
        <f t="shared" si="23"/>
        <v>22.02195874</v>
      </c>
      <c r="Q112" s="16">
        <f t="shared" si="23"/>
        <v>2.202195874</v>
      </c>
      <c r="R112" s="16">
        <f t="shared" si="23"/>
        <v>4840.4937</v>
      </c>
      <c r="S112" s="16">
        <f t="shared" si="23"/>
        <v>3464.426231</v>
      </c>
      <c r="T112" s="16">
        <f t="shared" si="23"/>
        <v>0.136945787</v>
      </c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14" t="s">
        <v>41</v>
      </c>
      <c r="J113" s="11">
        <f t="shared" ref="J113:T113" si="24">J111-3*J112</f>
        <v>-7.737761006</v>
      </c>
      <c r="K113" s="11">
        <f t="shared" si="24"/>
        <v>-79.28272966</v>
      </c>
      <c r="L113" s="11">
        <f t="shared" si="24"/>
        <v>-2.249867676</v>
      </c>
      <c r="M113" s="11">
        <f t="shared" si="24"/>
        <v>-1160.638411</v>
      </c>
      <c r="N113" s="11">
        <f t="shared" si="24"/>
        <v>-9.153670347</v>
      </c>
      <c r="O113" s="11">
        <f t="shared" si="24"/>
        <v>-70541.16922</v>
      </c>
      <c r="P113" s="11">
        <f t="shared" si="24"/>
        <v>-31.89920955</v>
      </c>
      <c r="Q113" s="11">
        <f t="shared" si="24"/>
        <v>-3.189920955</v>
      </c>
      <c r="R113" s="11">
        <f t="shared" si="24"/>
        <v>-8496.671872</v>
      </c>
      <c r="S113" s="11">
        <f t="shared" si="24"/>
        <v>-198.8390158</v>
      </c>
      <c r="T113" s="11">
        <f t="shared" si="24"/>
        <v>-0.1836445969</v>
      </c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14" t="s">
        <v>42</v>
      </c>
      <c r="J114" s="11">
        <f t="shared" ref="J114:T114" si="25">J111+3*J112</f>
        <v>24.8256499</v>
      </c>
      <c r="K114" s="11">
        <f t="shared" si="25"/>
        <v>145.2460908</v>
      </c>
      <c r="L114" s="11">
        <f t="shared" si="25"/>
        <v>11.79894175</v>
      </c>
      <c r="M114" s="11">
        <f t="shared" si="25"/>
        <v>4749.160247</v>
      </c>
      <c r="N114" s="11">
        <f t="shared" si="25"/>
        <v>85.13949442</v>
      </c>
      <c r="O114" s="11">
        <f t="shared" si="25"/>
        <v>118826.9396</v>
      </c>
      <c r="P114" s="11">
        <f t="shared" si="25"/>
        <v>100.2325429</v>
      </c>
      <c r="Q114" s="11">
        <f t="shared" si="25"/>
        <v>10.02325429</v>
      </c>
      <c r="R114" s="11">
        <f t="shared" si="25"/>
        <v>20546.29033</v>
      </c>
      <c r="S114" s="11">
        <f t="shared" si="25"/>
        <v>20587.71837</v>
      </c>
      <c r="T114" s="11">
        <f t="shared" si="25"/>
        <v>0.6380301249</v>
      </c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10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10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12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4"/>
      <c r="U117" s="4"/>
      <c r="V117" s="4"/>
      <c r="W117" s="4"/>
      <c r="X117" s="4"/>
      <c r="Y117" s="4"/>
      <c r="Z117" s="4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10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3"/>
      <c r="U118" s="3"/>
      <c r="V118" s="3"/>
      <c r="W118" s="3"/>
      <c r="X118" s="3"/>
      <c r="Y118" s="3"/>
      <c r="Z118" s="3"/>
    </row>
    <row r="119" ht="14.25" customHeight="1">
      <c r="A119" s="7"/>
      <c r="B119" s="7"/>
      <c r="C119" s="7"/>
      <c r="D119" s="7"/>
      <c r="E119" s="7"/>
      <c r="F119" s="7"/>
      <c r="G119" s="7"/>
      <c r="H119" s="7"/>
      <c r="I119" s="8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7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14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14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15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14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14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10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10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12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4"/>
      <c r="U127" s="4"/>
      <c r="V127" s="4"/>
      <c r="W127" s="4"/>
      <c r="X127" s="4"/>
      <c r="Y127" s="4"/>
      <c r="Z127" s="4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10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3"/>
      <c r="U128" s="3"/>
      <c r="V128" s="3"/>
      <c r="W128" s="3"/>
      <c r="X128" s="3"/>
      <c r="Y128" s="3"/>
      <c r="Z128" s="3"/>
    </row>
    <row r="129" ht="14.25" customHeight="1">
      <c r="A129" s="7"/>
      <c r="B129" s="7"/>
      <c r="C129" s="7"/>
      <c r="D129" s="7"/>
      <c r="E129" s="7"/>
      <c r="F129" s="7"/>
      <c r="G129" s="7"/>
      <c r="H129" s="7"/>
      <c r="I129" s="8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7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14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14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15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14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14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10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10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12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4"/>
      <c r="U137" s="4"/>
      <c r="V137" s="4"/>
      <c r="W137" s="4"/>
      <c r="X137" s="4"/>
      <c r="Y137" s="4"/>
      <c r="Z137" s="4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10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3"/>
      <c r="U138" s="3"/>
      <c r="V138" s="3"/>
      <c r="W138" s="3"/>
      <c r="X138" s="3"/>
      <c r="Y138" s="3"/>
      <c r="Z138" s="3"/>
    </row>
    <row r="139" ht="14.25" customHeight="1">
      <c r="A139" s="7"/>
      <c r="B139" s="7"/>
      <c r="C139" s="7"/>
      <c r="D139" s="7"/>
      <c r="E139" s="7"/>
      <c r="F139" s="7"/>
      <c r="G139" s="7"/>
      <c r="H139" s="7"/>
      <c r="I139" s="8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7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14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14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15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14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14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10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10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12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4"/>
      <c r="U147" s="4"/>
      <c r="V147" s="4"/>
      <c r="W147" s="4"/>
      <c r="X147" s="4"/>
      <c r="Y147" s="4"/>
      <c r="Z147" s="4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10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3"/>
      <c r="U148" s="3"/>
      <c r="V148" s="3"/>
      <c r="W148" s="3"/>
      <c r="X148" s="3"/>
      <c r="Y148" s="3"/>
      <c r="Z148" s="3"/>
    </row>
    <row r="149" ht="14.25" customHeight="1">
      <c r="A149" s="7"/>
      <c r="B149" s="7"/>
      <c r="C149" s="7"/>
      <c r="D149" s="7"/>
      <c r="E149" s="7"/>
      <c r="F149" s="7"/>
      <c r="G149" s="7"/>
      <c r="H149" s="7"/>
      <c r="I149" s="8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7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14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14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15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14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14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10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10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12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4"/>
      <c r="U157" s="4"/>
      <c r="V157" s="4"/>
      <c r="W157" s="4"/>
      <c r="X157" s="4"/>
      <c r="Y157" s="4"/>
      <c r="Z157" s="4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10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3"/>
      <c r="U158" s="3"/>
      <c r="V158" s="3"/>
      <c r="W158" s="3"/>
      <c r="X158" s="3"/>
      <c r="Y158" s="3"/>
      <c r="Z158" s="3"/>
    </row>
    <row r="159" ht="14.25" customHeight="1">
      <c r="A159" s="7"/>
      <c r="B159" s="7"/>
      <c r="C159" s="7"/>
      <c r="D159" s="7"/>
      <c r="E159" s="7"/>
      <c r="F159" s="7"/>
      <c r="G159" s="7"/>
      <c r="H159" s="7"/>
      <c r="I159" s="8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7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14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14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15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14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14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10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10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10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10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10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10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10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10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10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10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10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10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10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10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10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10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10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10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10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10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10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10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10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10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10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10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10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10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10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10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10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10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10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10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10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10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10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10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10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10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10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10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10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10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10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10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10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10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10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10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10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10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1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10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10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10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10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10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10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10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10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10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10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10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10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10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10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10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10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10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10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10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10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10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10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10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10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10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10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10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10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10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10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10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10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10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10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10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10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10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10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10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10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10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10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10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10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10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10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10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10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10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10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10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10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10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10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10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10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10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10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10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10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10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10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10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10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10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10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10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10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10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10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10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10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10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10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10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10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10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10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10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10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10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10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10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10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10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10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10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10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10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10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10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10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10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10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10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10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10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10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10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10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10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10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10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10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10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10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10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10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10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10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10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10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10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10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10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10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10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10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10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10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10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10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10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10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10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10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10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10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10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10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10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10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10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10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10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10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10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10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10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10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10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10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10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10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10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10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10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10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10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10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10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10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10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10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10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10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10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10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10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10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10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10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10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10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10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10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10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10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10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10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10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10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10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10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10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10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10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10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10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10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10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10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10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10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10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10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10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10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10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10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10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10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10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10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10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10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10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10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10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10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10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10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10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10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10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10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10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10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10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10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10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10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10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10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10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10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10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10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10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10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10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10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10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10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10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10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10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10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10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10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10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10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10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10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10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10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10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10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10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10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10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10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10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10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10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10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10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10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10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10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10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10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10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10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10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10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10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10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10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10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10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10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10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10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10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10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10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10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10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10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10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10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10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10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10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10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10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10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10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10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10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10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10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10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10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10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10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10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10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10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10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10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10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10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10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10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10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10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10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10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10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10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10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10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10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10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10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10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10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10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10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10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10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10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10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10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10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10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10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10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10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10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10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10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10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10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10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10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10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10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10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10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10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10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10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10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10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10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10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10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10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10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10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10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10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10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10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10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10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10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10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10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10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10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10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10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10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10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10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10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10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10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10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10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10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10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10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10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10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10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10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10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10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10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10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10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10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10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10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10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10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10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10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10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10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10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10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10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10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10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10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10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10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10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10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10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10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10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10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10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10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10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10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10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10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10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10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10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10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10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10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10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10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10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10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10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10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10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10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10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10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10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10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10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10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10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10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10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10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10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10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10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10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10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10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10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10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10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10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10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10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10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10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10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10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10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10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10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10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10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10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10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10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10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10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10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10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10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10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10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10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10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10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10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10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10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10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10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10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10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10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10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10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10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10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10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10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10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10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10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10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10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10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10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10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10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10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10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10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10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10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10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10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10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10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10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10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10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10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10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10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10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10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10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10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10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10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10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10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10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10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10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10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10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10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10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10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10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10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10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10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10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10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10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10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10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10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10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10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10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10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10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10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10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10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10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10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10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10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10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10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10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10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10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10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10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10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10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10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10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10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10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10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10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10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10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10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10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10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10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10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10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10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10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10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10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10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10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10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10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10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10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10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10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10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10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10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10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10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10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10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10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10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10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10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10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10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10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10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10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10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10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10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10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10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10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10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10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10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10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10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10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10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10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10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10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10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10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10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10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10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10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10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10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10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10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10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10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10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10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10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10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10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10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10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10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10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10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10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10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10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10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10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10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10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10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10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10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10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10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10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10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10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10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10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10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10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10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10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10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10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10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10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10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10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10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10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10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10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10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10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10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10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10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10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10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10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10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10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10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10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10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10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10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10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10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10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10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10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10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10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10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10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10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10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10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10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10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10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10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10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10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10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10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10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10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10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10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10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10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10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10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10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10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10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10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10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10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10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10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10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10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10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10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10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10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10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10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10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10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10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10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10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10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10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10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10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10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10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10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10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10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10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10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10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10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10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10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10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10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10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10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10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10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10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10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10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10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10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10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10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10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10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10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10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10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10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10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10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10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10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10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10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10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10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10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10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10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10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10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10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10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10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10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10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10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10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10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10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10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10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10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10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J2:J17 J25:J27 J48:J50 J71:J73 J94:J96 J117:J119 J127:J129 J137:J139 J147:J149 J157:J159">
    <cfRule type="cellIs" dxfId="0" priority="1" operator="lessThan">
      <formula>0.1</formula>
    </cfRule>
  </conditionalFormatting>
  <conditionalFormatting sqref="L2:L17 L25:L27 L48:L50 L71:L73 L94:L96 L117:L119 L127:L129 L137:L139 L147:L149 L157:L159">
    <cfRule type="cellIs" dxfId="0" priority="2" operator="lessThan">
      <formula>0.4</formula>
    </cfRule>
  </conditionalFormatting>
  <conditionalFormatting sqref="J28:J40">
    <cfRule type="cellIs" dxfId="0" priority="3" operator="lessThan">
      <formula>0.1</formula>
    </cfRule>
  </conditionalFormatting>
  <conditionalFormatting sqref="L28:L40">
    <cfRule type="cellIs" dxfId="0" priority="4" operator="lessThan">
      <formula>0.4</formula>
    </cfRule>
  </conditionalFormatting>
  <conditionalFormatting sqref="J51:J63">
    <cfRule type="cellIs" dxfId="0" priority="5" operator="lessThan">
      <formula>0.1</formula>
    </cfRule>
  </conditionalFormatting>
  <conditionalFormatting sqref="L51:L63">
    <cfRule type="cellIs" dxfId="0" priority="6" operator="lessThan">
      <formula>0.4</formula>
    </cfRule>
  </conditionalFormatting>
  <conditionalFormatting sqref="J74:J86">
    <cfRule type="cellIs" dxfId="0" priority="7" operator="lessThan">
      <formula>0.1</formula>
    </cfRule>
  </conditionalFormatting>
  <conditionalFormatting sqref="L74:L86">
    <cfRule type="cellIs" dxfId="0" priority="8" operator="lessThan">
      <formula>0.4</formula>
    </cfRule>
  </conditionalFormatting>
  <conditionalFormatting sqref="J97:J109">
    <cfRule type="cellIs" dxfId="0" priority="9" operator="lessThan">
      <formula>0.1</formula>
    </cfRule>
  </conditionalFormatting>
  <conditionalFormatting sqref="L97:L109">
    <cfRule type="cellIs" dxfId="0" priority="10" operator="lessThan">
      <formula>0.4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8.86"/>
    <col customWidth="1" min="11" max="11" width="9.43"/>
    <col customWidth="1" min="12" max="12" width="9.14"/>
    <col customWidth="1" min="13" max="13" width="12.43"/>
    <col customWidth="1" min="14" max="14" width="9.14"/>
    <col customWidth="1" min="15" max="15" width="12.43"/>
    <col customWidth="1" min="16" max="17" width="9.14"/>
    <col customWidth="1" min="18" max="18" width="9.0"/>
    <col customWidth="1" min="19" max="19" width="9.43"/>
    <col customWidth="1" min="20" max="20" width="8.86"/>
    <col customWidth="1" min="21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  <c r="U1" s="3"/>
      <c r="V1" s="3"/>
      <c r="W1" s="3"/>
      <c r="X1" s="3"/>
      <c r="Y1" s="3"/>
      <c r="Z1" s="3"/>
    </row>
    <row r="2" ht="14.25" customHeight="1">
      <c r="A2" s="3" t="s">
        <v>25</v>
      </c>
      <c r="B2" s="3" t="s">
        <v>48</v>
      </c>
      <c r="C2" s="3" t="s">
        <v>44</v>
      </c>
      <c r="D2" s="3">
        <v>16.0</v>
      </c>
      <c r="E2" s="3">
        <v>15.0</v>
      </c>
      <c r="F2" s="3">
        <v>30000.0</v>
      </c>
      <c r="G2" s="3">
        <v>4550.0</v>
      </c>
      <c r="H2" s="3" t="s">
        <v>28</v>
      </c>
      <c r="I2" s="10" t="s">
        <v>33</v>
      </c>
      <c r="J2" s="11">
        <v>0.16375</v>
      </c>
      <c r="K2" s="11">
        <v>99.88216667</v>
      </c>
      <c r="L2" s="11">
        <v>0.2</v>
      </c>
      <c r="M2" s="11">
        <v>457.85</v>
      </c>
      <c r="N2" s="11">
        <v>11.389</v>
      </c>
      <c r="O2" s="11">
        <v>241014.6</v>
      </c>
      <c r="P2" s="11">
        <v>0.0</v>
      </c>
      <c r="Q2" s="11">
        <v>0.0</v>
      </c>
      <c r="R2" s="11"/>
      <c r="S2" s="11"/>
      <c r="T2" s="11"/>
      <c r="U2" s="3"/>
      <c r="V2" s="3"/>
      <c r="W2" s="3"/>
      <c r="X2" s="3"/>
      <c r="Y2" s="3"/>
      <c r="Z2" s="3"/>
    </row>
    <row r="3" ht="14.25" customHeight="1">
      <c r="A3" s="3" t="s">
        <v>25</v>
      </c>
      <c r="B3" s="3" t="s">
        <v>48</v>
      </c>
      <c r="C3" s="3" t="s">
        <v>44</v>
      </c>
      <c r="D3" s="3">
        <v>16.0</v>
      </c>
      <c r="E3" s="3">
        <v>15.0</v>
      </c>
      <c r="F3" s="3">
        <v>30000.0</v>
      </c>
      <c r="G3" s="3">
        <v>4550.0</v>
      </c>
      <c r="H3" s="3" t="s">
        <v>28</v>
      </c>
      <c r="I3" s="10" t="s">
        <v>45</v>
      </c>
      <c r="J3" s="11">
        <v>0.395333333</v>
      </c>
      <c r="K3" s="11">
        <v>96.34858333</v>
      </c>
      <c r="L3" s="11">
        <v>3.45</v>
      </c>
      <c r="M3" s="11">
        <v>589.6204545</v>
      </c>
      <c r="N3" s="11">
        <v>13.637</v>
      </c>
      <c r="O3" s="11">
        <v>62234.71835</v>
      </c>
      <c r="P3" s="11">
        <v>0.0</v>
      </c>
      <c r="Q3" s="11">
        <v>0.0</v>
      </c>
      <c r="R3" s="11"/>
      <c r="S3" s="11"/>
      <c r="T3" s="11"/>
      <c r="U3" s="3"/>
      <c r="V3" s="3"/>
      <c r="W3" s="3"/>
      <c r="X3" s="3"/>
      <c r="Y3" s="3"/>
      <c r="Z3" s="3"/>
    </row>
    <row r="4" ht="14.25" customHeight="1">
      <c r="A4" s="3" t="s">
        <v>25</v>
      </c>
      <c r="B4" s="3" t="s">
        <v>48</v>
      </c>
      <c r="C4" s="3" t="s">
        <v>44</v>
      </c>
      <c r="D4" s="3">
        <v>16.0</v>
      </c>
      <c r="E4" s="3">
        <v>15.0</v>
      </c>
      <c r="F4" s="3">
        <v>30000.0</v>
      </c>
      <c r="G4" s="3">
        <v>4550.0</v>
      </c>
      <c r="H4" s="3" t="s">
        <v>28</v>
      </c>
      <c r="I4" s="10" t="s">
        <v>46</v>
      </c>
      <c r="J4" s="11">
        <v>0.113583333</v>
      </c>
      <c r="K4" s="11">
        <v>100.0</v>
      </c>
      <c r="L4" s="11"/>
      <c r="M4" s="11"/>
      <c r="N4" s="11"/>
      <c r="O4" s="11"/>
      <c r="P4" s="11">
        <v>0.0</v>
      </c>
      <c r="Q4" s="11">
        <v>0.0</v>
      </c>
      <c r="R4" s="11"/>
      <c r="S4" s="11"/>
      <c r="T4" s="3"/>
      <c r="U4" s="3"/>
      <c r="V4" s="3"/>
      <c r="W4" s="3"/>
      <c r="X4" s="3"/>
      <c r="Y4" s="3"/>
      <c r="Z4" s="3"/>
    </row>
    <row r="5" ht="14.25" customHeight="1">
      <c r="A5" s="3" t="s">
        <v>25</v>
      </c>
      <c r="B5" s="3" t="s">
        <v>48</v>
      </c>
      <c r="C5" s="3" t="s">
        <v>44</v>
      </c>
      <c r="D5" s="3">
        <v>16.0</v>
      </c>
      <c r="E5" s="3">
        <v>15.0</v>
      </c>
      <c r="F5" s="3">
        <v>30000.0</v>
      </c>
      <c r="G5" s="3">
        <v>4573.0</v>
      </c>
      <c r="H5" s="3" t="s">
        <v>28</v>
      </c>
      <c r="I5" s="10" t="s">
        <v>49</v>
      </c>
      <c r="J5" s="11">
        <v>0.228916667</v>
      </c>
      <c r="K5" s="11">
        <v>100.0</v>
      </c>
      <c r="L5" s="11"/>
      <c r="M5" s="11"/>
      <c r="N5" s="11"/>
      <c r="O5" s="11"/>
      <c r="P5" s="11">
        <v>0.0</v>
      </c>
      <c r="Q5" s="11">
        <v>0.0</v>
      </c>
      <c r="R5" s="11"/>
      <c r="S5" s="11"/>
      <c r="T5" s="3"/>
      <c r="U5" s="3"/>
      <c r="V5" s="3"/>
      <c r="W5" s="3"/>
      <c r="X5" s="3"/>
      <c r="Y5" s="3"/>
      <c r="Z5" s="3"/>
    </row>
    <row r="6" ht="14.25" customHeight="1">
      <c r="A6" s="3" t="s">
        <v>25</v>
      </c>
      <c r="B6" s="3" t="s">
        <v>48</v>
      </c>
      <c r="C6" s="3" t="s">
        <v>44</v>
      </c>
      <c r="D6" s="3">
        <v>16.0</v>
      </c>
      <c r="E6" s="3">
        <v>15.0</v>
      </c>
      <c r="F6" s="3">
        <v>30000.0</v>
      </c>
      <c r="G6" s="3">
        <v>4573.0</v>
      </c>
      <c r="H6" s="3" t="s">
        <v>28</v>
      </c>
      <c r="I6" s="10" t="s">
        <v>50</v>
      </c>
      <c r="J6" s="11">
        <v>0.22225</v>
      </c>
      <c r="K6" s="11">
        <v>99.93125</v>
      </c>
      <c r="L6" s="11"/>
      <c r="M6" s="11"/>
      <c r="N6" s="11"/>
      <c r="O6" s="11"/>
      <c r="P6" s="11">
        <v>0.0</v>
      </c>
      <c r="Q6" s="11">
        <v>0.0</v>
      </c>
      <c r="R6" s="11"/>
      <c r="S6" s="11"/>
      <c r="T6" s="3"/>
      <c r="U6" s="3"/>
      <c r="V6" s="3"/>
      <c r="W6" s="3"/>
      <c r="X6" s="3"/>
      <c r="Y6" s="3"/>
      <c r="Z6" s="3"/>
    </row>
    <row r="7" ht="14.25" customHeight="1">
      <c r="A7" s="4" t="s">
        <v>25</v>
      </c>
      <c r="B7" s="4" t="s">
        <v>48</v>
      </c>
      <c r="C7" s="4" t="s">
        <v>44</v>
      </c>
      <c r="D7" s="4">
        <v>16.0</v>
      </c>
      <c r="E7" s="4">
        <v>15.0</v>
      </c>
      <c r="F7" s="4">
        <v>30000.0</v>
      </c>
      <c r="G7" s="4">
        <v>4235.0</v>
      </c>
      <c r="H7" s="4" t="s">
        <v>28</v>
      </c>
      <c r="I7" s="12" t="s">
        <v>45</v>
      </c>
      <c r="J7" s="11">
        <v>0.014416667</v>
      </c>
      <c r="K7" s="11">
        <v>100.0</v>
      </c>
      <c r="L7" s="11"/>
      <c r="M7" s="11"/>
      <c r="N7" s="11"/>
      <c r="O7" s="11"/>
      <c r="P7" s="11">
        <v>0.0</v>
      </c>
      <c r="Q7" s="11">
        <v>0.0</v>
      </c>
      <c r="R7" s="11"/>
      <c r="S7" s="11"/>
      <c r="T7" s="3"/>
      <c r="U7" s="3"/>
      <c r="V7" s="3"/>
      <c r="W7" s="3"/>
      <c r="X7" s="3"/>
      <c r="Y7" s="3"/>
      <c r="Z7" s="3"/>
    </row>
    <row r="8" ht="14.25" customHeight="1">
      <c r="A8" s="3" t="s">
        <v>25</v>
      </c>
      <c r="B8" s="3" t="s">
        <v>48</v>
      </c>
      <c r="C8" s="3" t="s">
        <v>44</v>
      </c>
      <c r="D8" s="3">
        <v>16.0</v>
      </c>
      <c r="E8" s="3">
        <v>15.0</v>
      </c>
      <c r="F8" s="3">
        <v>30000.0</v>
      </c>
      <c r="G8" s="3">
        <v>4235.0</v>
      </c>
      <c r="H8" s="3" t="s">
        <v>28</v>
      </c>
      <c r="I8" s="10" t="s">
        <v>49</v>
      </c>
      <c r="J8" s="11">
        <v>2.104166667</v>
      </c>
      <c r="K8" s="11">
        <v>91.66958333</v>
      </c>
      <c r="L8" s="11">
        <v>0.2</v>
      </c>
      <c r="M8" s="11">
        <v>299574.35</v>
      </c>
      <c r="N8" s="11">
        <v>20.376</v>
      </c>
      <c r="O8" s="11">
        <v>270.945885</v>
      </c>
      <c r="P8" s="11">
        <v>0.0</v>
      </c>
      <c r="Q8" s="11">
        <v>0.0</v>
      </c>
      <c r="R8" s="11"/>
      <c r="S8" s="11"/>
      <c r="T8" s="3"/>
      <c r="U8" s="3"/>
      <c r="V8" s="3"/>
      <c r="W8" s="3"/>
      <c r="X8" s="3"/>
      <c r="Y8" s="3"/>
      <c r="Z8" s="3"/>
    </row>
    <row r="9" ht="14.25" customHeight="1">
      <c r="A9" s="3" t="s">
        <v>25</v>
      </c>
      <c r="B9" s="3" t="s">
        <v>48</v>
      </c>
      <c r="C9" s="3" t="s">
        <v>44</v>
      </c>
      <c r="D9" s="3">
        <v>16.0</v>
      </c>
      <c r="E9" s="3">
        <v>16.0</v>
      </c>
      <c r="F9" s="3">
        <v>30000.0</v>
      </c>
      <c r="G9" s="3">
        <v>4475.0</v>
      </c>
      <c r="H9" s="3" t="s">
        <v>36</v>
      </c>
      <c r="I9" s="10" t="s">
        <v>34</v>
      </c>
      <c r="J9" s="11">
        <v>0.1555</v>
      </c>
      <c r="K9" s="11">
        <v>99.47583333333334</v>
      </c>
      <c r="L9" s="11">
        <v>0.7</v>
      </c>
      <c r="M9" s="11">
        <v>500.371429</v>
      </c>
      <c r="N9" s="11">
        <v>13.3</v>
      </c>
      <c r="O9" s="11">
        <v>84618.785714</v>
      </c>
      <c r="P9" s="11">
        <v>0.0</v>
      </c>
      <c r="Q9" s="11">
        <v>0.0</v>
      </c>
      <c r="R9" s="3"/>
      <c r="S9" s="11"/>
      <c r="T9" s="3"/>
      <c r="U9" s="3"/>
      <c r="V9" s="3"/>
      <c r="W9" s="3"/>
      <c r="X9" s="3"/>
      <c r="Y9" s="3"/>
      <c r="Z9" s="3"/>
    </row>
    <row r="10" ht="14.25" customHeight="1">
      <c r="A10" s="3" t="s">
        <v>25</v>
      </c>
      <c r="B10" s="3" t="s">
        <v>48</v>
      </c>
      <c r="C10" s="3" t="s">
        <v>44</v>
      </c>
      <c r="D10" s="3">
        <v>16.0</v>
      </c>
      <c r="E10" s="3">
        <v>16.0</v>
      </c>
      <c r="F10" s="3">
        <v>30000.0</v>
      </c>
      <c r="G10" s="3">
        <v>4475.0</v>
      </c>
      <c r="H10" s="3" t="s">
        <v>36</v>
      </c>
      <c r="I10" s="10" t="s">
        <v>45</v>
      </c>
      <c r="J10" s="11">
        <v>0.20908333333333337</v>
      </c>
      <c r="K10" s="11">
        <v>99.49616666666667</v>
      </c>
      <c r="L10" s="11">
        <v>0.2</v>
      </c>
      <c r="M10" s="11">
        <v>137.85</v>
      </c>
      <c r="N10" s="11">
        <v>34.839</v>
      </c>
      <c r="O10" s="11">
        <v>264075.5</v>
      </c>
      <c r="P10" s="11">
        <v>0.0</v>
      </c>
      <c r="Q10" s="11">
        <v>0.0</v>
      </c>
      <c r="R10" s="3"/>
      <c r="S10" s="11"/>
      <c r="T10" s="3"/>
      <c r="U10" s="3"/>
      <c r="V10" s="3"/>
      <c r="W10" s="3"/>
      <c r="X10" s="3"/>
      <c r="Y10" s="3"/>
      <c r="Z10" s="3"/>
    </row>
    <row r="11" ht="14.25" customHeight="1">
      <c r="A11" s="3" t="s">
        <v>25</v>
      </c>
      <c r="B11" s="3" t="s">
        <v>48</v>
      </c>
      <c r="C11" s="3" t="s">
        <v>44</v>
      </c>
      <c r="D11" s="3">
        <v>16.0</v>
      </c>
      <c r="E11" s="3">
        <v>18.0</v>
      </c>
      <c r="F11" s="3">
        <v>30000.0</v>
      </c>
      <c r="G11" s="3">
        <v>4270.0</v>
      </c>
      <c r="H11" s="3" t="s">
        <v>37</v>
      </c>
      <c r="I11" s="10" t="s">
        <v>51</v>
      </c>
      <c r="J11" s="11">
        <v>2.46975</v>
      </c>
      <c r="K11" s="11">
        <v>90.74233333</v>
      </c>
      <c r="L11" s="11">
        <v>4.2875</v>
      </c>
      <c r="M11" s="11">
        <v>630.433968</v>
      </c>
      <c r="N11" s="11">
        <v>11.7045</v>
      </c>
      <c r="O11" s="11">
        <v>23568.9399</v>
      </c>
      <c r="P11" s="11">
        <v>0.0</v>
      </c>
      <c r="Q11" s="11">
        <v>0.0</v>
      </c>
      <c r="R11" s="11"/>
      <c r="S11" s="11"/>
      <c r="T11" s="3"/>
      <c r="U11" s="3"/>
      <c r="V11" s="3"/>
      <c r="W11" s="3"/>
      <c r="X11" s="3"/>
      <c r="Y11" s="3"/>
      <c r="Z11" s="3"/>
    </row>
    <row r="12" ht="14.25" customHeight="1">
      <c r="A12" s="3" t="s">
        <v>25</v>
      </c>
      <c r="B12" s="3" t="s">
        <v>48</v>
      </c>
      <c r="C12" s="3" t="s">
        <v>44</v>
      </c>
      <c r="D12" s="3">
        <v>16.0</v>
      </c>
      <c r="E12" s="3">
        <v>18.0</v>
      </c>
      <c r="F12" s="3">
        <v>30000.0</v>
      </c>
      <c r="G12" s="3">
        <v>4270.0</v>
      </c>
      <c r="H12" s="3" t="s">
        <v>37</v>
      </c>
      <c r="I12" s="10" t="s">
        <v>52</v>
      </c>
      <c r="J12" s="11">
        <v>2.973166667</v>
      </c>
      <c r="K12" s="11">
        <v>82.42708333</v>
      </c>
      <c r="L12" s="11">
        <v>11.8</v>
      </c>
      <c r="M12" s="11">
        <v>1151.337738</v>
      </c>
      <c r="N12" s="11">
        <v>13.4752</v>
      </c>
      <c r="O12" s="11">
        <v>9895.828027</v>
      </c>
      <c r="P12" s="11">
        <v>0.0</v>
      </c>
      <c r="Q12" s="11">
        <v>0.0</v>
      </c>
      <c r="R12" s="11"/>
      <c r="S12" s="11"/>
      <c r="T12" s="3"/>
      <c r="U12" s="3"/>
      <c r="V12" s="3"/>
      <c r="W12" s="3"/>
      <c r="X12" s="3"/>
      <c r="Y12" s="3"/>
      <c r="Z12" s="3"/>
    </row>
    <row r="13" ht="14.25" customHeight="1">
      <c r="A13" s="3"/>
      <c r="B13" s="3"/>
      <c r="C13" s="3"/>
      <c r="D13" s="3"/>
      <c r="E13" s="3"/>
      <c r="F13" s="3"/>
      <c r="G13" s="3"/>
      <c r="H13" s="3"/>
      <c r="I13" s="10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3"/>
      <c r="U13" s="3"/>
      <c r="V13" s="3"/>
      <c r="W13" s="3"/>
      <c r="X13" s="3"/>
      <c r="Y13" s="3"/>
      <c r="Z13" s="3"/>
    </row>
    <row r="14" ht="14.25" customHeight="1">
      <c r="A14" s="3"/>
      <c r="B14" s="3"/>
      <c r="C14" s="3"/>
      <c r="D14" s="3"/>
      <c r="E14" s="3"/>
      <c r="F14" s="3"/>
      <c r="G14" s="3"/>
      <c r="H14" s="3"/>
      <c r="I14" s="10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3"/>
      <c r="U14" s="3"/>
      <c r="V14" s="3"/>
      <c r="W14" s="3"/>
      <c r="X14" s="3"/>
      <c r="Y14" s="3"/>
      <c r="Z14" s="3"/>
    </row>
    <row r="15" ht="14.25" customHeight="1">
      <c r="A15" s="7"/>
      <c r="B15" s="7"/>
      <c r="C15" s="7"/>
      <c r="D15" s="7"/>
      <c r="E15" s="7"/>
      <c r="F15" s="7"/>
      <c r="G15" s="7"/>
      <c r="H15" s="7"/>
      <c r="I15" s="8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7"/>
      <c r="U15" s="7"/>
      <c r="V15" s="7"/>
      <c r="W15" s="7"/>
      <c r="X15" s="7"/>
      <c r="Y15" s="7"/>
      <c r="Z15" s="7"/>
    </row>
    <row r="16" ht="14.25" customHeight="1">
      <c r="A16" s="3"/>
      <c r="B16" s="3"/>
      <c r="C16" s="3"/>
      <c r="D16" s="3"/>
      <c r="E16" s="3"/>
      <c r="F16" s="3"/>
      <c r="G16" s="3"/>
      <c r="H16" s="3"/>
      <c r="I16" s="14" t="s">
        <v>38</v>
      </c>
      <c r="J16" s="3">
        <f t="shared" ref="J16:T16" si="1">COUNT(J2:J15)</f>
        <v>11</v>
      </c>
      <c r="K16" s="3">
        <f t="shared" si="1"/>
        <v>11</v>
      </c>
      <c r="L16" s="3">
        <f t="shared" si="1"/>
        <v>7</v>
      </c>
      <c r="M16" s="3">
        <f t="shared" si="1"/>
        <v>7</v>
      </c>
      <c r="N16" s="3">
        <f t="shared" si="1"/>
        <v>7</v>
      </c>
      <c r="O16" s="3">
        <f t="shared" si="1"/>
        <v>7</v>
      </c>
      <c r="P16" s="3">
        <f t="shared" si="1"/>
        <v>11</v>
      </c>
      <c r="Q16" s="3">
        <f t="shared" si="1"/>
        <v>11</v>
      </c>
      <c r="R16" s="3">
        <f t="shared" si="1"/>
        <v>0</v>
      </c>
      <c r="S16" s="3">
        <f t="shared" si="1"/>
        <v>0</v>
      </c>
      <c r="T16" s="3">
        <f t="shared" si="1"/>
        <v>0</v>
      </c>
      <c r="U16" s="3"/>
      <c r="V16" s="3"/>
      <c r="W16" s="3"/>
      <c r="X16" s="3"/>
      <c r="Y16" s="3"/>
      <c r="Z16" s="3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14" t="s">
        <v>39</v>
      </c>
      <c r="J17" s="11">
        <f t="shared" ref="J17:T17" si="2">AVERAGE(J2:J15)</f>
        <v>0.822719697</v>
      </c>
      <c r="K17" s="11">
        <f t="shared" si="2"/>
        <v>96.36118182</v>
      </c>
      <c r="L17" s="11">
        <f t="shared" si="2"/>
        <v>2.976785714</v>
      </c>
      <c r="M17" s="11">
        <f t="shared" si="2"/>
        <v>43291.68766</v>
      </c>
      <c r="N17" s="11">
        <f t="shared" si="2"/>
        <v>16.9601</v>
      </c>
      <c r="O17" s="11">
        <f t="shared" si="2"/>
        <v>97954.18827</v>
      </c>
      <c r="P17" s="11">
        <f t="shared" si="2"/>
        <v>0</v>
      </c>
      <c r="Q17" s="11">
        <f t="shared" si="2"/>
        <v>0</v>
      </c>
      <c r="R17" s="11" t="str">
        <f t="shared" si="2"/>
        <v>#DIV/0!</v>
      </c>
      <c r="S17" s="11" t="str">
        <f t="shared" si="2"/>
        <v>#DIV/0!</v>
      </c>
      <c r="T17" s="11" t="str">
        <f t="shared" si="2"/>
        <v>#DIV/0!</v>
      </c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15" t="s">
        <v>40</v>
      </c>
      <c r="J18" s="16">
        <f t="shared" ref="J18:T18" si="3">STDEVA(J2:J15)</f>
        <v>1.108479286</v>
      </c>
      <c r="K18" s="16">
        <f t="shared" si="3"/>
        <v>5.763130335</v>
      </c>
      <c r="L18" s="16">
        <f t="shared" si="3"/>
        <v>4.24472975</v>
      </c>
      <c r="M18" s="16">
        <f t="shared" si="3"/>
        <v>113010.4341</v>
      </c>
      <c r="N18" s="16">
        <f t="shared" si="3"/>
        <v>8.431743377</v>
      </c>
      <c r="O18" s="16">
        <f t="shared" si="3"/>
        <v>109807.2106</v>
      </c>
      <c r="P18" s="16">
        <f t="shared" si="3"/>
        <v>0</v>
      </c>
      <c r="Q18" s="16">
        <f t="shared" si="3"/>
        <v>0</v>
      </c>
      <c r="R18" s="16" t="str">
        <f t="shared" si="3"/>
        <v>#DIV/0!</v>
      </c>
      <c r="S18" s="16" t="str">
        <f t="shared" si="3"/>
        <v>#DIV/0!</v>
      </c>
      <c r="T18" s="16" t="str">
        <f t="shared" si="3"/>
        <v>#DIV/0!</v>
      </c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14" t="s">
        <v>41</v>
      </c>
      <c r="J19" s="11">
        <f t="shared" ref="J19:T19" si="4">J17-3*J18</f>
        <v>-2.50271816</v>
      </c>
      <c r="K19" s="11">
        <f t="shared" si="4"/>
        <v>79.07179081</v>
      </c>
      <c r="L19" s="11">
        <f t="shared" si="4"/>
        <v>-9.757403537</v>
      </c>
      <c r="M19" s="11">
        <f t="shared" si="4"/>
        <v>-295739.6147</v>
      </c>
      <c r="N19" s="11">
        <f t="shared" si="4"/>
        <v>-8.33513013</v>
      </c>
      <c r="O19" s="11">
        <f t="shared" si="4"/>
        <v>-231467.4434</v>
      </c>
      <c r="P19" s="11">
        <f t="shared" si="4"/>
        <v>0</v>
      </c>
      <c r="Q19" s="11">
        <f t="shared" si="4"/>
        <v>0</v>
      </c>
      <c r="R19" s="11" t="str">
        <f t="shared" si="4"/>
        <v>#DIV/0!</v>
      </c>
      <c r="S19" s="11" t="str">
        <f t="shared" si="4"/>
        <v>#DIV/0!</v>
      </c>
      <c r="T19" s="11" t="str">
        <f t="shared" si="4"/>
        <v>#DIV/0!</v>
      </c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14" t="s">
        <v>42</v>
      </c>
      <c r="J20" s="11">
        <f t="shared" ref="J20:T20" si="5">J17+3*J18</f>
        <v>4.148157554</v>
      </c>
      <c r="K20" s="11">
        <f t="shared" si="5"/>
        <v>113.6505728</v>
      </c>
      <c r="L20" s="11">
        <f t="shared" si="5"/>
        <v>15.71097497</v>
      </c>
      <c r="M20" s="11">
        <f t="shared" si="5"/>
        <v>382322.99</v>
      </c>
      <c r="N20" s="11">
        <f t="shared" si="5"/>
        <v>42.25533013</v>
      </c>
      <c r="O20" s="11">
        <f t="shared" si="5"/>
        <v>427375.8199</v>
      </c>
      <c r="P20" s="11">
        <f t="shared" si="5"/>
        <v>0</v>
      </c>
      <c r="Q20" s="11">
        <f t="shared" si="5"/>
        <v>0</v>
      </c>
      <c r="R20" s="11" t="str">
        <f t="shared" si="5"/>
        <v>#DIV/0!</v>
      </c>
      <c r="S20" s="11" t="str">
        <f t="shared" si="5"/>
        <v>#DIV/0!</v>
      </c>
      <c r="T20" s="11" t="str">
        <f t="shared" si="5"/>
        <v>#DIV/0!</v>
      </c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10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10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3"/>
      <c r="U22" s="3"/>
      <c r="V22" s="3"/>
      <c r="W22" s="3"/>
      <c r="X22" s="3"/>
      <c r="Y22" s="3"/>
      <c r="Z22" s="3"/>
    </row>
    <row r="23" ht="14.25" customHeight="1">
      <c r="A23" s="3" t="s">
        <v>25</v>
      </c>
      <c r="B23" s="3" t="s">
        <v>48</v>
      </c>
      <c r="C23" s="3" t="s">
        <v>44</v>
      </c>
      <c r="D23" s="3">
        <v>23.0</v>
      </c>
      <c r="E23" s="3">
        <v>15.0</v>
      </c>
      <c r="F23" s="3">
        <v>30000.0</v>
      </c>
      <c r="G23" s="3">
        <v>4550.0</v>
      </c>
      <c r="H23" s="3" t="s">
        <v>28</v>
      </c>
      <c r="I23" s="10" t="s">
        <v>33</v>
      </c>
      <c r="J23" s="11">
        <v>1.402916667</v>
      </c>
      <c r="K23" s="11">
        <v>64.1135</v>
      </c>
      <c r="L23" s="11">
        <v>2.4375</v>
      </c>
      <c r="M23" s="11">
        <v>1121.521057</v>
      </c>
      <c r="N23" s="11">
        <v>23.095125</v>
      </c>
      <c r="O23" s="11">
        <v>31489.61195</v>
      </c>
      <c r="P23" s="11">
        <v>23.0</v>
      </c>
      <c r="Q23" s="11">
        <v>2.3</v>
      </c>
      <c r="R23" s="11">
        <v>2467.53913</v>
      </c>
      <c r="S23" s="11">
        <v>23980.36818</v>
      </c>
      <c r="T23" s="3">
        <v>0.414828925</v>
      </c>
      <c r="U23" s="3"/>
      <c r="V23" s="3"/>
      <c r="W23" s="3"/>
      <c r="X23" s="3"/>
      <c r="Y23" s="3"/>
      <c r="Z23" s="3"/>
    </row>
    <row r="24" ht="14.25" customHeight="1">
      <c r="A24" s="3" t="s">
        <v>25</v>
      </c>
      <c r="B24" s="3" t="s">
        <v>48</v>
      </c>
      <c r="C24" s="3" t="s">
        <v>44</v>
      </c>
      <c r="D24" s="3">
        <v>23.0</v>
      </c>
      <c r="E24" s="3">
        <v>15.0</v>
      </c>
      <c r="F24" s="3">
        <v>30000.0</v>
      </c>
      <c r="G24" s="3">
        <v>4550.0</v>
      </c>
      <c r="H24" s="3" t="s">
        <v>28</v>
      </c>
      <c r="I24" s="10" t="s">
        <v>45</v>
      </c>
      <c r="J24" s="11">
        <v>1.685416667</v>
      </c>
      <c r="K24" s="11">
        <v>60.21133333</v>
      </c>
      <c r="L24" s="11">
        <v>2.38</v>
      </c>
      <c r="M24" s="11">
        <v>959.559618</v>
      </c>
      <c r="N24" s="11">
        <v>22.4447</v>
      </c>
      <c r="O24" s="11">
        <v>22700.64534</v>
      </c>
      <c r="P24" s="11">
        <v>28.0</v>
      </c>
      <c r="Q24" s="11">
        <v>2.8</v>
      </c>
      <c r="R24" s="11">
        <v>1958.303571</v>
      </c>
      <c r="S24" s="11">
        <v>19403.92593</v>
      </c>
      <c r="T24" s="3">
        <v>0.073915635</v>
      </c>
      <c r="U24" s="3"/>
      <c r="V24" s="3"/>
      <c r="W24" s="3"/>
      <c r="X24" s="3"/>
      <c r="Y24" s="3"/>
      <c r="Z24" s="3"/>
    </row>
    <row r="25" ht="14.25" customHeight="1">
      <c r="A25" s="3" t="s">
        <v>25</v>
      </c>
      <c r="B25" s="3" t="s">
        <v>48</v>
      </c>
      <c r="C25" s="3" t="s">
        <v>44</v>
      </c>
      <c r="D25" s="3">
        <v>23.0</v>
      </c>
      <c r="E25" s="3">
        <v>15.0</v>
      </c>
      <c r="F25" s="3">
        <v>30000.0</v>
      </c>
      <c r="G25" s="3">
        <v>4550.0</v>
      </c>
      <c r="H25" s="3" t="s">
        <v>28</v>
      </c>
      <c r="I25" s="10" t="s">
        <v>46</v>
      </c>
      <c r="J25" s="11">
        <v>0.67275</v>
      </c>
      <c r="K25" s="11">
        <v>74.67666667</v>
      </c>
      <c r="L25" s="11">
        <v>1.411111111</v>
      </c>
      <c r="M25" s="11">
        <v>573.6479322</v>
      </c>
      <c r="N25" s="11">
        <v>21.18988889</v>
      </c>
      <c r="O25" s="11">
        <v>75742.56974</v>
      </c>
      <c r="P25" s="11">
        <v>8.0</v>
      </c>
      <c r="Q25" s="11">
        <v>0.8</v>
      </c>
      <c r="R25" s="11">
        <v>1216.4</v>
      </c>
      <c r="S25" s="11">
        <v>68424.74286</v>
      </c>
      <c r="T25" s="3">
        <v>0.788812622</v>
      </c>
      <c r="U25" s="3"/>
      <c r="V25" s="3"/>
      <c r="W25" s="3"/>
      <c r="X25" s="3"/>
      <c r="Y25" s="3"/>
      <c r="Z25" s="3"/>
    </row>
    <row r="26" ht="14.25" customHeight="1">
      <c r="A26" s="3" t="s">
        <v>25</v>
      </c>
      <c r="B26" s="3" t="s">
        <v>48</v>
      </c>
      <c r="C26" s="3" t="s">
        <v>44</v>
      </c>
      <c r="D26" s="3">
        <v>23.0</v>
      </c>
      <c r="E26" s="3">
        <v>15.0</v>
      </c>
      <c r="F26" s="3">
        <v>30000.0</v>
      </c>
      <c r="G26" s="3">
        <v>4573.0</v>
      </c>
      <c r="H26" s="3" t="s">
        <v>28</v>
      </c>
      <c r="I26" s="10" t="s">
        <v>49</v>
      </c>
      <c r="J26" s="11">
        <v>0.64025</v>
      </c>
      <c r="K26" s="11">
        <v>88.40858333</v>
      </c>
      <c r="L26" s="11">
        <v>2.033333333</v>
      </c>
      <c r="M26" s="11">
        <v>407.0762937</v>
      </c>
      <c r="N26" s="11">
        <v>17.82283333</v>
      </c>
      <c r="O26" s="11">
        <v>62676.45806</v>
      </c>
      <c r="P26" s="11">
        <v>0.0</v>
      </c>
      <c r="Q26" s="11">
        <v>0.0</v>
      </c>
      <c r="R26" s="11"/>
      <c r="S26" s="11"/>
      <c r="T26" s="3"/>
      <c r="U26" s="3"/>
      <c r="V26" s="3"/>
      <c r="W26" s="3"/>
      <c r="X26" s="3"/>
      <c r="Y26" s="3"/>
      <c r="Z26" s="3"/>
    </row>
    <row r="27" ht="14.25" customHeight="1">
      <c r="A27" s="3" t="s">
        <v>25</v>
      </c>
      <c r="B27" s="3" t="s">
        <v>48</v>
      </c>
      <c r="C27" s="3" t="s">
        <v>44</v>
      </c>
      <c r="D27" s="3">
        <v>23.0</v>
      </c>
      <c r="E27" s="3">
        <v>15.0</v>
      </c>
      <c r="F27" s="3">
        <v>30000.0</v>
      </c>
      <c r="G27" s="3">
        <v>4573.0</v>
      </c>
      <c r="H27" s="3" t="s">
        <v>28</v>
      </c>
      <c r="I27" s="10" t="s">
        <v>50</v>
      </c>
      <c r="J27" s="11">
        <v>1.0145</v>
      </c>
      <c r="K27" s="11">
        <v>93.37916667</v>
      </c>
      <c r="L27" s="11">
        <v>7.75</v>
      </c>
      <c r="M27" s="11">
        <v>997.9410595</v>
      </c>
      <c r="N27" s="11">
        <v>14.4185</v>
      </c>
      <c r="O27" s="11">
        <v>46293.05253</v>
      </c>
      <c r="P27" s="11">
        <v>0.0</v>
      </c>
      <c r="Q27" s="11">
        <v>0.0</v>
      </c>
      <c r="R27" s="11"/>
      <c r="S27" s="11"/>
      <c r="T27" s="3"/>
      <c r="U27" s="3"/>
      <c r="V27" s="3"/>
      <c r="W27" s="3"/>
      <c r="X27" s="3"/>
      <c r="Y27" s="3"/>
      <c r="Z27" s="3"/>
    </row>
    <row r="28" ht="14.25" customHeight="1">
      <c r="A28" s="4" t="s">
        <v>25</v>
      </c>
      <c r="B28" s="4" t="s">
        <v>48</v>
      </c>
      <c r="C28" s="4" t="s">
        <v>44</v>
      </c>
      <c r="D28" s="4">
        <v>23.0</v>
      </c>
      <c r="E28" s="4">
        <v>15.0</v>
      </c>
      <c r="F28" s="4">
        <v>30000.0</v>
      </c>
      <c r="G28" s="4">
        <v>4235.0</v>
      </c>
      <c r="H28" s="4" t="s">
        <v>28</v>
      </c>
      <c r="I28" s="12" t="s">
        <v>45</v>
      </c>
      <c r="J28" s="11">
        <v>0.027083333</v>
      </c>
      <c r="K28" s="11">
        <v>100.0</v>
      </c>
      <c r="L28" s="11"/>
      <c r="M28" s="11"/>
      <c r="N28" s="11"/>
      <c r="O28" s="11"/>
      <c r="P28" s="11">
        <v>0.0</v>
      </c>
      <c r="Q28" s="11">
        <v>0.0</v>
      </c>
      <c r="R28" s="11"/>
      <c r="S28" s="11"/>
      <c r="T28" s="3"/>
      <c r="U28" s="3"/>
      <c r="V28" s="3"/>
      <c r="W28" s="3"/>
      <c r="X28" s="3"/>
      <c r="Y28" s="3"/>
      <c r="Z28" s="3"/>
    </row>
    <row r="29" ht="14.25" customHeight="1">
      <c r="A29" s="3" t="s">
        <v>25</v>
      </c>
      <c r="B29" s="3" t="s">
        <v>48</v>
      </c>
      <c r="C29" s="3" t="s">
        <v>44</v>
      </c>
      <c r="D29" s="3">
        <v>23.0</v>
      </c>
      <c r="E29" s="3">
        <v>15.0</v>
      </c>
      <c r="F29" s="3">
        <v>30000.0</v>
      </c>
      <c r="G29" s="3">
        <v>4235.0</v>
      </c>
      <c r="H29" s="3" t="s">
        <v>28</v>
      </c>
      <c r="I29" s="10" t="s">
        <v>49</v>
      </c>
      <c r="J29" s="11">
        <v>0.58975</v>
      </c>
      <c r="K29" s="11">
        <v>98.17175</v>
      </c>
      <c r="L29" s="11">
        <v>3.75</v>
      </c>
      <c r="M29" s="11">
        <v>368.8932775</v>
      </c>
      <c r="N29" s="11">
        <v>15.8595</v>
      </c>
      <c r="O29" s="11">
        <v>52581.62703</v>
      </c>
      <c r="P29" s="11">
        <v>0.0</v>
      </c>
      <c r="Q29" s="11">
        <v>0.0</v>
      </c>
      <c r="R29" s="11"/>
      <c r="S29" s="11"/>
      <c r="T29" s="3"/>
      <c r="U29" s="3"/>
      <c r="V29" s="3"/>
      <c r="W29" s="3"/>
      <c r="X29" s="3"/>
      <c r="Y29" s="3"/>
      <c r="Z29" s="3"/>
    </row>
    <row r="30" ht="14.25" customHeight="1">
      <c r="A30" s="3" t="s">
        <v>25</v>
      </c>
      <c r="B30" s="3" t="s">
        <v>48</v>
      </c>
      <c r="C30" s="3" t="s">
        <v>44</v>
      </c>
      <c r="D30" s="3">
        <v>23.0</v>
      </c>
      <c r="E30" s="3">
        <v>16.0</v>
      </c>
      <c r="F30" s="3">
        <v>30000.0</v>
      </c>
      <c r="G30" s="3">
        <v>4475.0</v>
      </c>
      <c r="H30" s="3" t="s">
        <v>36</v>
      </c>
      <c r="I30" s="10" t="s">
        <v>34</v>
      </c>
      <c r="J30" s="11">
        <v>0.751666667</v>
      </c>
      <c r="K30" s="11">
        <v>70.30191667</v>
      </c>
      <c r="L30" s="11">
        <v>1.657142857</v>
      </c>
      <c r="M30" s="11">
        <v>1120.03645</v>
      </c>
      <c r="N30" s="11">
        <v>21.87685714</v>
      </c>
      <c r="O30" s="11">
        <v>65399.61431</v>
      </c>
      <c r="P30" s="11">
        <v>5.0</v>
      </c>
      <c r="Q30" s="11">
        <v>0.5</v>
      </c>
      <c r="R30" s="11">
        <v>2487.54</v>
      </c>
      <c r="S30" s="11">
        <v>102983.5</v>
      </c>
      <c r="T30" s="3">
        <v>0.356506176</v>
      </c>
      <c r="U30" s="3"/>
      <c r="V30" s="3"/>
      <c r="W30" s="3"/>
      <c r="X30" s="3"/>
      <c r="Y30" s="3"/>
      <c r="Z30" s="3"/>
    </row>
    <row r="31" ht="14.25" customHeight="1">
      <c r="A31" s="3" t="s">
        <v>25</v>
      </c>
      <c r="B31" s="3" t="s">
        <v>48</v>
      </c>
      <c r="C31" s="3" t="s">
        <v>44</v>
      </c>
      <c r="D31" s="3">
        <v>23.0</v>
      </c>
      <c r="E31" s="3">
        <v>16.0</v>
      </c>
      <c r="F31" s="3">
        <v>30000.0</v>
      </c>
      <c r="G31" s="3">
        <v>4475.0</v>
      </c>
      <c r="H31" s="3" t="s">
        <v>36</v>
      </c>
      <c r="I31" s="10" t="s">
        <v>45</v>
      </c>
      <c r="J31" s="11">
        <v>1.033833333</v>
      </c>
      <c r="K31" s="11">
        <v>60.07875</v>
      </c>
      <c r="L31" s="11">
        <v>1.9125</v>
      </c>
      <c r="M31" s="11">
        <v>1275.663117</v>
      </c>
      <c r="N31" s="11">
        <v>22.7785</v>
      </c>
      <c r="O31" s="11">
        <v>23323.25421</v>
      </c>
      <c r="P31" s="11">
        <v>18.0</v>
      </c>
      <c r="Q31" s="11">
        <v>1.8</v>
      </c>
      <c r="R31" s="11">
        <v>3236.361111</v>
      </c>
      <c r="S31" s="11">
        <v>30299.99412</v>
      </c>
      <c r="T31" s="3">
        <v>0.091839085</v>
      </c>
      <c r="U31" s="3"/>
      <c r="V31" s="3"/>
      <c r="W31" s="3"/>
      <c r="X31" s="3"/>
      <c r="Y31" s="3"/>
      <c r="Z31" s="3"/>
    </row>
    <row r="32" ht="14.25" customHeight="1">
      <c r="A32" s="3" t="s">
        <v>25</v>
      </c>
      <c r="B32" s="3" t="s">
        <v>48</v>
      </c>
      <c r="C32" s="3" t="s">
        <v>44</v>
      </c>
      <c r="D32" s="3">
        <v>23.0</v>
      </c>
      <c r="E32" s="3">
        <v>18.0</v>
      </c>
      <c r="F32" s="3">
        <v>30000.0</v>
      </c>
      <c r="G32" s="3">
        <v>4270.0</v>
      </c>
      <c r="H32" s="3" t="s">
        <v>37</v>
      </c>
      <c r="I32" s="10" t="s">
        <v>51</v>
      </c>
      <c r="J32" s="11">
        <v>26.52041667</v>
      </c>
      <c r="K32" s="11">
        <v>10.89225</v>
      </c>
      <c r="L32" s="11">
        <v>10.18181818</v>
      </c>
      <c r="M32" s="11">
        <v>1611.254218</v>
      </c>
      <c r="N32" s="11">
        <v>98.41572727</v>
      </c>
      <c r="O32" s="11">
        <v>3985.920293</v>
      </c>
      <c r="P32" s="11">
        <v>98.0</v>
      </c>
      <c r="Q32" s="11">
        <v>9.8</v>
      </c>
      <c r="R32" s="11">
        <v>2272.32449</v>
      </c>
      <c r="S32" s="11">
        <v>3859.560825</v>
      </c>
      <c r="T32" s="3">
        <v>0.833322656</v>
      </c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10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10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10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3"/>
      <c r="U35" s="3"/>
      <c r="V35" s="3"/>
      <c r="W35" s="3"/>
      <c r="X35" s="3"/>
      <c r="Y35" s="3"/>
      <c r="Z35" s="3"/>
    </row>
    <row r="36" ht="14.25" customHeight="1">
      <c r="A36" s="7"/>
      <c r="B36" s="7"/>
      <c r="C36" s="7"/>
      <c r="D36" s="7"/>
      <c r="E36" s="7"/>
      <c r="F36" s="7"/>
      <c r="G36" s="7"/>
      <c r="H36" s="7"/>
      <c r="I36" s="8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7"/>
      <c r="U36" s="7"/>
      <c r="V36" s="7"/>
      <c r="W36" s="7"/>
      <c r="X36" s="7"/>
      <c r="Y36" s="7"/>
      <c r="Z36" s="7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14" t="s">
        <v>38</v>
      </c>
      <c r="J37" s="3">
        <f t="shared" ref="J37:T37" si="6">COUNT(J23:J36)</f>
        <v>10</v>
      </c>
      <c r="K37" s="3">
        <f t="shared" si="6"/>
        <v>10</v>
      </c>
      <c r="L37" s="3">
        <f t="shared" si="6"/>
        <v>9</v>
      </c>
      <c r="M37" s="3">
        <f t="shared" si="6"/>
        <v>9</v>
      </c>
      <c r="N37" s="3">
        <f t="shared" si="6"/>
        <v>9</v>
      </c>
      <c r="O37" s="3">
        <f t="shared" si="6"/>
        <v>9</v>
      </c>
      <c r="P37" s="3">
        <f t="shared" si="6"/>
        <v>10</v>
      </c>
      <c r="Q37" s="3">
        <f t="shared" si="6"/>
        <v>10</v>
      </c>
      <c r="R37" s="3">
        <f t="shared" si="6"/>
        <v>6</v>
      </c>
      <c r="S37" s="3">
        <f t="shared" si="6"/>
        <v>6</v>
      </c>
      <c r="T37" s="3">
        <f t="shared" si="6"/>
        <v>6</v>
      </c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14" t="s">
        <v>39</v>
      </c>
      <c r="J38" s="11">
        <f t="shared" ref="J38:T38" si="7">AVERAGE(J23:J36)</f>
        <v>3.433858334</v>
      </c>
      <c r="K38" s="11">
        <f t="shared" si="7"/>
        <v>72.02339167</v>
      </c>
      <c r="L38" s="11">
        <f t="shared" si="7"/>
        <v>3.72371172</v>
      </c>
      <c r="M38" s="11">
        <f t="shared" si="7"/>
        <v>937.2881137</v>
      </c>
      <c r="N38" s="11">
        <f t="shared" si="7"/>
        <v>28.65573685</v>
      </c>
      <c r="O38" s="11">
        <f t="shared" si="7"/>
        <v>42688.08372</v>
      </c>
      <c r="P38" s="11">
        <f t="shared" si="7"/>
        <v>18</v>
      </c>
      <c r="Q38" s="11">
        <f t="shared" si="7"/>
        <v>1.8</v>
      </c>
      <c r="R38" s="11">
        <f t="shared" si="7"/>
        <v>2273.07805</v>
      </c>
      <c r="S38" s="11">
        <f t="shared" si="7"/>
        <v>41492.01532</v>
      </c>
      <c r="T38" s="11">
        <f t="shared" si="7"/>
        <v>0.4265375165</v>
      </c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15" t="s">
        <v>40</v>
      </c>
      <c r="J39" s="16">
        <f t="shared" ref="J39:T39" si="8">STDEVA(J23:J36)</f>
        <v>8.124732815</v>
      </c>
      <c r="K39" s="16">
        <f t="shared" si="8"/>
        <v>26.42127991</v>
      </c>
      <c r="L39" s="16">
        <f t="shared" si="8"/>
        <v>3.10514542</v>
      </c>
      <c r="M39" s="16">
        <f t="shared" si="8"/>
        <v>414.8302258</v>
      </c>
      <c r="N39" s="16">
        <f t="shared" si="8"/>
        <v>26.35332532</v>
      </c>
      <c r="O39" s="16">
        <f t="shared" si="8"/>
        <v>23760.74314</v>
      </c>
      <c r="P39" s="16">
        <f t="shared" si="8"/>
        <v>29.98147576</v>
      </c>
      <c r="Q39" s="16">
        <f t="shared" si="8"/>
        <v>2.998147576</v>
      </c>
      <c r="R39" s="16">
        <f t="shared" si="8"/>
        <v>667.4391863</v>
      </c>
      <c r="S39" s="16">
        <f t="shared" si="8"/>
        <v>36993.45604</v>
      </c>
      <c r="T39" s="16">
        <f t="shared" si="8"/>
        <v>0.3280622236</v>
      </c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14" t="s">
        <v>41</v>
      </c>
      <c r="J40" s="11">
        <f t="shared" ref="J40:T40" si="9">J38-3*J39</f>
        <v>-20.94034011</v>
      </c>
      <c r="K40" s="11">
        <f t="shared" si="9"/>
        <v>-7.240448058</v>
      </c>
      <c r="L40" s="11">
        <f t="shared" si="9"/>
        <v>-5.59172454</v>
      </c>
      <c r="M40" s="11">
        <f t="shared" si="9"/>
        <v>-307.2025636</v>
      </c>
      <c r="N40" s="11">
        <f t="shared" si="9"/>
        <v>-50.40423912</v>
      </c>
      <c r="O40" s="11">
        <f t="shared" si="9"/>
        <v>-28594.14569</v>
      </c>
      <c r="P40" s="11">
        <f t="shared" si="9"/>
        <v>-71.94442729</v>
      </c>
      <c r="Q40" s="11">
        <f t="shared" si="9"/>
        <v>-7.194442729</v>
      </c>
      <c r="R40" s="11">
        <f t="shared" si="9"/>
        <v>270.7604914</v>
      </c>
      <c r="S40" s="11">
        <f t="shared" si="9"/>
        <v>-69488.3528</v>
      </c>
      <c r="T40" s="11">
        <f t="shared" si="9"/>
        <v>-0.5576491544</v>
      </c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14" t="s">
        <v>42</v>
      </c>
      <c r="J41" s="11">
        <f t="shared" ref="J41:T41" si="10">J38+3*J39</f>
        <v>27.80805678</v>
      </c>
      <c r="K41" s="11">
        <f t="shared" si="10"/>
        <v>151.2872314</v>
      </c>
      <c r="L41" s="11">
        <f t="shared" si="10"/>
        <v>13.03914798</v>
      </c>
      <c r="M41" s="11">
        <f t="shared" si="10"/>
        <v>2181.778791</v>
      </c>
      <c r="N41" s="11">
        <f t="shared" si="10"/>
        <v>107.7157128</v>
      </c>
      <c r="O41" s="11">
        <f t="shared" si="10"/>
        <v>113970.3131</v>
      </c>
      <c r="P41" s="11">
        <f t="shared" si="10"/>
        <v>107.9444273</v>
      </c>
      <c r="Q41" s="11">
        <f t="shared" si="10"/>
        <v>10.79444273</v>
      </c>
      <c r="R41" s="11">
        <f t="shared" si="10"/>
        <v>4275.395609</v>
      </c>
      <c r="S41" s="11">
        <f t="shared" si="10"/>
        <v>152472.3834</v>
      </c>
      <c r="T41" s="11">
        <f t="shared" si="10"/>
        <v>1.410724187</v>
      </c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10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10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3"/>
      <c r="U43" s="3"/>
      <c r="V43" s="3"/>
      <c r="W43" s="3"/>
      <c r="X43" s="3"/>
      <c r="Y43" s="3"/>
      <c r="Z43" s="3"/>
    </row>
    <row r="44" ht="14.25" customHeight="1">
      <c r="A44" s="3" t="s">
        <v>25</v>
      </c>
      <c r="B44" s="3" t="s">
        <v>48</v>
      </c>
      <c r="C44" s="3" t="s">
        <v>44</v>
      </c>
      <c r="D44" s="3">
        <v>30.0</v>
      </c>
      <c r="E44" s="3">
        <v>15.0</v>
      </c>
      <c r="F44" s="3">
        <v>30000.0</v>
      </c>
      <c r="G44" s="3">
        <v>4550.0</v>
      </c>
      <c r="H44" s="3" t="s">
        <v>28</v>
      </c>
      <c r="I44" s="10" t="s">
        <v>33</v>
      </c>
      <c r="J44" s="11">
        <v>2.767083333</v>
      </c>
      <c r="K44" s="11">
        <v>30.34691667</v>
      </c>
      <c r="L44" s="11">
        <v>3.545454545</v>
      </c>
      <c r="M44" s="11">
        <v>982.7819961</v>
      </c>
      <c r="N44" s="11">
        <v>30.78272727</v>
      </c>
      <c r="O44" s="11">
        <v>13495.64905</v>
      </c>
      <c r="P44" s="11">
        <v>35.0</v>
      </c>
      <c r="Q44" s="11">
        <v>3.5</v>
      </c>
      <c r="R44" s="11">
        <v>1854.845714</v>
      </c>
      <c r="S44" s="11">
        <v>14873.69118</v>
      </c>
      <c r="T44" s="3">
        <v>0.255713736</v>
      </c>
      <c r="U44" s="3"/>
      <c r="V44" s="3"/>
      <c r="W44" s="3"/>
      <c r="X44" s="3"/>
      <c r="Y44" s="3"/>
      <c r="Z44" s="3"/>
    </row>
    <row r="45" ht="14.25" customHeight="1">
      <c r="A45" s="3" t="s">
        <v>25</v>
      </c>
      <c r="B45" s="3" t="s">
        <v>48</v>
      </c>
      <c r="C45" s="3" t="s">
        <v>44</v>
      </c>
      <c r="D45" s="3">
        <v>30.0</v>
      </c>
      <c r="E45" s="3">
        <v>15.0</v>
      </c>
      <c r="F45" s="3">
        <v>30000.0</v>
      </c>
      <c r="G45" s="3">
        <v>4550.0</v>
      </c>
      <c r="H45" s="3" t="s">
        <v>28</v>
      </c>
      <c r="I45" s="10" t="s">
        <v>45</v>
      </c>
      <c r="J45" s="11">
        <v>4.857</v>
      </c>
      <c r="K45" s="11">
        <v>41.56466667</v>
      </c>
      <c r="L45" s="11">
        <v>3.644444444</v>
      </c>
      <c r="M45" s="11">
        <v>1484.732218</v>
      </c>
      <c r="N45" s="11">
        <v>47.34777778</v>
      </c>
      <c r="O45" s="11">
        <v>11355.64678</v>
      </c>
      <c r="P45" s="11">
        <v>31.0</v>
      </c>
      <c r="Q45" s="11">
        <v>3.1</v>
      </c>
      <c r="R45" s="11">
        <v>2560.7</v>
      </c>
      <c r="S45" s="11">
        <v>16611.46667</v>
      </c>
      <c r="T45" s="3">
        <v>0.053037206</v>
      </c>
      <c r="U45" s="3"/>
      <c r="V45" s="3"/>
      <c r="W45" s="3"/>
      <c r="X45" s="3"/>
      <c r="Y45" s="3"/>
      <c r="Z45" s="3"/>
    </row>
    <row r="46" ht="14.25" customHeight="1">
      <c r="A46" s="3" t="s">
        <v>25</v>
      </c>
      <c r="B46" s="3" t="s">
        <v>48</v>
      </c>
      <c r="C46" s="3" t="s">
        <v>44</v>
      </c>
      <c r="D46" s="3">
        <v>30.0</v>
      </c>
      <c r="E46" s="3">
        <v>15.0</v>
      </c>
      <c r="F46" s="3">
        <v>30000.0</v>
      </c>
      <c r="G46" s="3">
        <v>4550.0</v>
      </c>
      <c r="H46" s="3" t="s">
        <v>28</v>
      </c>
      <c r="I46" s="10" t="s">
        <v>46</v>
      </c>
      <c r="J46" s="11">
        <v>1.83025</v>
      </c>
      <c r="K46" s="11">
        <v>43.19225</v>
      </c>
      <c r="L46" s="11">
        <v>2.636363636</v>
      </c>
      <c r="M46" s="11">
        <v>887.7112246</v>
      </c>
      <c r="N46" s="11">
        <v>28.20527273</v>
      </c>
      <c r="O46" s="11">
        <v>42893.71316</v>
      </c>
      <c r="P46" s="11">
        <v>26.0</v>
      </c>
      <c r="Q46" s="11">
        <v>2.6</v>
      </c>
      <c r="R46" s="11">
        <v>2058.765385</v>
      </c>
      <c r="S46" s="11">
        <v>20814.096</v>
      </c>
      <c r="T46" s="3">
        <v>0.242571355</v>
      </c>
      <c r="U46" s="3"/>
      <c r="V46" s="3"/>
      <c r="W46" s="3"/>
      <c r="X46" s="3"/>
      <c r="Y46" s="3"/>
      <c r="Z46" s="3"/>
    </row>
    <row r="47" ht="14.25" customHeight="1">
      <c r="A47" s="3" t="s">
        <v>25</v>
      </c>
      <c r="B47" s="3" t="s">
        <v>48</v>
      </c>
      <c r="C47" s="3" t="s">
        <v>44</v>
      </c>
      <c r="D47" s="3">
        <v>30.0</v>
      </c>
      <c r="E47" s="3">
        <v>15.0</v>
      </c>
      <c r="F47" s="3">
        <v>30000.0</v>
      </c>
      <c r="G47" s="3">
        <v>4573.0</v>
      </c>
      <c r="H47" s="3" t="s">
        <v>28</v>
      </c>
      <c r="I47" s="10" t="s">
        <v>49</v>
      </c>
      <c r="J47" s="11">
        <v>2.53275</v>
      </c>
      <c r="K47" s="11">
        <v>40.47058333</v>
      </c>
      <c r="L47" s="11">
        <v>8.99</v>
      </c>
      <c r="M47" s="11">
        <v>738.4788122</v>
      </c>
      <c r="N47" s="11">
        <v>19.6074</v>
      </c>
      <c r="O47" s="11">
        <v>6213.232119</v>
      </c>
      <c r="P47" s="11">
        <v>98.0</v>
      </c>
      <c r="Q47" s="11">
        <v>9.8</v>
      </c>
      <c r="R47" s="11">
        <v>1336.389796</v>
      </c>
      <c r="S47" s="11">
        <v>4827.998969</v>
      </c>
      <c r="T47" s="3">
        <v>0.204931528</v>
      </c>
      <c r="U47" s="3"/>
      <c r="V47" s="3"/>
      <c r="W47" s="3"/>
      <c r="X47" s="3"/>
      <c r="Y47" s="3"/>
      <c r="Z47" s="3"/>
    </row>
    <row r="48" ht="14.25" customHeight="1">
      <c r="A48" s="3" t="s">
        <v>25</v>
      </c>
      <c r="B48" s="3" t="s">
        <v>48</v>
      </c>
      <c r="C48" s="3" t="s">
        <v>44</v>
      </c>
      <c r="D48" s="3">
        <v>30.0</v>
      </c>
      <c r="E48" s="3">
        <v>15.0</v>
      </c>
      <c r="F48" s="3">
        <v>30000.0</v>
      </c>
      <c r="G48" s="3">
        <v>4573.0</v>
      </c>
      <c r="H48" s="3" t="s">
        <v>28</v>
      </c>
      <c r="I48" s="10" t="s">
        <v>50</v>
      </c>
      <c r="J48" s="11">
        <v>3.0105</v>
      </c>
      <c r="K48" s="11">
        <v>62.60166667</v>
      </c>
      <c r="L48" s="11">
        <v>3.341666667</v>
      </c>
      <c r="M48" s="11">
        <v>948.284492</v>
      </c>
      <c r="N48" s="11">
        <v>18.35266667</v>
      </c>
      <c r="O48" s="11">
        <v>24737.04812</v>
      </c>
      <c r="P48" s="11">
        <v>28.0</v>
      </c>
      <c r="Q48" s="11">
        <v>2.8</v>
      </c>
      <c r="R48" s="11">
        <v>4021.860714</v>
      </c>
      <c r="S48" s="11">
        <v>16739.77778</v>
      </c>
      <c r="T48" s="3">
        <v>0.286928647</v>
      </c>
      <c r="U48" s="3"/>
      <c r="V48" s="3"/>
      <c r="W48" s="3"/>
      <c r="X48" s="3"/>
      <c r="Y48" s="3"/>
      <c r="Z48" s="3"/>
    </row>
    <row r="49" ht="14.25" customHeight="1">
      <c r="A49" s="4" t="s">
        <v>25</v>
      </c>
      <c r="B49" s="4" t="s">
        <v>48</v>
      </c>
      <c r="C49" s="4" t="s">
        <v>44</v>
      </c>
      <c r="D49" s="4">
        <v>30.0</v>
      </c>
      <c r="E49" s="4">
        <v>15.0</v>
      </c>
      <c r="F49" s="4">
        <v>30000.0</v>
      </c>
      <c r="G49" s="4">
        <v>4235.0</v>
      </c>
      <c r="H49" s="4" t="s">
        <v>28</v>
      </c>
      <c r="I49" s="12" t="s">
        <v>45</v>
      </c>
      <c r="J49" s="11">
        <v>0.05375</v>
      </c>
      <c r="K49" s="11">
        <v>100.0</v>
      </c>
      <c r="L49" s="11"/>
      <c r="M49" s="11"/>
      <c r="N49" s="11"/>
      <c r="O49" s="11"/>
      <c r="P49" s="11">
        <v>0.0</v>
      </c>
      <c r="Q49" s="11">
        <v>0.0</v>
      </c>
      <c r="R49" s="11"/>
      <c r="S49" s="11"/>
      <c r="T49" s="3"/>
      <c r="U49" s="3"/>
      <c r="V49" s="3"/>
      <c r="W49" s="3"/>
      <c r="X49" s="3"/>
      <c r="Y49" s="3"/>
      <c r="Z49" s="3"/>
    </row>
    <row r="50" ht="14.25" customHeight="1">
      <c r="A50" s="3" t="s">
        <v>25</v>
      </c>
      <c r="B50" s="3" t="s">
        <v>48</v>
      </c>
      <c r="C50" s="3" t="s">
        <v>44</v>
      </c>
      <c r="D50" s="3">
        <v>30.0</v>
      </c>
      <c r="E50" s="3">
        <v>15.0</v>
      </c>
      <c r="F50" s="3">
        <v>30000.0</v>
      </c>
      <c r="G50" s="3">
        <v>4235.0</v>
      </c>
      <c r="H50" s="3" t="s">
        <v>28</v>
      </c>
      <c r="I50" s="10" t="s">
        <v>49</v>
      </c>
      <c r="J50" s="11">
        <v>3.5235</v>
      </c>
      <c r="K50" s="11">
        <v>91.66666667</v>
      </c>
      <c r="L50" s="11"/>
      <c r="M50" s="11"/>
      <c r="N50" s="11"/>
      <c r="O50" s="11"/>
      <c r="P50" s="11">
        <v>0.0</v>
      </c>
      <c r="Q50" s="11">
        <v>0.0</v>
      </c>
      <c r="R50" s="11"/>
      <c r="S50" s="11"/>
      <c r="T50" s="3"/>
      <c r="U50" s="3"/>
      <c r="V50" s="3"/>
      <c r="W50" s="3"/>
      <c r="X50" s="3"/>
      <c r="Y50" s="3"/>
      <c r="Z50" s="3"/>
    </row>
    <row r="51" ht="14.25" customHeight="1">
      <c r="A51" s="3" t="s">
        <v>25</v>
      </c>
      <c r="B51" s="3" t="s">
        <v>48</v>
      </c>
      <c r="C51" s="3" t="s">
        <v>44</v>
      </c>
      <c r="D51" s="3">
        <v>30.0</v>
      </c>
      <c r="E51" s="3">
        <v>16.0</v>
      </c>
      <c r="F51" s="3">
        <v>30000.0</v>
      </c>
      <c r="G51" s="3">
        <v>4475.0</v>
      </c>
      <c r="H51" s="3" t="s">
        <v>36</v>
      </c>
      <c r="I51" s="10" t="s">
        <v>34</v>
      </c>
      <c r="J51" s="11">
        <v>3.811333333</v>
      </c>
      <c r="K51" s="11">
        <v>17.13816667</v>
      </c>
      <c r="L51" s="11">
        <v>2.408333333</v>
      </c>
      <c r="M51" s="11">
        <v>2299.446941</v>
      </c>
      <c r="N51" s="11">
        <v>31.58466667</v>
      </c>
      <c r="O51" s="11">
        <v>11735.42527</v>
      </c>
      <c r="P51" s="11">
        <v>20.0</v>
      </c>
      <c r="Q51" s="11">
        <v>2.0</v>
      </c>
      <c r="R51" s="11">
        <v>3512.85</v>
      </c>
      <c r="S51" s="11">
        <v>26524.13158</v>
      </c>
      <c r="T51" s="3">
        <v>0.124412771</v>
      </c>
      <c r="U51" s="3"/>
      <c r="V51" s="3"/>
      <c r="W51" s="3"/>
      <c r="X51" s="3"/>
      <c r="Y51" s="3"/>
      <c r="Z51" s="3"/>
    </row>
    <row r="52" ht="14.25" customHeight="1">
      <c r="A52" s="3" t="s">
        <v>25</v>
      </c>
      <c r="B52" s="3" t="s">
        <v>48</v>
      </c>
      <c r="C52" s="3" t="s">
        <v>44</v>
      </c>
      <c r="D52" s="3">
        <v>30.0</v>
      </c>
      <c r="E52" s="3">
        <v>16.0</v>
      </c>
      <c r="F52" s="3">
        <v>30000.0</v>
      </c>
      <c r="G52" s="3">
        <v>4475.0</v>
      </c>
      <c r="H52" s="3" t="s">
        <v>36</v>
      </c>
      <c r="I52" s="10" t="s">
        <v>45</v>
      </c>
      <c r="J52" s="11">
        <v>3.307166667</v>
      </c>
      <c r="K52" s="11">
        <v>21.58166667</v>
      </c>
      <c r="L52" s="11">
        <v>2.075</v>
      </c>
      <c r="M52" s="11">
        <v>2949.680975</v>
      </c>
      <c r="N52" s="11">
        <v>26.79483333</v>
      </c>
      <c r="O52" s="11">
        <v>18317.68025</v>
      </c>
      <c r="P52" s="11">
        <v>18.0</v>
      </c>
      <c r="Q52" s="11">
        <v>1.8</v>
      </c>
      <c r="R52" s="11">
        <v>8052.883333</v>
      </c>
      <c r="S52" s="11">
        <v>25972.12941</v>
      </c>
      <c r="T52" s="3">
        <v>1.090584936</v>
      </c>
      <c r="U52" s="3"/>
      <c r="V52" s="3"/>
      <c r="W52" s="3"/>
      <c r="X52" s="3"/>
      <c r="Y52" s="3"/>
      <c r="Z52" s="3"/>
    </row>
    <row r="53" ht="14.25" customHeight="1">
      <c r="A53" s="3" t="s">
        <v>25</v>
      </c>
      <c r="B53" s="3" t="s">
        <v>48</v>
      </c>
      <c r="C53" s="3" t="s">
        <v>44</v>
      </c>
      <c r="D53" s="3">
        <v>30.0</v>
      </c>
      <c r="E53" s="3">
        <v>18.0</v>
      </c>
      <c r="F53" s="3">
        <v>30000.0</v>
      </c>
      <c r="G53" s="3">
        <v>4270.0</v>
      </c>
      <c r="H53" s="3" t="s">
        <v>37</v>
      </c>
      <c r="I53" s="10" t="s">
        <v>51</v>
      </c>
      <c r="J53" s="11">
        <v>5.64125</v>
      </c>
      <c r="K53" s="11">
        <v>34.0595</v>
      </c>
      <c r="L53" s="11">
        <v>11.35</v>
      </c>
      <c r="M53" s="11">
        <v>827.766816</v>
      </c>
      <c r="N53" s="11">
        <v>35.4903</v>
      </c>
      <c r="O53" s="11">
        <v>9740.625998</v>
      </c>
      <c r="P53" s="11">
        <v>139.0</v>
      </c>
      <c r="Q53" s="11">
        <v>13.9</v>
      </c>
      <c r="R53" s="11">
        <v>1204.858993</v>
      </c>
      <c r="S53" s="11">
        <v>3110.508696</v>
      </c>
      <c r="T53" s="3">
        <v>0.222694988</v>
      </c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10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10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10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3"/>
      <c r="U56" s="3"/>
      <c r="V56" s="3"/>
      <c r="W56" s="3"/>
      <c r="X56" s="3"/>
      <c r="Y56" s="3"/>
      <c r="Z56" s="3"/>
    </row>
    <row r="57" ht="14.25" customHeight="1">
      <c r="A57" s="7"/>
      <c r="B57" s="7"/>
      <c r="C57" s="7"/>
      <c r="D57" s="7"/>
      <c r="E57" s="7"/>
      <c r="F57" s="7"/>
      <c r="G57" s="7"/>
      <c r="H57" s="7"/>
      <c r="I57" s="8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7"/>
      <c r="U57" s="7"/>
      <c r="V57" s="7"/>
      <c r="W57" s="7"/>
      <c r="X57" s="7"/>
      <c r="Y57" s="7"/>
      <c r="Z57" s="7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14" t="s">
        <v>38</v>
      </c>
      <c r="J58" s="3">
        <f t="shared" ref="J58:T58" si="11">COUNT(J44:J57)</f>
        <v>10</v>
      </c>
      <c r="K58" s="3">
        <f t="shared" si="11"/>
        <v>10</v>
      </c>
      <c r="L58" s="3">
        <f t="shared" si="11"/>
        <v>8</v>
      </c>
      <c r="M58" s="3">
        <f t="shared" si="11"/>
        <v>8</v>
      </c>
      <c r="N58" s="3">
        <f t="shared" si="11"/>
        <v>8</v>
      </c>
      <c r="O58" s="3">
        <f t="shared" si="11"/>
        <v>8</v>
      </c>
      <c r="P58" s="3">
        <f t="shared" si="11"/>
        <v>10</v>
      </c>
      <c r="Q58" s="3">
        <f t="shared" si="11"/>
        <v>10</v>
      </c>
      <c r="R58" s="3">
        <f t="shared" si="11"/>
        <v>8</v>
      </c>
      <c r="S58" s="3">
        <f t="shared" si="11"/>
        <v>8</v>
      </c>
      <c r="T58" s="3">
        <f t="shared" si="11"/>
        <v>8</v>
      </c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14" t="s">
        <v>39</v>
      </c>
      <c r="J59" s="11">
        <f t="shared" ref="J59:T59" si="12">AVERAGE(J44:J57)</f>
        <v>3.133458333</v>
      </c>
      <c r="K59" s="11">
        <f t="shared" si="12"/>
        <v>48.26220834</v>
      </c>
      <c r="L59" s="11">
        <f t="shared" si="12"/>
        <v>4.748907828</v>
      </c>
      <c r="M59" s="11">
        <f t="shared" si="12"/>
        <v>1389.860434</v>
      </c>
      <c r="N59" s="11">
        <f t="shared" si="12"/>
        <v>29.77070556</v>
      </c>
      <c r="O59" s="11">
        <f t="shared" si="12"/>
        <v>17311.12759</v>
      </c>
      <c r="P59" s="11">
        <f t="shared" si="12"/>
        <v>39.5</v>
      </c>
      <c r="Q59" s="11">
        <f t="shared" si="12"/>
        <v>3.95</v>
      </c>
      <c r="R59" s="11">
        <f t="shared" si="12"/>
        <v>3075.394242</v>
      </c>
      <c r="S59" s="11">
        <f t="shared" si="12"/>
        <v>16184.22504</v>
      </c>
      <c r="T59" s="11">
        <f t="shared" si="12"/>
        <v>0.3101093959</v>
      </c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15" t="s">
        <v>40</v>
      </c>
      <c r="J60" s="16">
        <f t="shared" ref="J60:T60" si="13">STDEVA(J44:J57)</f>
        <v>1.548999383</v>
      </c>
      <c r="K60" s="16">
        <f t="shared" si="13"/>
        <v>28.08888469</v>
      </c>
      <c r="L60" s="16">
        <f t="shared" si="13"/>
        <v>3.449651381</v>
      </c>
      <c r="M60" s="16">
        <f t="shared" si="13"/>
        <v>812.6228819</v>
      </c>
      <c r="N60" s="16">
        <f t="shared" si="13"/>
        <v>9.188134108</v>
      </c>
      <c r="O60" s="16">
        <f t="shared" si="13"/>
        <v>11785.07525</v>
      </c>
      <c r="P60" s="16">
        <f t="shared" si="13"/>
        <v>44.33771908</v>
      </c>
      <c r="Q60" s="16">
        <f t="shared" si="13"/>
        <v>4.433771908</v>
      </c>
      <c r="R60" s="16">
        <f t="shared" si="13"/>
        <v>2241.612483</v>
      </c>
      <c r="S60" s="16">
        <f t="shared" si="13"/>
        <v>8670.533409</v>
      </c>
      <c r="T60" s="16">
        <f t="shared" si="13"/>
        <v>0.3243615048</v>
      </c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14" t="s">
        <v>41</v>
      </c>
      <c r="J61" s="11">
        <f t="shared" ref="J61:T61" si="14">J59-3*J60</f>
        <v>-1.513539816</v>
      </c>
      <c r="K61" s="11">
        <f t="shared" si="14"/>
        <v>-36.00444574</v>
      </c>
      <c r="L61" s="11">
        <f t="shared" si="14"/>
        <v>-5.600046314</v>
      </c>
      <c r="M61" s="11">
        <f t="shared" si="14"/>
        <v>-1048.008211</v>
      </c>
      <c r="N61" s="11">
        <f t="shared" si="14"/>
        <v>2.206303232</v>
      </c>
      <c r="O61" s="11">
        <f t="shared" si="14"/>
        <v>-18044.09817</v>
      </c>
      <c r="P61" s="11">
        <f t="shared" si="14"/>
        <v>-93.51315724</v>
      </c>
      <c r="Q61" s="11">
        <f t="shared" si="14"/>
        <v>-9.351315724</v>
      </c>
      <c r="R61" s="11">
        <f t="shared" si="14"/>
        <v>-3649.443206</v>
      </c>
      <c r="S61" s="11">
        <f t="shared" si="14"/>
        <v>-9827.375192</v>
      </c>
      <c r="T61" s="11">
        <f t="shared" si="14"/>
        <v>-0.6629751185</v>
      </c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14" t="s">
        <v>42</v>
      </c>
      <c r="J62" s="11">
        <f t="shared" ref="J62:T62" si="15">J59+3*J60</f>
        <v>7.780456482</v>
      </c>
      <c r="K62" s="11">
        <f t="shared" si="15"/>
        <v>132.5288624</v>
      </c>
      <c r="L62" s="11">
        <f t="shared" si="15"/>
        <v>15.09786197</v>
      </c>
      <c r="M62" s="11">
        <f t="shared" si="15"/>
        <v>3827.72908</v>
      </c>
      <c r="N62" s="11">
        <f t="shared" si="15"/>
        <v>57.33510788</v>
      </c>
      <c r="O62" s="11">
        <f t="shared" si="15"/>
        <v>52666.35336</v>
      </c>
      <c r="P62" s="11">
        <f t="shared" si="15"/>
        <v>172.5131572</v>
      </c>
      <c r="Q62" s="11">
        <f t="shared" si="15"/>
        <v>17.25131572</v>
      </c>
      <c r="R62" s="11">
        <f t="shared" si="15"/>
        <v>9800.23169</v>
      </c>
      <c r="S62" s="11">
        <f t="shared" si="15"/>
        <v>42195.82526</v>
      </c>
      <c r="T62" s="11">
        <f t="shared" si="15"/>
        <v>1.28319391</v>
      </c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10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10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 t="s">
        <v>25</v>
      </c>
      <c r="B65" s="3" t="s">
        <v>48</v>
      </c>
      <c r="C65" s="3" t="s">
        <v>44</v>
      </c>
      <c r="D65" s="3">
        <v>37.0</v>
      </c>
      <c r="E65" s="3">
        <v>15.0</v>
      </c>
      <c r="F65" s="3">
        <v>30000.0</v>
      </c>
      <c r="G65" s="3">
        <v>4550.0</v>
      </c>
      <c r="H65" s="3" t="s">
        <v>28</v>
      </c>
      <c r="I65" s="10" t="s">
        <v>33</v>
      </c>
      <c r="J65" s="11">
        <v>6.6355</v>
      </c>
      <c r="K65" s="11">
        <v>9.9255</v>
      </c>
      <c r="L65" s="11">
        <v>3.633333333</v>
      </c>
      <c r="M65" s="11">
        <v>1812.967471</v>
      </c>
      <c r="N65" s="11">
        <v>43.39983333</v>
      </c>
      <c r="O65" s="11">
        <v>8627.67821</v>
      </c>
      <c r="P65" s="11">
        <v>32.0</v>
      </c>
      <c r="Q65" s="11">
        <v>3.2</v>
      </c>
      <c r="R65" s="11">
        <v>3155.796875</v>
      </c>
      <c r="S65" s="11">
        <v>15973.77419</v>
      </c>
      <c r="T65" s="3">
        <v>0.043525896</v>
      </c>
      <c r="U65" s="3"/>
      <c r="V65" s="3"/>
      <c r="W65" s="3"/>
      <c r="X65" s="3"/>
      <c r="Y65" s="3"/>
      <c r="Z65" s="3"/>
    </row>
    <row r="66" ht="14.25" customHeight="1">
      <c r="A66" s="3" t="s">
        <v>25</v>
      </c>
      <c r="B66" s="3" t="s">
        <v>48</v>
      </c>
      <c r="C66" s="3" t="s">
        <v>44</v>
      </c>
      <c r="D66" s="3">
        <v>37.0</v>
      </c>
      <c r="E66" s="3">
        <v>15.0</v>
      </c>
      <c r="F66" s="3">
        <v>30000.0</v>
      </c>
      <c r="G66" s="3">
        <v>4550.0</v>
      </c>
      <c r="H66" s="3" t="s">
        <v>28</v>
      </c>
      <c r="I66" s="10" t="s">
        <v>45</v>
      </c>
      <c r="J66" s="11">
        <v>4.674333333</v>
      </c>
      <c r="K66" s="11">
        <v>29.149</v>
      </c>
      <c r="L66" s="11">
        <v>5.591666667</v>
      </c>
      <c r="M66" s="11">
        <v>1026.262187</v>
      </c>
      <c r="N66" s="11">
        <v>37.38475</v>
      </c>
      <c r="O66" s="11">
        <v>20379.13934</v>
      </c>
      <c r="P66" s="11">
        <v>23.0</v>
      </c>
      <c r="Q66" s="11">
        <v>2.3</v>
      </c>
      <c r="R66" s="11">
        <v>3927.63913</v>
      </c>
      <c r="S66" s="11">
        <v>21151.45</v>
      </c>
      <c r="T66" s="3">
        <v>0.635601303</v>
      </c>
      <c r="U66" s="3"/>
      <c r="V66" s="3"/>
      <c r="W66" s="3"/>
      <c r="X66" s="3"/>
      <c r="Y66" s="3"/>
      <c r="Z66" s="3"/>
    </row>
    <row r="67" ht="14.25" customHeight="1">
      <c r="A67" s="3" t="s">
        <v>25</v>
      </c>
      <c r="B67" s="3" t="s">
        <v>48</v>
      </c>
      <c r="C67" s="3" t="s">
        <v>44</v>
      </c>
      <c r="D67" s="3">
        <v>37.0</v>
      </c>
      <c r="E67" s="3">
        <v>15.0</v>
      </c>
      <c r="F67" s="3">
        <v>30000.0</v>
      </c>
      <c r="G67" s="3">
        <v>4550.0</v>
      </c>
      <c r="H67" s="3" t="s">
        <v>28</v>
      </c>
      <c r="I67" s="10" t="s">
        <v>46</v>
      </c>
      <c r="J67" s="11">
        <v>6.76</v>
      </c>
      <c r="K67" s="11">
        <v>16.87708333</v>
      </c>
      <c r="L67" s="11">
        <v>5.466666667</v>
      </c>
      <c r="M67" s="11">
        <v>1126.519329</v>
      </c>
      <c r="N67" s="11">
        <v>47.6655</v>
      </c>
      <c r="O67" s="11">
        <v>10084.75375</v>
      </c>
      <c r="P67" s="11">
        <v>48.0</v>
      </c>
      <c r="Q67" s="11">
        <v>4.8</v>
      </c>
      <c r="R67" s="11">
        <v>2200.00625</v>
      </c>
      <c r="S67" s="11">
        <v>10120.50638</v>
      </c>
      <c r="T67" s="3">
        <v>0.545581612</v>
      </c>
      <c r="U67" s="3"/>
      <c r="V67" s="3"/>
      <c r="W67" s="3"/>
      <c r="X67" s="3"/>
      <c r="Y67" s="3"/>
      <c r="Z67" s="3"/>
    </row>
    <row r="68" ht="14.25" customHeight="1">
      <c r="A68" s="3" t="s">
        <v>25</v>
      </c>
      <c r="B68" s="3" t="s">
        <v>48</v>
      </c>
      <c r="C68" s="3" t="s">
        <v>44</v>
      </c>
      <c r="D68" s="3">
        <v>37.0</v>
      </c>
      <c r="E68" s="3">
        <v>15.0</v>
      </c>
      <c r="F68" s="3">
        <v>30000.0</v>
      </c>
      <c r="G68" s="3">
        <v>4573.0</v>
      </c>
      <c r="H68" s="3" t="s">
        <v>28</v>
      </c>
      <c r="I68" s="10" t="s">
        <v>49</v>
      </c>
      <c r="J68" s="11">
        <v>1.554583333</v>
      </c>
      <c r="K68" s="11">
        <v>51.49266667</v>
      </c>
      <c r="L68" s="11">
        <v>4.409090909</v>
      </c>
      <c r="M68" s="11">
        <v>684.8747707</v>
      </c>
      <c r="N68" s="11">
        <v>18.34281818</v>
      </c>
      <c r="O68" s="11">
        <v>38568.87609</v>
      </c>
      <c r="P68" s="11">
        <v>63.0</v>
      </c>
      <c r="Q68" s="11">
        <v>6.3</v>
      </c>
      <c r="R68" s="11">
        <v>1468.355556</v>
      </c>
      <c r="S68" s="11">
        <v>8064.632258</v>
      </c>
      <c r="T68" s="3">
        <v>0.171345957</v>
      </c>
      <c r="U68" s="3"/>
      <c r="V68" s="3"/>
      <c r="W68" s="3"/>
      <c r="X68" s="3"/>
      <c r="Y68" s="3"/>
      <c r="Z68" s="3"/>
    </row>
    <row r="69" ht="14.25" customHeight="1">
      <c r="A69" s="3" t="s">
        <v>25</v>
      </c>
      <c r="B69" s="3" t="s">
        <v>48</v>
      </c>
      <c r="C69" s="3" t="s">
        <v>44</v>
      </c>
      <c r="D69" s="3">
        <v>37.0</v>
      </c>
      <c r="E69" s="3">
        <v>15.0</v>
      </c>
      <c r="F69" s="3">
        <v>30000.0</v>
      </c>
      <c r="G69" s="3">
        <v>4573.0</v>
      </c>
      <c r="H69" s="3" t="s">
        <v>28</v>
      </c>
      <c r="I69" s="10" t="s">
        <v>50</v>
      </c>
      <c r="J69" s="11">
        <v>3.112666667</v>
      </c>
      <c r="K69" s="11">
        <v>59.4725</v>
      </c>
      <c r="L69" s="11">
        <v>4.87</v>
      </c>
      <c r="M69" s="11">
        <v>872.6277709</v>
      </c>
      <c r="N69" s="11">
        <v>25.4164</v>
      </c>
      <c r="O69" s="11">
        <v>21027.00191</v>
      </c>
      <c r="P69" s="11">
        <v>21.0</v>
      </c>
      <c r="Q69" s="11">
        <v>2.1</v>
      </c>
      <c r="R69" s="11">
        <v>2872.566667</v>
      </c>
      <c r="S69" s="11">
        <v>26383.36</v>
      </c>
      <c r="T69" s="3">
        <v>0.747596785</v>
      </c>
      <c r="U69" s="3"/>
      <c r="V69" s="3"/>
      <c r="W69" s="3"/>
      <c r="X69" s="3"/>
      <c r="Y69" s="3"/>
      <c r="Z69" s="3"/>
    </row>
    <row r="70" ht="14.25" customHeight="1">
      <c r="A70" s="3" t="s">
        <v>25</v>
      </c>
      <c r="B70" s="3" t="s">
        <v>48</v>
      </c>
      <c r="C70" s="3" t="s">
        <v>44</v>
      </c>
      <c r="D70" s="3">
        <v>37.0</v>
      </c>
      <c r="E70" s="3">
        <v>16.0</v>
      </c>
      <c r="F70" s="3">
        <v>30000.0</v>
      </c>
      <c r="G70" s="3">
        <v>4475.0</v>
      </c>
      <c r="H70" s="3" t="s">
        <v>36</v>
      </c>
      <c r="I70" s="10" t="s">
        <v>34</v>
      </c>
      <c r="J70" s="11">
        <v>7.757666667</v>
      </c>
      <c r="K70" s="11">
        <v>5.608416667</v>
      </c>
      <c r="L70" s="11">
        <v>2.883333333</v>
      </c>
      <c r="M70" s="11">
        <v>2883.990275</v>
      </c>
      <c r="N70" s="11">
        <v>46.18266667</v>
      </c>
      <c r="O70" s="11">
        <v>5892.935677</v>
      </c>
      <c r="P70" s="11">
        <v>26.0</v>
      </c>
      <c r="Q70" s="11">
        <v>2.6</v>
      </c>
      <c r="R70" s="11">
        <v>3872.353846</v>
      </c>
      <c r="S70" s="11">
        <v>19810.76</v>
      </c>
      <c r="T70" s="3">
        <v>0.090942021</v>
      </c>
      <c r="U70" s="3"/>
      <c r="V70" s="3"/>
      <c r="W70" s="3"/>
      <c r="X70" s="3"/>
      <c r="Y70" s="3"/>
      <c r="Z70" s="3"/>
    </row>
    <row r="71" ht="14.25" customHeight="1">
      <c r="A71" s="3" t="s">
        <v>25</v>
      </c>
      <c r="B71" s="3" t="s">
        <v>48</v>
      </c>
      <c r="C71" s="3" t="s">
        <v>44</v>
      </c>
      <c r="D71" s="3">
        <v>37.0</v>
      </c>
      <c r="E71" s="3">
        <v>16.0</v>
      </c>
      <c r="F71" s="3">
        <v>30000.0</v>
      </c>
      <c r="G71" s="3">
        <v>4475.0</v>
      </c>
      <c r="H71" s="3" t="s">
        <v>36</v>
      </c>
      <c r="I71" s="10" t="s">
        <v>45</v>
      </c>
      <c r="J71" s="11">
        <v>6.26025</v>
      </c>
      <c r="K71" s="11">
        <v>13.82566667</v>
      </c>
      <c r="L71" s="11">
        <v>2.4</v>
      </c>
      <c r="M71" s="11">
        <v>3033.7463</v>
      </c>
      <c r="N71" s="11">
        <v>43.29891667</v>
      </c>
      <c r="O71" s="11">
        <v>8581.193846</v>
      </c>
      <c r="P71" s="11">
        <v>24.0</v>
      </c>
      <c r="Q71" s="11">
        <v>2.4</v>
      </c>
      <c r="R71" s="11">
        <v>3528.475</v>
      </c>
      <c r="S71" s="11">
        <v>21783.16957</v>
      </c>
      <c r="T71" s="3">
        <v>0.053597491</v>
      </c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10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10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10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10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10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10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3"/>
      <c r="U77" s="3"/>
      <c r="V77" s="3"/>
      <c r="W77" s="3"/>
      <c r="X77" s="3"/>
      <c r="Y77" s="3"/>
      <c r="Z77" s="3"/>
    </row>
    <row r="78" ht="14.25" customHeight="1">
      <c r="A78" s="7"/>
      <c r="B78" s="7"/>
      <c r="C78" s="7"/>
      <c r="D78" s="7"/>
      <c r="E78" s="7"/>
      <c r="F78" s="7"/>
      <c r="G78" s="7"/>
      <c r="H78" s="7"/>
      <c r="I78" s="8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7"/>
      <c r="U78" s="7"/>
      <c r="V78" s="7"/>
      <c r="W78" s="7"/>
      <c r="X78" s="7"/>
      <c r="Y78" s="7"/>
      <c r="Z78" s="7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14" t="s">
        <v>38</v>
      </c>
      <c r="J79" s="3">
        <f t="shared" ref="J79:T79" si="16">COUNT(J65:J78)</f>
        <v>7</v>
      </c>
      <c r="K79" s="3">
        <f t="shared" si="16"/>
        <v>7</v>
      </c>
      <c r="L79" s="3">
        <f t="shared" si="16"/>
        <v>7</v>
      </c>
      <c r="M79" s="3">
        <f t="shared" si="16"/>
        <v>7</v>
      </c>
      <c r="N79" s="3">
        <f t="shared" si="16"/>
        <v>7</v>
      </c>
      <c r="O79" s="3">
        <f t="shared" si="16"/>
        <v>7</v>
      </c>
      <c r="P79" s="3">
        <f t="shared" si="16"/>
        <v>7</v>
      </c>
      <c r="Q79" s="3">
        <f t="shared" si="16"/>
        <v>7</v>
      </c>
      <c r="R79" s="3">
        <f t="shared" si="16"/>
        <v>7</v>
      </c>
      <c r="S79" s="3">
        <f t="shared" si="16"/>
        <v>7</v>
      </c>
      <c r="T79" s="3">
        <f t="shared" si="16"/>
        <v>7</v>
      </c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14" t="s">
        <v>39</v>
      </c>
      <c r="J80" s="11">
        <f t="shared" ref="J80:T80" si="17">AVERAGE(J65:J78)</f>
        <v>5.250714286</v>
      </c>
      <c r="K80" s="11">
        <f t="shared" si="17"/>
        <v>26.62154762</v>
      </c>
      <c r="L80" s="11">
        <f t="shared" si="17"/>
        <v>4.179155844</v>
      </c>
      <c r="M80" s="11">
        <f t="shared" si="17"/>
        <v>1634.426872</v>
      </c>
      <c r="N80" s="11">
        <f t="shared" si="17"/>
        <v>37.38441212</v>
      </c>
      <c r="O80" s="11">
        <f t="shared" si="17"/>
        <v>16165.93983</v>
      </c>
      <c r="P80" s="11">
        <f t="shared" si="17"/>
        <v>33.85714286</v>
      </c>
      <c r="Q80" s="11">
        <f t="shared" si="17"/>
        <v>3.385714286</v>
      </c>
      <c r="R80" s="11">
        <f t="shared" si="17"/>
        <v>3003.599046</v>
      </c>
      <c r="S80" s="11">
        <f t="shared" si="17"/>
        <v>17612.52177</v>
      </c>
      <c r="T80" s="11">
        <f t="shared" si="17"/>
        <v>0.3268844379</v>
      </c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15" t="s">
        <v>40</v>
      </c>
      <c r="J81" s="16">
        <f t="shared" ref="J81:T81" si="18">STDEVA(J65:J78)</f>
        <v>2.238466517</v>
      </c>
      <c r="K81" s="16">
        <f t="shared" si="18"/>
        <v>21.14688505</v>
      </c>
      <c r="L81" s="16">
        <f t="shared" si="18"/>
        <v>1.246694325</v>
      </c>
      <c r="M81" s="16">
        <f t="shared" si="18"/>
        <v>971.3565879</v>
      </c>
      <c r="N81" s="16">
        <f t="shared" si="18"/>
        <v>11.25531224</v>
      </c>
      <c r="O81" s="16">
        <f t="shared" si="18"/>
        <v>11548.02816</v>
      </c>
      <c r="P81" s="16">
        <f t="shared" si="18"/>
        <v>15.78425979</v>
      </c>
      <c r="Q81" s="16">
        <f t="shared" si="18"/>
        <v>1.578425979</v>
      </c>
      <c r="R81" s="16">
        <f t="shared" si="18"/>
        <v>906.1960205</v>
      </c>
      <c r="S81" s="16">
        <f t="shared" si="18"/>
        <v>6603.738247</v>
      </c>
      <c r="T81" s="16">
        <f t="shared" si="18"/>
        <v>0.304130536</v>
      </c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14" t="s">
        <v>41</v>
      </c>
      <c r="J82" s="11">
        <f t="shared" ref="J82:T82" si="19">J80-3*J81</f>
        <v>-1.464685265</v>
      </c>
      <c r="K82" s="11">
        <f t="shared" si="19"/>
        <v>-36.81910752</v>
      </c>
      <c r="L82" s="11">
        <f t="shared" si="19"/>
        <v>0.4390728697</v>
      </c>
      <c r="M82" s="11">
        <f t="shared" si="19"/>
        <v>-1279.642892</v>
      </c>
      <c r="N82" s="11">
        <f t="shared" si="19"/>
        <v>3.618475406</v>
      </c>
      <c r="O82" s="11">
        <f t="shared" si="19"/>
        <v>-18478.14464</v>
      </c>
      <c r="P82" s="11">
        <f t="shared" si="19"/>
        <v>-13.49563652</v>
      </c>
      <c r="Q82" s="11">
        <f t="shared" si="19"/>
        <v>-1.349563652</v>
      </c>
      <c r="R82" s="11">
        <f t="shared" si="19"/>
        <v>285.0109848</v>
      </c>
      <c r="S82" s="11">
        <f t="shared" si="19"/>
        <v>-2198.692971</v>
      </c>
      <c r="T82" s="11">
        <f t="shared" si="19"/>
        <v>-0.5855071701</v>
      </c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14" t="s">
        <v>42</v>
      </c>
      <c r="J83" s="11">
        <f t="shared" ref="J83:T83" si="20">J80+3*J81</f>
        <v>11.96611384</v>
      </c>
      <c r="K83" s="11">
        <f t="shared" si="20"/>
        <v>90.06220276</v>
      </c>
      <c r="L83" s="11">
        <f t="shared" si="20"/>
        <v>7.919238819</v>
      </c>
      <c r="M83" s="11">
        <f t="shared" si="20"/>
        <v>4548.496636</v>
      </c>
      <c r="N83" s="11">
        <f t="shared" si="20"/>
        <v>71.15034884</v>
      </c>
      <c r="O83" s="11">
        <f t="shared" si="20"/>
        <v>50810.02431</v>
      </c>
      <c r="P83" s="11">
        <f t="shared" si="20"/>
        <v>81.20992223</v>
      </c>
      <c r="Q83" s="11">
        <f t="shared" si="20"/>
        <v>8.120992223</v>
      </c>
      <c r="R83" s="11">
        <f t="shared" si="20"/>
        <v>5722.187108</v>
      </c>
      <c r="S83" s="11">
        <f t="shared" si="20"/>
        <v>37423.73651</v>
      </c>
      <c r="T83" s="11">
        <f t="shared" si="20"/>
        <v>1.239276046</v>
      </c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10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10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 t="s">
        <v>25</v>
      </c>
      <c r="B86" s="3" t="s">
        <v>48</v>
      </c>
      <c r="C86" s="3" t="s">
        <v>44</v>
      </c>
      <c r="D86" s="3">
        <v>44.0</v>
      </c>
      <c r="E86" s="3">
        <v>15.0</v>
      </c>
      <c r="F86" s="3">
        <v>30000.0</v>
      </c>
      <c r="G86" s="3">
        <v>4550.0</v>
      </c>
      <c r="H86" s="3" t="s">
        <v>28</v>
      </c>
      <c r="I86" s="10" t="s">
        <v>33</v>
      </c>
      <c r="J86" s="11">
        <v>10.46125</v>
      </c>
      <c r="K86" s="11">
        <v>6.712916667</v>
      </c>
      <c r="L86" s="11">
        <v>4.516666667</v>
      </c>
      <c r="M86" s="11">
        <v>2068.021094</v>
      </c>
      <c r="N86" s="11">
        <v>56.29141667</v>
      </c>
      <c r="O86" s="11">
        <v>6018.459481</v>
      </c>
      <c r="P86" s="11">
        <v>36.0</v>
      </c>
      <c r="Q86" s="11">
        <v>3.6</v>
      </c>
      <c r="R86" s="11">
        <v>3429.930556</v>
      </c>
      <c r="S86" s="11">
        <v>13170.77429</v>
      </c>
      <c r="T86" s="3">
        <v>0.088595952</v>
      </c>
      <c r="U86" s="3"/>
      <c r="V86" s="3"/>
      <c r="W86" s="3"/>
      <c r="X86" s="3"/>
      <c r="Y86" s="3"/>
      <c r="Z86" s="3"/>
    </row>
    <row r="87" ht="14.25" customHeight="1">
      <c r="A87" s="3" t="s">
        <v>25</v>
      </c>
      <c r="B87" s="3" t="s">
        <v>48</v>
      </c>
      <c r="C87" s="3" t="s">
        <v>44</v>
      </c>
      <c r="D87" s="3">
        <v>44.0</v>
      </c>
      <c r="E87" s="3">
        <v>15.0</v>
      </c>
      <c r="F87" s="3">
        <v>30000.0</v>
      </c>
      <c r="G87" s="3">
        <v>4550.0</v>
      </c>
      <c r="H87" s="3" t="s">
        <v>28</v>
      </c>
      <c r="I87" s="10" t="s">
        <v>45</v>
      </c>
      <c r="J87" s="11">
        <v>13.51825</v>
      </c>
      <c r="K87" s="11">
        <v>16.41691667</v>
      </c>
      <c r="L87" s="11">
        <v>5.636363636</v>
      </c>
      <c r="M87" s="11">
        <v>2218.449261</v>
      </c>
      <c r="N87" s="11">
        <v>54.89645455</v>
      </c>
      <c r="O87" s="11">
        <v>6004.235621</v>
      </c>
      <c r="P87" s="11">
        <v>32.0</v>
      </c>
      <c r="Q87" s="11">
        <v>3.2</v>
      </c>
      <c r="R87" s="11">
        <v>5983.31875</v>
      </c>
      <c r="S87" s="11">
        <v>13139.28065</v>
      </c>
      <c r="T87" s="3">
        <v>0.19522734</v>
      </c>
      <c r="U87" s="3"/>
      <c r="V87" s="3"/>
      <c r="W87" s="3"/>
      <c r="X87" s="3"/>
      <c r="Y87" s="3"/>
      <c r="Z87" s="3"/>
    </row>
    <row r="88" ht="14.25" customHeight="1">
      <c r="A88" s="3" t="s">
        <v>25</v>
      </c>
      <c r="B88" s="3" t="s">
        <v>48</v>
      </c>
      <c r="C88" s="3" t="s">
        <v>44</v>
      </c>
      <c r="D88" s="3">
        <v>44.0</v>
      </c>
      <c r="E88" s="3">
        <v>15.0</v>
      </c>
      <c r="F88" s="3">
        <v>30000.0</v>
      </c>
      <c r="G88" s="3">
        <v>4550.0</v>
      </c>
      <c r="H88" s="3" t="s">
        <v>28</v>
      </c>
      <c r="I88" s="10" t="s">
        <v>46</v>
      </c>
      <c r="J88" s="11">
        <v>8.003583333</v>
      </c>
      <c r="K88" s="11">
        <v>18.08866667</v>
      </c>
      <c r="L88" s="11">
        <v>4.791666667</v>
      </c>
      <c r="M88" s="11">
        <v>1542.106885</v>
      </c>
      <c r="N88" s="11">
        <v>48.91225</v>
      </c>
      <c r="O88" s="11">
        <v>10277.75423</v>
      </c>
      <c r="P88" s="11">
        <v>30.0</v>
      </c>
      <c r="Q88" s="11">
        <v>3.0</v>
      </c>
      <c r="R88" s="11">
        <v>7914.103333</v>
      </c>
      <c r="S88" s="11">
        <v>11427.75862</v>
      </c>
      <c r="T88" s="3">
        <v>0.626382813</v>
      </c>
      <c r="U88" s="3"/>
      <c r="V88" s="3"/>
      <c r="W88" s="3"/>
      <c r="X88" s="3"/>
      <c r="Y88" s="3"/>
      <c r="Z88" s="3"/>
    </row>
    <row r="89" ht="14.25" customHeight="1">
      <c r="A89" s="3" t="s">
        <v>25</v>
      </c>
      <c r="B89" s="3" t="s">
        <v>48</v>
      </c>
      <c r="C89" s="3" t="s">
        <v>44</v>
      </c>
      <c r="D89" s="3">
        <v>44.0</v>
      </c>
      <c r="E89" s="3">
        <v>15.0</v>
      </c>
      <c r="F89" s="3">
        <v>30000.0</v>
      </c>
      <c r="G89" s="3">
        <v>4573.0</v>
      </c>
      <c r="H89" s="3" t="s">
        <v>28</v>
      </c>
      <c r="I89" s="10" t="s">
        <v>49</v>
      </c>
      <c r="J89" s="11">
        <v>13.59591667</v>
      </c>
      <c r="K89" s="11">
        <v>23.37225</v>
      </c>
      <c r="L89" s="11">
        <v>9.36</v>
      </c>
      <c r="M89" s="11">
        <v>1685.262901</v>
      </c>
      <c r="N89" s="11">
        <v>53.3634</v>
      </c>
      <c r="O89" s="11">
        <v>3582.226108</v>
      </c>
      <c r="P89" s="11">
        <v>80.0</v>
      </c>
      <c r="Q89" s="11">
        <v>8.0</v>
      </c>
      <c r="R89" s="11">
        <v>3416.09625</v>
      </c>
      <c r="S89" s="11">
        <v>4104.278481</v>
      </c>
      <c r="T89" s="3">
        <v>0.299145235</v>
      </c>
      <c r="U89" s="3"/>
      <c r="V89" s="3"/>
      <c r="W89" s="3"/>
      <c r="X89" s="3"/>
      <c r="Y89" s="3"/>
      <c r="Z89" s="3"/>
    </row>
    <row r="90" ht="14.25" customHeight="1">
      <c r="A90" s="3" t="s">
        <v>25</v>
      </c>
      <c r="B90" s="3" t="s">
        <v>48</v>
      </c>
      <c r="C90" s="3" t="s">
        <v>44</v>
      </c>
      <c r="D90" s="3">
        <v>44.0</v>
      </c>
      <c r="E90" s="3">
        <v>15.0</v>
      </c>
      <c r="F90" s="3">
        <v>30000.0</v>
      </c>
      <c r="G90" s="3">
        <v>4573.0</v>
      </c>
      <c r="H90" s="3" t="s">
        <v>28</v>
      </c>
      <c r="I90" s="10" t="s">
        <v>50</v>
      </c>
      <c r="J90" s="11">
        <v>7.926416667</v>
      </c>
      <c r="K90" s="11">
        <v>41.08158333</v>
      </c>
      <c r="L90" s="11">
        <v>7.977777778</v>
      </c>
      <c r="M90" s="11">
        <v>2055.187542</v>
      </c>
      <c r="N90" s="11">
        <v>29.97655556</v>
      </c>
      <c r="O90" s="11">
        <v>5245.48345</v>
      </c>
      <c r="P90" s="11">
        <v>55.0</v>
      </c>
      <c r="Q90" s="11">
        <v>5.5</v>
      </c>
      <c r="R90" s="11">
        <v>5682.363636</v>
      </c>
      <c r="S90" s="11">
        <v>5273.911111</v>
      </c>
      <c r="T90" s="3">
        <v>0.3690874</v>
      </c>
      <c r="U90" s="3"/>
      <c r="V90" s="3"/>
      <c r="W90" s="3"/>
      <c r="X90" s="3"/>
      <c r="Y90" s="3"/>
      <c r="Z90" s="3"/>
    </row>
    <row r="91" ht="14.25" customHeight="1">
      <c r="A91" s="3" t="s">
        <v>25</v>
      </c>
      <c r="B91" s="3" t="s">
        <v>48</v>
      </c>
      <c r="C91" s="3" t="s">
        <v>44</v>
      </c>
      <c r="D91" s="3">
        <v>44.0</v>
      </c>
      <c r="E91" s="3">
        <v>16.0</v>
      </c>
      <c r="F91" s="3">
        <v>30000.0</v>
      </c>
      <c r="G91" s="3">
        <v>4475.0</v>
      </c>
      <c r="H91" s="3" t="s">
        <v>36</v>
      </c>
      <c r="I91" s="10" t="s">
        <v>34</v>
      </c>
      <c r="J91" s="11">
        <v>10.95866667</v>
      </c>
      <c r="K91" s="11">
        <v>8.491</v>
      </c>
      <c r="L91" s="11">
        <v>3.483333333</v>
      </c>
      <c r="M91" s="11">
        <v>2628.512644</v>
      </c>
      <c r="N91" s="11">
        <v>57.0655</v>
      </c>
      <c r="O91" s="11">
        <v>5851.958274</v>
      </c>
      <c r="P91" s="11">
        <v>27.0</v>
      </c>
      <c r="Q91" s="11">
        <v>2.7</v>
      </c>
      <c r="R91" s="11">
        <v>4591.918519</v>
      </c>
      <c r="S91" s="11">
        <v>17383.28462</v>
      </c>
      <c r="T91" s="3">
        <v>0.078318672</v>
      </c>
      <c r="U91" s="3"/>
      <c r="V91" s="3"/>
      <c r="W91" s="3"/>
      <c r="X91" s="3"/>
      <c r="Y91" s="3"/>
      <c r="Z91" s="3"/>
    </row>
    <row r="92" ht="14.25" customHeight="1">
      <c r="A92" s="3" t="s">
        <v>25</v>
      </c>
      <c r="B92" s="3" t="s">
        <v>48</v>
      </c>
      <c r="C92" s="3" t="s">
        <v>44</v>
      </c>
      <c r="D92" s="3">
        <v>44.0</v>
      </c>
      <c r="E92" s="3">
        <v>16.0</v>
      </c>
      <c r="F92" s="3">
        <v>30000.0</v>
      </c>
      <c r="G92" s="3">
        <v>4475.0</v>
      </c>
      <c r="H92" s="3" t="s">
        <v>36</v>
      </c>
      <c r="I92" s="10" t="s">
        <v>45</v>
      </c>
      <c r="J92" s="11">
        <v>7.942833333</v>
      </c>
      <c r="K92" s="11">
        <v>11.57191667</v>
      </c>
      <c r="L92" s="11">
        <v>2.891666667</v>
      </c>
      <c r="M92" s="11">
        <v>2478.430234</v>
      </c>
      <c r="N92" s="11">
        <v>57.95458333</v>
      </c>
      <c r="O92" s="11">
        <v>6638.004032</v>
      </c>
      <c r="P92" s="11">
        <v>27.0</v>
      </c>
      <c r="Q92" s="11">
        <v>2.7</v>
      </c>
      <c r="R92" s="11">
        <v>3032.733333</v>
      </c>
      <c r="S92" s="11">
        <v>18997.06539</v>
      </c>
      <c r="T92" s="3">
        <v>0.050426465</v>
      </c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10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10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10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10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10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10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3"/>
      <c r="U98" s="3"/>
      <c r="V98" s="3"/>
      <c r="W98" s="3"/>
      <c r="X98" s="3"/>
      <c r="Y98" s="3"/>
      <c r="Z98" s="3"/>
    </row>
    <row r="99" ht="14.25" customHeight="1">
      <c r="A99" s="7"/>
      <c r="B99" s="7"/>
      <c r="C99" s="7"/>
      <c r="D99" s="7"/>
      <c r="E99" s="7"/>
      <c r="F99" s="7"/>
      <c r="G99" s="7"/>
      <c r="H99" s="7"/>
      <c r="I99" s="8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7"/>
      <c r="U99" s="7"/>
      <c r="V99" s="7"/>
      <c r="W99" s="7"/>
      <c r="X99" s="7"/>
      <c r="Y99" s="7"/>
      <c r="Z99" s="7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14" t="s">
        <v>38</v>
      </c>
      <c r="J100" s="3">
        <f t="shared" ref="J100:T100" si="21">COUNT(J86:J99)</f>
        <v>7</v>
      </c>
      <c r="K100" s="3">
        <f t="shared" si="21"/>
        <v>7</v>
      </c>
      <c r="L100" s="3">
        <f t="shared" si="21"/>
        <v>7</v>
      </c>
      <c r="M100" s="3">
        <f t="shared" si="21"/>
        <v>7</v>
      </c>
      <c r="N100" s="3">
        <f t="shared" si="21"/>
        <v>7</v>
      </c>
      <c r="O100" s="3">
        <f t="shared" si="21"/>
        <v>7</v>
      </c>
      <c r="P100" s="3">
        <f t="shared" si="21"/>
        <v>7</v>
      </c>
      <c r="Q100" s="3">
        <f t="shared" si="21"/>
        <v>7</v>
      </c>
      <c r="R100" s="3">
        <f t="shared" si="21"/>
        <v>7</v>
      </c>
      <c r="S100" s="3">
        <f t="shared" si="21"/>
        <v>7</v>
      </c>
      <c r="T100" s="3">
        <f t="shared" si="21"/>
        <v>7</v>
      </c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14" t="s">
        <v>39</v>
      </c>
      <c r="J101" s="11">
        <f t="shared" ref="J101:T101" si="22">AVERAGE(J86:J99)</f>
        <v>10.34384524</v>
      </c>
      <c r="K101" s="11">
        <f t="shared" si="22"/>
        <v>17.96217857</v>
      </c>
      <c r="L101" s="11">
        <f t="shared" si="22"/>
        <v>5.522496393</v>
      </c>
      <c r="M101" s="11">
        <f t="shared" si="22"/>
        <v>2096.567223</v>
      </c>
      <c r="N101" s="11">
        <f t="shared" si="22"/>
        <v>51.2085943</v>
      </c>
      <c r="O101" s="11">
        <f t="shared" si="22"/>
        <v>6231.160171</v>
      </c>
      <c r="P101" s="11">
        <f t="shared" si="22"/>
        <v>41</v>
      </c>
      <c r="Q101" s="11">
        <f t="shared" si="22"/>
        <v>4.1</v>
      </c>
      <c r="R101" s="11">
        <f t="shared" si="22"/>
        <v>4864.352054</v>
      </c>
      <c r="S101" s="11">
        <f t="shared" si="22"/>
        <v>11928.05045</v>
      </c>
      <c r="T101" s="11">
        <f t="shared" si="22"/>
        <v>0.243883411</v>
      </c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15" t="s">
        <v>40</v>
      </c>
      <c r="J102" s="16">
        <f t="shared" ref="J102:T102" si="23">STDEVA(J86:J99)</f>
        <v>2.520920742</v>
      </c>
      <c r="K102" s="16">
        <f t="shared" si="23"/>
        <v>11.71369673</v>
      </c>
      <c r="L102" s="16">
        <f t="shared" si="23"/>
        <v>2.359133419</v>
      </c>
      <c r="M102" s="16">
        <f t="shared" si="23"/>
        <v>392.1660347</v>
      </c>
      <c r="N102" s="16">
        <f t="shared" si="23"/>
        <v>9.831606877</v>
      </c>
      <c r="O102" s="16">
        <f t="shared" si="23"/>
        <v>2031.804866</v>
      </c>
      <c r="P102" s="16">
        <f t="shared" si="23"/>
        <v>19.73153145</v>
      </c>
      <c r="Q102" s="16">
        <f t="shared" si="23"/>
        <v>1.973153145</v>
      </c>
      <c r="R102" s="16">
        <f t="shared" si="23"/>
        <v>1770.417529</v>
      </c>
      <c r="S102" s="16">
        <f t="shared" si="23"/>
        <v>5604.778665</v>
      </c>
      <c r="T102" s="16">
        <f t="shared" si="23"/>
        <v>0.2067021132</v>
      </c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14" t="s">
        <v>41</v>
      </c>
      <c r="J103" s="11">
        <f t="shared" ref="J103:T103" si="24">J101-3*J102</f>
        <v>2.781083014</v>
      </c>
      <c r="K103" s="11">
        <f t="shared" si="24"/>
        <v>-17.17891163</v>
      </c>
      <c r="L103" s="11">
        <f t="shared" si="24"/>
        <v>-1.554903863</v>
      </c>
      <c r="M103" s="11">
        <f t="shared" si="24"/>
        <v>920.069119</v>
      </c>
      <c r="N103" s="11">
        <f t="shared" si="24"/>
        <v>21.71377367</v>
      </c>
      <c r="O103" s="11">
        <f t="shared" si="24"/>
        <v>135.745572</v>
      </c>
      <c r="P103" s="11">
        <f t="shared" si="24"/>
        <v>-18.19459435</v>
      </c>
      <c r="Q103" s="11">
        <f t="shared" si="24"/>
        <v>-1.819459435</v>
      </c>
      <c r="R103" s="11">
        <f t="shared" si="24"/>
        <v>-446.9005324</v>
      </c>
      <c r="S103" s="11">
        <f t="shared" si="24"/>
        <v>-4886.285543</v>
      </c>
      <c r="T103" s="11">
        <f t="shared" si="24"/>
        <v>-0.3762229285</v>
      </c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14" t="s">
        <v>42</v>
      </c>
      <c r="J104" s="11">
        <f t="shared" ref="J104:T104" si="25">J101+3*J102</f>
        <v>17.90660746</v>
      </c>
      <c r="K104" s="11">
        <f t="shared" si="25"/>
        <v>53.10326877</v>
      </c>
      <c r="L104" s="11">
        <f t="shared" si="25"/>
        <v>12.59989665</v>
      </c>
      <c r="M104" s="11">
        <f t="shared" si="25"/>
        <v>3273.065327</v>
      </c>
      <c r="N104" s="11">
        <f t="shared" si="25"/>
        <v>80.70341493</v>
      </c>
      <c r="O104" s="11">
        <f t="shared" si="25"/>
        <v>12326.57477</v>
      </c>
      <c r="P104" s="11">
        <f t="shared" si="25"/>
        <v>100.1945943</v>
      </c>
      <c r="Q104" s="11">
        <f t="shared" si="25"/>
        <v>10.01945943</v>
      </c>
      <c r="R104" s="11">
        <f t="shared" si="25"/>
        <v>10175.60464</v>
      </c>
      <c r="S104" s="11">
        <f t="shared" si="25"/>
        <v>28742.38645</v>
      </c>
      <c r="T104" s="11">
        <f t="shared" si="25"/>
        <v>0.8639897505</v>
      </c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10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10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12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4"/>
      <c r="U107" s="4"/>
      <c r="V107" s="4"/>
      <c r="W107" s="4"/>
      <c r="X107" s="4"/>
      <c r="Y107" s="4"/>
      <c r="Z107" s="4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10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3"/>
      <c r="U108" s="3"/>
      <c r="V108" s="3"/>
      <c r="W108" s="3"/>
      <c r="X108" s="3"/>
      <c r="Y108" s="3"/>
      <c r="Z108" s="3"/>
    </row>
    <row r="109" ht="14.25" customHeight="1">
      <c r="A109" s="7"/>
      <c r="B109" s="7"/>
      <c r="C109" s="7"/>
      <c r="D109" s="7"/>
      <c r="E109" s="7"/>
      <c r="F109" s="7"/>
      <c r="G109" s="7"/>
      <c r="H109" s="7"/>
      <c r="I109" s="8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7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14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14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15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14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14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10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10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12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4"/>
      <c r="U117" s="4"/>
      <c r="V117" s="4"/>
      <c r="W117" s="4"/>
      <c r="X117" s="4"/>
      <c r="Y117" s="4"/>
      <c r="Z117" s="4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10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3"/>
      <c r="U118" s="3"/>
      <c r="V118" s="3"/>
      <c r="W118" s="3"/>
      <c r="X118" s="3"/>
      <c r="Y118" s="3"/>
      <c r="Z118" s="3"/>
    </row>
    <row r="119" ht="14.25" customHeight="1">
      <c r="A119" s="7"/>
      <c r="B119" s="7"/>
      <c r="C119" s="7"/>
      <c r="D119" s="7"/>
      <c r="E119" s="7"/>
      <c r="F119" s="7"/>
      <c r="G119" s="7"/>
      <c r="H119" s="7"/>
      <c r="I119" s="8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7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14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14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15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14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14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10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10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12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4"/>
      <c r="U127" s="4"/>
      <c r="V127" s="4"/>
      <c r="W127" s="4"/>
      <c r="X127" s="4"/>
      <c r="Y127" s="4"/>
      <c r="Z127" s="4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10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3"/>
      <c r="U128" s="3"/>
      <c r="V128" s="3"/>
      <c r="W128" s="3"/>
      <c r="X128" s="3"/>
      <c r="Y128" s="3"/>
      <c r="Z128" s="3"/>
    </row>
    <row r="129" ht="14.25" customHeight="1">
      <c r="A129" s="7"/>
      <c r="B129" s="7"/>
      <c r="C129" s="7"/>
      <c r="D129" s="7"/>
      <c r="E129" s="7"/>
      <c r="F129" s="7"/>
      <c r="G129" s="7"/>
      <c r="H129" s="7"/>
      <c r="I129" s="8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7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14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14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15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14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14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10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10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12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4"/>
      <c r="U137" s="4"/>
      <c r="V137" s="4"/>
      <c r="W137" s="4"/>
      <c r="X137" s="4"/>
      <c r="Y137" s="4"/>
      <c r="Z137" s="4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10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3"/>
      <c r="U138" s="3"/>
      <c r="V138" s="3"/>
      <c r="W138" s="3"/>
      <c r="X138" s="3"/>
      <c r="Y138" s="3"/>
      <c r="Z138" s="3"/>
    </row>
    <row r="139" ht="14.25" customHeight="1">
      <c r="A139" s="7"/>
      <c r="B139" s="7"/>
      <c r="C139" s="7"/>
      <c r="D139" s="7"/>
      <c r="E139" s="7"/>
      <c r="F139" s="7"/>
      <c r="G139" s="7"/>
      <c r="H139" s="7"/>
      <c r="I139" s="8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7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14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14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15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14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14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10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10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12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4"/>
      <c r="U147" s="4"/>
      <c r="V147" s="4"/>
      <c r="W147" s="4"/>
      <c r="X147" s="4"/>
      <c r="Y147" s="4"/>
      <c r="Z147" s="4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10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3"/>
      <c r="U148" s="3"/>
      <c r="V148" s="3"/>
      <c r="W148" s="3"/>
      <c r="X148" s="3"/>
      <c r="Y148" s="3"/>
      <c r="Z148" s="3"/>
    </row>
    <row r="149" ht="14.25" customHeight="1">
      <c r="A149" s="7"/>
      <c r="B149" s="7"/>
      <c r="C149" s="7"/>
      <c r="D149" s="7"/>
      <c r="E149" s="7"/>
      <c r="F149" s="7"/>
      <c r="G149" s="7"/>
      <c r="H149" s="7"/>
      <c r="I149" s="8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7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14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14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15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14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14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10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10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10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10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10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10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10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10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10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10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10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10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10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10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10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10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10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10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10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10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10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10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10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10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10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10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10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10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10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10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10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10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10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10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10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10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10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10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10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10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10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10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10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10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10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10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10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10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10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10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10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10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10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10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10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10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10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10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10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10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10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10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1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10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10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10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10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10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10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10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10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10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10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10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10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10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10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10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10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10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10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10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10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10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10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10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10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10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10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10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10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10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10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10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10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10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10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10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10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10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10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10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10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10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10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10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10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10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10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10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10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10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10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10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10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10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10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10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10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10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10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10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10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10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10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10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10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10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10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10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10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10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10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10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10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10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10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10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10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10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10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10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10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10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10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10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10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10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10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10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10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10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10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10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10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10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10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10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10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10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10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10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10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10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10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10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10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10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10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10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10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10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10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10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10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10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10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10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10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10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10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10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10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10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10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10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10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10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10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10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10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10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10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10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10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10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10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10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10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10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10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10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10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10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10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10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10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10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10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10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10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10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10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10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10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10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10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10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10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10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10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10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10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10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10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10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10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10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10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10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10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10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10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10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10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10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10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10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10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10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10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10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10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10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10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10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10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10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10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10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10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10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10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10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10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10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10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10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10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10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10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10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10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10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10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10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10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10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10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10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10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10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10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10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10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10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10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10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10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10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10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10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10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10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10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10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10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10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10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10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10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10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10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10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10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10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10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10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10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10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10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10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10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10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10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10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10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10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10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10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10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10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10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10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10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10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10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10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10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10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10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10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10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10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10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10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10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10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10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10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10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10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10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10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10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10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10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10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10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10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10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10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10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10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10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10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10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10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10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10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10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10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10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10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10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10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10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10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10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10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10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10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10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10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10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10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10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10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10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10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10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10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10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10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10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10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10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10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10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10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10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10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10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10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10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10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10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10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10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10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10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10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10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10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10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10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10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10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10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10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10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10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10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10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10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10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10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10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10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10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10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10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10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10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10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10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10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10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10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10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10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10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10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10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10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10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10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10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10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10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10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10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10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10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10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10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10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10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10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10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10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10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10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10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10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10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10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10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10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10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10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10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10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10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10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10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10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10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10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10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10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10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10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10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10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10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10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10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10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10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10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10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10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10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10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10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10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10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10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10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10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10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10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10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10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10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10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10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10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10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10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10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10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10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10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10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10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10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10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10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10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10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10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10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10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10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10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10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10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10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10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10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10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10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10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10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10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10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10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10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10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10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10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10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10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10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10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10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10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10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10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10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10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10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10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10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10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10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10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10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10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10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10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10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10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10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10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10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10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10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10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10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10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10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10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10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10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10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10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10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10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10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10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10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10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10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10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10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10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10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10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10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10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10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10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10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10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10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10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10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10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10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10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10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10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10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10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10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10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10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10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10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10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10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10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10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10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10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10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10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10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10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10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10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10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10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10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10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10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10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10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10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10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10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10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10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10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10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10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10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10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10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10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10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10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10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10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10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10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10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10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10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10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10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10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10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10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10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10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10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10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10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10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10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10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10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10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10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10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10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10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10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10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10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10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10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10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10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10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10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10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10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10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10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10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10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10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10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10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10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10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10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10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10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10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10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10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10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10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10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10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10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10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10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10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10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10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10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10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10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10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10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10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10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10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10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10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10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10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10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10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10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10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10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10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10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10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10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10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10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10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10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10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10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10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10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10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10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10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10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10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10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10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10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10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10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10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10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10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10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10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10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10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10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10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10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10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10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10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10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10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10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10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10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10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10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10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10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10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10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10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10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10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10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10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10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10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10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10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10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10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10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10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10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10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10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10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10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10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10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10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10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10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10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10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10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10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10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10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10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10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10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10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10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10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10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10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10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10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10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10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10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10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10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10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10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10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10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10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10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10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10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10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10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10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10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10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10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10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10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10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10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10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10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10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10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10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10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10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10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10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10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10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10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10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10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10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10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10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10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10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10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10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10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10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10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10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10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10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10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10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10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10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10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10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10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J2:J4 J23:J25 J44:J46 J65:J67 J86:J88 J107:J109 J117:J119 J127:J129 J137:J139 J147:J149">
    <cfRule type="cellIs" dxfId="0" priority="1" operator="lessThan">
      <formula>0.1</formula>
    </cfRule>
  </conditionalFormatting>
  <conditionalFormatting sqref="L2:L4 L23:L25 L44:L46 L65:L67 L86:L88 L107:L109 L117:L119 L127:L129 L137:L139 L147:L149">
    <cfRule type="cellIs" dxfId="0" priority="2" operator="lessThan">
      <formula>0.4</formula>
    </cfRule>
  </conditionalFormatting>
  <conditionalFormatting sqref="J5:J15">
    <cfRule type="cellIs" dxfId="0" priority="3" operator="lessThan">
      <formula>0.1</formula>
    </cfRule>
  </conditionalFormatting>
  <conditionalFormatting sqref="L5:L15">
    <cfRule type="cellIs" dxfId="0" priority="4" operator="lessThan">
      <formula>0.4</formula>
    </cfRule>
  </conditionalFormatting>
  <conditionalFormatting sqref="J26:J36">
    <cfRule type="cellIs" dxfId="0" priority="5" operator="lessThan">
      <formula>0.1</formula>
    </cfRule>
  </conditionalFormatting>
  <conditionalFormatting sqref="L26:L36">
    <cfRule type="cellIs" dxfId="0" priority="6" operator="lessThan">
      <formula>0.4</formula>
    </cfRule>
  </conditionalFormatting>
  <conditionalFormatting sqref="J47:J52 J54:J57">
    <cfRule type="cellIs" dxfId="0" priority="7" operator="lessThan">
      <formula>0.1</formula>
    </cfRule>
  </conditionalFormatting>
  <conditionalFormatting sqref="L47:L52 L54:L57">
    <cfRule type="cellIs" dxfId="0" priority="8" operator="lessThan">
      <formula>0.4</formula>
    </cfRule>
  </conditionalFormatting>
  <conditionalFormatting sqref="J68:J78">
    <cfRule type="cellIs" dxfId="0" priority="9" operator="lessThan">
      <formula>0.1</formula>
    </cfRule>
  </conditionalFormatting>
  <conditionalFormatting sqref="L68:L78">
    <cfRule type="cellIs" dxfId="0" priority="10" operator="lessThan">
      <formula>0.4</formula>
    </cfRule>
  </conditionalFormatting>
  <conditionalFormatting sqref="J89:J99">
    <cfRule type="cellIs" dxfId="0" priority="11" operator="lessThan">
      <formula>0.1</formula>
    </cfRule>
  </conditionalFormatting>
  <conditionalFormatting sqref="L89:L99">
    <cfRule type="cellIs" dxfId="0" priority="12" operator="lessThan">
      <formula>0.4</formula>
    </cfRule>
  </conditionalFormatting>
  <conditionalFormatting sqref="J53">
    <cfRule type="cellIs" dxfId="0" priority="13" operator="lessThan">
      <formula>0.1</formula>
    </cfRule>
  </conditionalFormatting>
  <conditionalFormatting sqref="L53">
    <cfRule type="cellIs" dxfId="0" priority="14" operator="lessThan">
      <formula>0.4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8.86"/>
    <col customWidth="1" min="11" max="14" width="9.0"/>
    <col customWidth="1" min="15" max="15" width="10.14"/>
    <col customWidth="1" min="16" max="18" width="9.0"/>
    <col customWidth="1" min="19" max="19" width="9.43"/>
    <col customWidth="1" min="20" max="20" width="8.86"/>
    <col customWidth="1" min="21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  <c r="U1" s="3"/>
      <c r="V1" s="3"/>
      <c r="W1" s="3"/>
      <c r="X1" s="3"/>
      <c r="Y1" s="3"/>
      <c r="Z1" s="3"/>
    </row>
    <row r="2" ht="14.25" customHeight="1">
      <c r="A2" s="3" t="s">
        <v>25</v>
      </c>
      <c r="B2" s="3" t="s">
        <v>53</v>
      </c>
      <c r="C2" s="3" t="s">
        <v>44</v>
      </c>
      <c r="D2" s="3">
        <v>16.0</v>
      </c>
      <c r="E2" s="3">
        <v>18.0</v>
      </c>
      <c r="F2" s="3">
        <v>30000.0</v>
      </c>
      <c r="G2" s="3">
        <v>4478.0</v>
      </c>
      <c r="H2" s="3" t="s">
        <v>37</v>
      </c>
      <c r="I2" s="10" t="s">
        <v>34</v>
      </c>
      <c r="J2" s="11">
        <v>0.098</v>
      </c>
      <c r="K2" s="11">
        <v>100.0</v>
      </c>
      <c r="L2" s="11"/>
      <c r="M2" s="11"/>
      <c r="N2" s="11"/>
      <c r="O2" s="11"/>
      <c r="P2" s="11">
        <v>0.0</v>
      </c>
      <c r="Q2" s="11">
        <v>0.0</v>
      </c>
      <c r="R2" s="11"/>
      <c r="S2" s="11"/>
      <c r="T2" s="11"/>
      <c r="U2" s="3"/>
      <c r="V2" s="3"/>
      <c r="W2" s="3"/>
      <c r="X2" s="3"/>
      <c r="Y2" s="3"/>
      <c r="Z2" s="3"/>
    </row>
    <row r="3" ht="14.25" customHeight="1">
      <c r="A3" s="3" t="s">
        <v>25</v>
      </c>
      <c r="B3" s="3" t="s">
        <v>53</v>
      </c>
      <c r="C3" s="3" t="s">
        <v>44</v>
      </c>
      <c r="D3" s="3">
        <v>16.0</v>
      </c>
      <c r="E3" s="3">
        <v>18.0</v>
      </c>
      <c r="F3" s="3">
        <v>30000.0</v>
      </c>
      <c r="G3" s="3">
        <v>4478.0</v>
      </c>
      <c r="H3" s="3" t="s">
        <v>37</v>
      </c>
      <c r="I3" s="10" t="s">
        <v>45</v>
      </c>
      <c r="J3" s="11">
        <v>0.104333333</v>
      </c>
      <c r="K3" s="11">
        <v>100.0</v>
      </c>
      <c r="L3" s="11"/>
      <c r="M3" s="11"/>
      <c r="N3" s="11"/>
      <c r="O3" s="11"/>
      <c r="P3" s="11">
        <v>0.0</v>
      </c>
      <c r="Q3" s="11">
        <v>0.0</v>
      </c>
      <c r="R3" s="11"/>
      <c r="S3" s="11"/>
      <c r="T3" s="11"/>
      <c r="U3" s="3"/>
      <c r="V3" s="3"/>
      <c r="W3" s="3"/>
      <c r="X3" s="3"/>
      <c r="Y3" s="3"/>
      <c r="Z3" s="3"/>
    </row>
    <row r="4" ht="14.25" customHeight="1">
      <c r="A4" s="3"/>
      <c r="B4" s="3"/>
      <c r="C4" s="3"/>
      <c r="D4" s="3"/>
      <c r="E4" s="3"/>
      <c r="F4" s="3"/>
      <c r="G4" s="3"/>
      <c r="H4" s="3"/>
      <c r="I4" s="10"/>
      <c r="J4" s="11"/>
      <c r="K4" s="11"/>
      <c r="L4" s="11"/>
      <c r="M4" s="11"/>
      <c r="N4" s="11"/>
      <c r="O4" s="11"/>
      <c r="P4" s="11"/>
      <c r="Q4" s="11"/>
      <c r="R4" s="11"/>
      <c r="S4" s="11"/>
      <c r="T4" s="3"/>
      <c r="U4" s="3"/>
      <c r="V4" s="3"/>
      <c r="W4" s="3"/>
      <c r="X4" s="3"/>
      <c r="Y4" s="3"/>
      <c r="Z4" s="3"/>
    </row>
    <row r="5" ht="14.25" customHeight="1">
      <c r="A5" s="3"/>
      <c r="B5" s="3"/>
      <c r="C5" s="3"/>
      <c r="D5" s="3"/>
      <c r="E5" s="3"/>
      <c r="F5" s="3"/>
      <c r="G5" s="3"/>
      <c r="H5" s="3"/>
      <c r="I5" s="10"/>
      <c r="J5" s="11"/>
      <c r="K5" s="11"/>
      <c r="L5" s="11"/>
      <c r="M5" s="11"/>
      <c r="N5" s="11"/>
      <c r="O5" s="11"/>
      <c r="P5" s="11"/>
      <c r="Q5" s="11"/>
      <c r="R5" s="11"/>
      <c r="S5" s="11"/>
      <c r="T5" s="3"/>
      <c r="U5" s="3"/>
      <c r="V5" s="3"/>
      <c r="W5" s="3"/>
      <c r="X5" s="3"/>
      <c r="Y5" s="3"/>
      <c r="Z5" s="3"/>
    </row>
    <row r="6" ht="14.25" customHeight="1">
      <c r="A6" s="3"/>
      <c r="B6" s="3"/>
      <c r="C6" s="3"/>
      <c r="D6" s="3"/>
      <c r="E6" s="3"/>
      <c r="F6" s="3"/>
      <c r="G6" s="3"/>
      <c r="H6" s="3"/>
      <c r="I6" s="10"/>
      <c r="J6" s="11"/>
      <c r="K6" s="11"/>
      <c r="L6" s="11"/>
      <c r="M6" s="11"/>
      <c r="N6" s="11"/>
      <c r="O6" s="11"/>
      <c r="P6" s="11"/>
      <c r="Q6" s="11"/>
      <c r="R6" s="11"/>
      <c r="S6" s="11"/>
      <c r="T6" s="3"/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10"/>
      <c r="J7" s="11"/>
      <c r="K7" s="11"/>
      <c r="L7" s="11"/>
      <c r="M7" s="11"/>
      <c r="N7" s="11"/>
      <c r="O7" s="11"/>
      <c r="P7" s="11"/>
      <c r="Q7" s="11"/>
      <c r="R7" s="11"/>
      <c r="S7" s="11"/>
      <c r="T7" s="3"/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10"/>
      <c r="J8" s="11"/>
      <c r="K8" s="11"/>
      <c r="L8" s="11"/>
      <c r="M8" s="11"/>
      <c r="N8" s="11"/>
      <c r="O8" s="11"/>
      <c r="P8" s="11"/>
      <c r="Q8" s="11"/>
      <c r="R8" s="11"/>
      <c r="S8" s="11"/>
      <c r="T8" s="3"/>
      <c r="U8" s="3"/>
      <c r="V8" s="3"/>
      <c r="W8" s="3"/>
      <c r="X8" s="3"/>
      <c r="Y8" s="3"/>
      <c r="Z8" s="3"/>
    </row>
    <row r="9" ht="14.25" customHeight="1">
      <c r="A9" s="3"/>
      <c r="B9" s="3"/>
      <c r="C9" s="3"/>
      <c r="D9" s="3"/>
      <c r="E9" s="3"/>
      <c r="F9" s="3"/>
      <c r="G9" s="3"/>
      <c r="H9" s="3"/>
      <c r="I9" s="10"/>
      <c r="J9" s="11"/>
      <c r="K9" s="11"/>
      <c r="L9" s="11"/>
      <c r="M9" s="11"/>
      <c r="N9" s="11"/>
      <c r="O9" s="11"/>
      <c r="P9" s="11"/>
      <c r="Q9" s="11"/>
      <c r="R9" s="11"/>
      <c r="S9" s="11"/>
      <c r="T9" s="3"/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10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3"/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10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10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3"/>
      <c r="U12" s="3"/>
      <c r="V12" s="3"/>
      <c r="W12" s="3"/>
      <c r="X12" s="3"/>
      <c r="Y12" s="3"/>
      <c r="Z12" s="3"/>
    </row>
    <row r="13" ht="14.25" customHeight="1">
      <c r="A13" s="3"/>
      <c r="B13" s="3"/>
      <c r="C13" s="3"/>
      <c r="D13" s="3"/>
      <c r="E13" s="3"/>
      <c r="F13" s="3"/>
      <c r="G13" s="3"/>
      <c r="H13" s="3"/>
      <c r="I13" s="10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3"/>
      <c r="U13" s="3"/>
      <c r="V13" s="3"/>
      <c r="W13" s="3"/>
      <c r="X13" s="3"/>
      <c r="Y13" s="3"/>
      <c r="Z13" s="3"/>
    </row>
    <row r="14" ht="14.25" customHeight="1">
      <c r="A14" s="3"/>
      <c r="B14" s="3"/>
      <c r="C14" s="3"/>
      <c r="D14" s="3"/>
      <c r="E14" s="3"/>
      <c r="F14" s="3"/>
      <c r="G14" s="3"/>
      <c r="H14" s="3"/>
      <c r="I14" s="10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3"/>
      <c r="U14" s="3"/>
      <c r="V14" s="3"/>
      <c r="W14" s="3"/>
      <c r="X14" s="3"/>
      <c r="Y14" s="3"/>
      <c r="Z14" s="3"/>
    </row>
    <row r="15" ht="14.25" customHeight="1">
      <c r="A15" s="7"/>
      <c r="B15" s="7"/>
      <c r="C15" s="7"/>
      <c r="D15" s="7"/>
      <c r="E15" s="7"/>
      <c r="F15" s="7"/>
      <c r="G15" s="7"/>
      <c r="H15" s="7"/>
      <c r="I15" s="8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7"/>
      <c r="U15" s="7"/>
      <c r="V15" s="7"/>
      <c r="W15" s="7"/>
      <c r="X15" s="7"/>
      <c r="Y15" s="7"/>
      <c r="Z15" s="7"/>
    </row>
    <row r="16" ht="14.25" customHeight="1">
      <c r="A16" s="3"/>
      <c r="B16" s="3"/>
      <c r="C16" s="3"/>
      <c r="D16" s="3"/>
      <c r="E16" s="3"/>
      <c r="F16" s="3"/>
      <c r="G16" s="3"/>
      <c r="H16" s="3"/>
      <c r="I16" s="14" t="s">
        <v>38</v>
      </c>
      <c r="J16" s="3">
        <f t="shared" ref="J16:T16" si="1">COUNT(J2:J15)</f>
        <v>2</v>
      </c>
      <c r="K16" s="3">
        <f t="shared" si="1"/>
        <v>2</v>
      </c>
      <c r="L16" s="3">
        <f t="shared" si="1"/>
        <v>0</v>
      </c>
      <c r="M16" s="3">
        <f t="shared" si="1"/>
        <v>0</v>
      </c>
      <c r="N16" s="3">
        <f t="shared" si="1"/>
        <v>0</v>
      </c>
      <c r="O16" s="3">
        <f t="shared" si="1"/>
        <v>0</v>
      </c>
      <c r="P16" s="3">
        <f t="shared" si="1"/>
        <v>2</v>
      </c>
      <c r="Q16" s="3">
        <f t="shared" si="1"/>
        <v>2</v>
      </c>
      <c r="R16" s="3">
        <f t="shared" si="1"/>
        <v>0</v>
      </c>
      <c r="S16" s="3">
        <f t="shared" si="1"/>
        <v>0</v>
      </c>
      <c r="T16" s="3">
        <f t="shared" si="1"/>
        <v>0</v>
      </c>
      <c r="U16" s="3"/>
      <c r="V16" s="3"/>
      <c r="W16" s="3"/>
      <c r="X16" s="3"/>
      <c r="Y16" s="3"/>
      <c r="Z16" s="3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14" t="s">
        <v>39</v>
      </c>
      <c r="J17" s="11">
        <f t="shared" ref="J17:T17" si="2">AVERAGE(J2:J15)</f>
        <v>0.1011666665</v>
      </c>
      <c r="K17" s="11">
        <f t="shared" si="2"/>
        <v>100</v>
      </c>
      <c r="L17" s="11" t="str">
        <f t="shared" si="2"/>
        <v>#DIV/0!</v>
      </c>
      <c r="M17" s="11" t="str">
        <f t="shared" si="2"/>
        <v>#DIV/0!</v>
      </c>
      <c r="N17" s="11" t="str">
        <f t="shared" si="2"/>
        <v>#DIV/0!</v>
      </c>
      <c r="O17" s="11" t="str">
        <f t="shared" si="2"/>
        <v>#DIV/0!</v>
      </c>
      <c r="P17" s="11">
        <f t="shared" si="2"/>
        <v>0</v>
      </c>
      <c r="Q17" s="11">
        <f t="shared" si="2"/>
        <v>0</v>
      </c>
      <c r="R17" s="11" t="str">
        <f t="shared" si="2"/>
        <v>#DIV/0!</v>
      </c>
      <c r="S17" s="11" t="str">
        <f t="shared" si="2"/>
        <v>#DIV/0!</v>
      </c>
      <c r="T17" s="11" t="str">
        <f t="shared" si="2"/>
        <v>#DIV/0!</v>
      </c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15" t="s">
        <v>40</v>
      </c>
      <c r="J18" s="16">
        <f t="shared" ref="J18:T18" si="3">STDEVA(J2:J15)</f>
        <v>0.004478342712</v>
      </c>
      <c r="K18" s="16">
        <f t="shared" si="3"/>
        <v>0</v>
      </c>
      <c r="L18" s="16" t="str">
        <f t="shared" si="3"/>
        <v>#DIV/0!</v>
      </c>
      <c r="M18" s="16" t="str">
        <f t="shared" si="3"/>
        <v>#DIV/0!</v>
      </c>
      <c r="N18" s="16" t="str">
        <f t="shared" si="3"/>
        <v>#DIV/0!</v>
      </c>
      <c r="O18" s="16" t="str">
        <f t="shared" si="3"/>
        <v>#DIV/0!</v>
      </c>
      <c r="P18" s="16">
        <f t="shared" si="3"/>
        <v>0</v>
      </c>
      <c r="Q18" s="16">
        <f t="shared" si="3"/>
        <v>0</v>
      </c>
      <c r="R18" s="16" t="str">
        <f t="shared" si="3"/>
        <v>#DIV/0!</v>
      </c>
      <c r="S18" s="16" t="str">
        <f t="shared" si="3"/>
        <v>#DIV/0!</v>
      </c>
      <c r="T18" s="16" t="str">
        <f t="shared" si="3"/>
        <v>#DIV/0!</v>
      </c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14" t="s">
        <v>41</v>
      </c>
      <c r="J19" s="11">
        <f t="shared" ref="J19:T19" si="4">J17-3*J18</f>
        <v>0.08773163836</v>
      </c>
      <c r="K19" s="11">
        <f t="shared" si="4"/>
        <v>100</v>
      </c>
      <c r="L19" s="11" t="str">
        <f t="shared" si="4"/>
        <v>#DIV/0!</v>
      </c>
      <c r="M19" s="11" t="str">
        <f t="shared" si="4"/>
        <v>#DIV/0!</v>
      </c>
      <c r="N19" s="11" t="str">
        <f t="shared" si="4"/>
        <v>#DIV/0!</v>
      </c>
      <c r="O19" s="11" t="str">
        <f t="shared" si="4"/>
        <v>#DIV/0!</v>
      </c>
      <c r="P19" s="11">
        <f t="shared" si="4"/>
        <v>0</v>
      </c>
      <c r="Q19" s="11">
        <f t="shared" si="4"/>
        <v>0</v>
      </c>
      <c r="R19" s="11" t="str">
        <f t="shared" si="4"/>
        <v>#DIV/0!</v>
      </c>
      <c r="S19" s="11" t="str">
        <f t="shared" si="4"/>
        <v>#DIV/0!</v>
      </c>
      <c r="T19" s="11" t="str">
        <f t="shared" si="4"/>
        <v>#DIV/0!</v>
      </c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14" t="s">
        <v>42</v>
      </c>
      <c r="J20" s="11">
        <f t="shared" ref="J20:T20" si="5">J17+3*J18</f>
        <v>0.1146016946</v>
      </c>
      <c r="K20" s="11">
        <f t="shared" si="5"/>
        <v>100</v>
      </c>
      <c r="L20" s="11" t="str">
        <f t="shared" si="5"/>
        <v>#DIV/0!</v>
      </c>
      <c r="M20" s="11" t="str">
        <f t="shared" si="5"/>
        <v>#DIV/0!</v>
      </c>
      <c r="N20" s="11" t="str">
        <f t="shared" si="5"/>
        <v>#DIV/0!</v>
      </c>
      <c r="O20" s="11" t="str">
        <f t="shared" si="5"/>
        <v>#DIV/0!</v>
      </c>
      <c r="P20" s="11">
        <f t="shared" si="5"/>
        <v>0</v>
      </c>
      <c r="Q20" s="11">
        <f t="shared" si="5"/>
        <v>0</v>
      </c>
      <c r="R20" s="11" t="str">
        <f t="shared" si="5"/>
        <v>#DIV/0!</v>
      </c>
      <c r="S20" s="11" t="str">
        <f t="shared" si="5"/>
        <v>#DIV/0!</v>
      </c>
      <c r="T20" s="11" t="str">
        <f t="shared" si="5"/>
        <v>#DIV/0!</v>
      </c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10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10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1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3"/>
      <c r="U23" s="3"/>
      <c r="V23" s="3"/>
      <c r="W23" s="3"/>
      <c r="X23" s="3"/>
      <c r="Y23" s="3"/>
      <c r="Z23" s="3"/>
    </row>
    <row r="24" ht="14.25" customHeight="1">
      <c r="A24" s="3"/>
      <c r="B24" s="3"/>
      <c r="C24" s="3"/>
      <c r="D24" s="3"/>
      <c r="E24" s="3"/>
      <c r="F24" s="3"/>
      <c r="G24" s="3"/>
      <c r="H24" s="3"/>
      <c r="I24" s="10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3"/>
      <c r="U24" s="3"/>
      <c r="V24" s="3"/>
      <c r="W24" s="3"/>
      <c r="X24" s="3"/>
      <c r="Y24" s="3"/>
      <c r="Z24" s="3"/>
    </row>
    <row r="25" ht="14.25" customHeight="1">
      <c r="A25" s="3" t="s">
        <v>25</v>
      </c>
      <c r="B25" s="3" t="s">
        <v>53</v>
      </c>
      <c r="C25" s="3" t="s">
        <v>44</v>
      </c>
      <c r="D25" s="3">
        <v>23.0</v>
      </c>
      <c r="E25" s="3">
        <v>18.0</v>
      </c>
      <c r="F25" s="3">
        <v>30000.0</v>
      </c>
      <c r="G25" s="3">
        <v>4478.0</v>
      </c>
      <c r="H25" s="3" t="s">
        <v>37</v>
      </c>
      <c r="I25" s="10" t="s">
        <v>34</v>
      </c>
      <c r="J25" s="11">
        <v>1.949833333</v>
      </c>
      <c r="K25" s="11">
        <v>66.46625</v>
      </c>
      <c r="L25" s="11">
        <v>2.9</v>
      </c>
      <c r="M25" s="11">
        <v>1093.580471</v>
      </c>
      <c r="N25" s="11">
        <v>23.037</v>
      </c>
      <c r="O25" s="11">
        <v>37187.38485</v>
      </c>
      <c r="P25" s="11">
        <v>19.0</v>
      </c>
      <c r="Q25" s="11">
        <v>1.9</v>
      </c>
      <c r="R25" s="11">
        <v>3306.468421</v>
      </c>
      <c r="S25" s="11">
        <v>28039.03333</v>
      </c>
      <c r="T25" s="3">
        <v>0.170059431</v>
      </c>
      <c r="U25" s="3"/>
      <c r="V25" s="3"/>
      <c r="W25" s="3"/>
      <c r="X25" s="3"/>
      <c r="Y25" s="3"/>
      <c r="Z25" s="3"/>
    </row>
    <row r="26" ht="14.25" customHeight="1">
      <c r="A26" s="3" t="s">
        <v>25</v>
      </c>
      <c r="B26" s="3" t="s">
        <v>53</v>
      </c>
      <c r="C26" s="3" t="s">
        <v>44</v>
      </c>
      <c r="D26" s="3">
        <v>23.0</v>
      </c>
      <c r="E26" s="3">
        <v>18.0</v>
      </c>
      <c r="F26" s="3">
        <v>30000.0</v>
      </c>
      <c r="G26" s="3">
        <v>4478.0</v>
      </c>
      <c r="H26" s="3" t="s">
        <v>37</v>
      </c>
      <c r="I26" s="10" t="s">
        <v>45</v>
      </c>
      <c r="J26" s="11">
        <v>0.694166667</v>
      </c>
      <c r="K26" s="11">
        <v>69.01666667</v>
      </c>
      <c r="L26" s="11">
        <v>1.6625</v>
      </c>
      <c r="M26" s="11">
        <v>664.0853003</v>
      </c>
      <c r="N26" s="11">
        <v>25.44525</v>
      </c>
      <c r="O26" s="11">
        <v>39814.80017</v>
      </c>
      <c r="P26" s="11">
        <v>11.0</v>
      </c>
      <c r="Q26" s="11">
        <v>1.1</v>
      </c>
      <c r="R26" s="11">
        <v>2039.236364</v>
      </c>
      <c r="S26" s="11">
        <v>51385.23</v>
      </c>
      <c r="T26" s="3">
        <v>0.542852261</v>
      </c>
      <c r="U26" s="3"/>
      <c r="V26" s="3"/>
      <c r="W26" s="3"/>
      <c r="X26" s="3"/>
      <c r="Y26" s="3"/>
      <c r="Z26" s="3"/>
    </row>
    <row r="27" ht="14.25" customHeight="1">
      <c r="A27" s="3"/>
      <c r="B27" s="3"/>
      <c r="C27" s="3"/>
      <c r="D27" s="3"/>
      <c r="E27" s="3"/>
      <c r="F27" s="3"/>
      <c r="G27" s="3"/>
      <c r="H27" s="3"/>
      <c r="I27" s="10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3"/>
      <c r="U27" s="3"/>
      <c r="V27" s="3"/>
      <c r="W27" s="3"/>
      <c r="X27" s="3"/>
      <c r="Y27" s="3"/>
      <c r="Z27" s="3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10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3"/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10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3"/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10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3"/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10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10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10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10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10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3"/>
      <c r="U35" s="3"/>
      <c r="V35" s="3"/>
      <c r="W35" s="3"/>
      <c r="X35" s="3"/>
      <c r="Y35" s="3"/>
      <c r="Z35" s="3"/>
    </row>
    <row r="36" ht="14.25" customHeight="1">
      <c r="A36" s="7"/>
      <c r="B36" s="7"/>
      <c r="C36" s="7"/>
      <c r="D36" s="7"/>
      <c r="E36" s="7"/>
      <c r="F36" s="7"/>
      <c r="G36" s="7"/>
      <c r="H36" s="7"/>
      <c r="I36" s="8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7"/>
      <c r="U36" s="7"/>
      <c r="V36" s="7"/>
      <c r="W36" s="7"/>
      <c r="X36" s="7"/>
      <c r="Y36" s="7"/>
      <c r="Z36" s="7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14" t="s">
        <v>38</v>
      </c>
      <c r="J37" s="3">
        <f t="shared" ref="J37:T37" si="6">COUNT(J23:J36)</f>
        <v>2</v>
      </c>
      <c r="K37" s="3">
        <f t="shared" si="6"/>
        <v>2</v>
      </c>
      <c r="L37" s="3">
        <f t="shared" si="6"/>
        <v>2</v>
      </c>
      <c r="M37" s="3">
        <f t="shared" si="6"/>
        <v>2</v>
      </c>
      <c r="N37" s="3">
        <f t="shared" si="6"/>
        <v>2</v>
      </c>
      <c r="O37" s="3">
        <f t="shared" si="6"/>
        <v>2</v>
      </c>
      <c r="P37" s="3">
        <f t="shared" si="6"/>
        <v>2</v>
      </c>
      <c r="Q37" s="3">
        <f t="shared" si="6"/>
        <v>2</v>
      </c>
      <c r="R37" s="3">
        <f t="shared" si="6"/>
        <v>2</v>
      </c>
      <c r="S37" s="3">
        <f t="shared" si="6"/>
        <v>2</v>
      </c>
      <c r="T37" s="3">
        <f t="shared" si="6"/>
        <v>2</v>
      </c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14" t="s">
        <v>39</v>
      </c>
      <c r="J38" s="11">
        <f t="shared" ref="J38:T38" si="7">AVERAGE(J23:J36)</f>
        <v>1.322</v>
      </c>
      <c r="K38" s="11">
        <f t="shared" si="7"/>
        <v>67.74145834</v>
      </c>
      <c r="L38" s="11">
        <f t="shared" si="7"/>
        <v>2.28125</v>
      </c>
      <c r="M38" s="11">
        <f t="shared" si="7"/>
        <v>878.8328857</v>
      </c>
      <c r="N38" s="11">
        <f t="shared" si="7"/>
        <v>24.241125</v>
      </c>
      <c r="O38" s="11">
        <f t="shared" si="7"/>
        <v>38501.09251</v>
      </c>
      <c r="P38" s="11">
        <f t="shared" si="7"/>
        <v>15</v>
      </c>
      <c r="Q38" s="11">
        <f t="shared" si="7"/>
        <v>1.5</v>
      </c>
      <c r="R38" s="11">
        <f t="shared" si="7"/>
        <v>2672.852393</v>
      </c>
      <c r="S38" s="11">
        <f t="shared" si="7"/>
        <v>39712.13167</v>
      </c>
      <c r="T38" s="11">
        <f t="shared" si="7"/>
        <v>0.356455846</v>
      </c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15" t="s">
        <v>40</v>
      </c>
      <c r="J39" s="16">
        <f t="shared" ref="J39:T39" si="8">STDEVA(J23:J36)</f>
        <v>0.8878904144</v>
      </c>
      <c r="K39" s="16">
        <f t="shared" si="8"/>
        <v>1.803416922</v>
      </c>
      <c r="L39" s="16">
        <f t="shared" si="8"/>
        <v>0.8750446417</v>
      </c>
      <c r="M39" s="16">
        <f t="shared" si="8"/>
        <v>303.6989477</v>
      </c>
      <c r="N39" s="16">
        <f t="shared" si="8"/>
        <v>1.702889906</v>
      </c>
      <c r="O39" s="16">
        <f t="shared" si="8"/>
        <v>1857.86319</v>
      </c>
      <c r="P39" s="16">
        <f t="shared" si="8"/>
        <v>5.656854249</v>
      </c>
      <c r="Q39" s="16">
        <f t="shared" si="8"/>
        <v>0.5656854249</v>
      </c>
      <c r="R39" s="16">
        <f t="shared" si="8"/>
        <v>896.0683808</v>
      </c>
      <c r="S39" s="16">
        <f t="shared" si="8"/>
        <v>16508.25398</v>
      </c>
      <c r="T39" s="16">
        <f t="shared" si="8"/>
        <v>0.2636043381</v>
      </c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14" t="s">
        <v>41</v>
      </c>
      <c r="J40" s="11">
        <f t="shared" ref="J40:T40" si="9">J38-3*J39</f>
        <v>-1.341671243</v>
      </c>
      <c r="K40" s="11">
        <f t="shared" si="9"/>
        <v>62.33120757</v>
      </c>
      <c r="L40" s="11">
        <f t="shared" si="9"/>
        <v>-0.3438839252</v>
      </c>
      <c r="M40" s="11">
        <f t="shared" si="9"/>
        <v>-32.26395742</v>
      </c>
      <c r="N40" s="11">
        <f t="shared" si="9"/>
        <v>19.13245528</v>
      </c>
      <c r="O40" s="11">
        <f t="shared" si="9"/>
        <v>32927.50294</v>
      </c>
      <c r="P40" s="11">
        <f t="shared" si="9"/>
        <v>-1.970562748</v>
      </c>
      <c r="Q40" s="11">
        <f t="shared" si="9"/>
        <v>-0.1970562748</v>
      </c>
      <c r="R40" s="11">
        <f t="shared" si="9"/>
        <v>-15.35275003</v>
      </c>
      <c r="S40" s="11">
        <f t="shared" si="9"/>
        <v>-9812.630276</v>
      </c>
      <c r="T40" s="11">
        <f t="shared" si="9"/>
        <v>-0.4343571682</v>
      </c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14" t="s">
        <v>42</v>
      </c>
      <c r="J41" s="11">
        <f t="shared" ref="J41:T41" si="10">J38+3*J39</f>
        <v>3.985671243</v>
      </c>
      <c r="K41" s="11">
        <f t="shared" si="10"/>
        <v>73.1517091</v>
      </c>
      <c r="L41" s="11">
        <f t="shared" si="10"/>
        <v>4.906383925</v>
      </c>
      <c r="M41" s="11">
        <f t="shared" si="10"/>
        <v>1789.929729</v>
      </c>
      <c r="N41" s="11">
        <f t="shared" si="10"/>
        <v>29.34979472</v>
      </c>
      <c r="O41" s="11">
        <f t="shared" si="10"/>
        <v>44074.68208</v>
      </c>
      <c r="P41" s="11">
        <f t="shared" si="10"/>
        <v>31.97056275</v>
      </c>
      <c r="Q41" s="11">
        <f t="shared" si="10"/>
        <v>3.197056275</v>
      </c>
      <c r="R41" s="11">
        <f t="shared" si="10"/>
        <v>5361.057535</v>
      </c>
      <c r="S41" s="11">
        <f t="shared" si="10"/>
        <v>89236.89361</v>
      </c>
      <c r="T41" s="11">
        <f t="shared" si="10"/>
        <v>1.14726886</v>
      </c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10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10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3"/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10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3"/>
      <c r="U44" s="3"/>
      <c r="V44" s="3"/>
      <c r="W44" s="3"/>
      <c r="X44" s="3"/>
      <c r="Y44" s="3"/>
      <c r="Z44" s="3"/>
    </row>
    <row r="45" ht="14.25" customHeight="1">
      <c r="A45" s="3" t="s">
        <v>25</v>
      </c>
      <c r="B45" s="3" t="s">
        <v>53</v>
      </c>
      <c r="C45" s="3" t="s">
        <v>44</v>
      </c>
      <c r="D45" s="3">
        <v>30.0</v>
      </c>
      <c r="E45" s="3">
        <v>18.0</v>
      </c>
      <c r="F45" s="3">
        <v>30000.0</v>
      </c>
      <c r="G45" s="3">
        <v>4478.0</v>
      </c>
      <c r="H45" s="3" t="s">
        <v>37</v>
      </c>
      <c r="I45" s="10" t="s">
        <v>34</v>
      </c>
      <c r="J45" s="11">
        <v>2.963083333</v>
      </c>
      <c r="K45" s="11">
        <v>29.46883333</v>
      </c>
      <c r="L45" s="11">
        <v>3.05</v>
      </c>
      <c r="M45" s="11">
        <v>742.8440832</v>
      </c>
      <c r="N45" s="11">
        <v>46.3665</v>
      </c>
      <c r="O45" s="11">
        <v>32612.06686</v>
      </c>
      <c r="P45" s="11">
        <v>30.0</v>
      </c>
      <c r="Q45" s="11">
        <v>3.0</v>
      </c>
      <c r="R45" s="11">
        <v>1406.253333</v>
      </c>
      <c r="S45" s="11">
        <v>18802.88966</v>
      </c>
      <c r="T45" s="3">
        <v>0.064035218</v>
      </c>
      <c r="U45" s="3"/>
      <c r="V45" s="3"/>
      <c r="W45" s="3"/>
      <c r="X45" s="3"/>
      <c r="Y45" s="3"/>
      <c r="Z45" s="3"/>
    </row>
    <row r="46" ht="14.25" customHeight="1">
      <c r="A46" s="3" t="s">
        <v>25</v>
      </c>
      <c r="B46" s="3" t="s">
        <v>53</v>
      </c>
      <c r="C46" s="3" t="s">
        <v>44</v>
      </c>
      <c r="D46" s="3">
        <v>30.0</v>
      </c>
      <c r="E46" s="3">
        <v>18.0</v>
      </c>
      <c r="F46" s="3">
        <v>30000.0</v>
      </c>
      <c r="G46" s="3">
        <v>4478.0</v>
      </c>
      <c r="H46" s="3" t="s">
        <v>37</v>
      </c>
      <c r="I46" s="10" t="s">
        <v>45</v>
      </c>
      <c r="J46" s="11">
        <v>2.405666667</v>
      </c>
      <c r="K46" s="11">
        <v>40.79516667</v>
      </c>
      <c r="L46" s="11">
        <v>2.88</v>
      </c>
      <c r="M46" s="11">
        <v>855.2013908</v>
      </c>
      <c r="N46" s="11">
        <v>45.744</v>
      </c>
      <c r="O46" s="11">
        <v>19611.23578</v>
      </c>
      <c r="P46" s="11">
        <v>31.0</v>
      </c>
      <c r="Q46" s="11">
        <v>3.1</v>
      </c>
      <c r="R46" s="11">
        <v>1594.964516</v>
      </c>
      <c r="S46" s="11">
        <v>17873.99333</v>
      </c>
      <c r="T46" s="3">
        <v>0.038775108</v>
      </c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10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3"/>
      <c r="U47" s="3"/>
      <c r="V47" s="3"/>
      <c r="W47" s="3"/>
      <c r="X47" s="3"/>
      <c r="Y47" s="3"/>
      <c r="Z47" s="3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10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3"/>
      <c r="U48" s="3"/>
      <c r="V48" s="3"/>
      <c r="W48" s="3"/>
      <c r="X48" s="3"/>
      <c r="Y48" s="3"/>
      <c r="Z48" s="3"/>
    </row>
    <row r="49" ht="14.25" customHeight="1">
      <c r="A49" s="3"/>
      <c r="B49" s="3"/>
      <c r="C49" s="3"/>
      <c r="D49" s="3"/>
      <c r="E49" s="3"/>
      <c r="F49" s="3"/>
      <c r="G49" s="3"/>
      <c r="H49" s="3"/>
      <c r="I49" s="10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3"/>
      <c r="U49" s="3"/>
      <c r="V49" s="3"/>
      <c r="W49" s="3"/>
      <c r="X49" s="3"/>
      <c r="Y49" s="3"/>
      <c r="Z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10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10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10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10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10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10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10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3"/>
      <c r="U56" s="3"/>
      <c r="V56" s="3"/>
      <c r="W56" s="3"/>
      <c r="X56" s="3"/>
      <c r="Y56" s="3"/>
      <c r="Z56" s="3"/>
    </row>
    <row r="57" ht="14.25" customHeight="1">
      <c r="A57" s="7"/>
      <c r="B57" s="7"/>
      <c r="C57" s="7"/>
      <c r="D57" s="7"/>
      <c r="E57" s="7"/>
      <c r="F57" s="7"/>
      <c r="G57" s="7"/>
      <c r="H57" s="7"/>
      <c r="I57" s="8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7"/>
      <c r="U57" s="7"/>
      <c r="V57" s="7"/>
      <c r="W57" s="7"/>
      <c r="X57" s="7"/>
      <c r="Y57" s="7"/>
      <c r="Z57" s="7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14" t="s">
        <v>38</v>
      </c>
      <c r="J58" s="3">
        <f t="shared" ref="J58:T58" si="11">COUNT(J44:J57)</f>
        <v>2</v>
      </c>
      <c r="K58" s="3">
        <f t="shared" si="11"/>
        <v>2</v>
      </c>
      <c r="L58" s="3">
        <f t="shared" si="11"/>
        <v>2</v>
      </c>
      <c r="M58" s="3">
        <f t="shared" si="11"/>
        <v>2</v>
      </c>
      <c r="N58" s="3">
        <f t="shared" si="11"/>
        <v>2</v>
      </c>
      <c r="O58" s="3">
        <f t="shared" si="11"/>
        <v>2</v>
      </c>
      <c r="P58" s="3">
        <f t="shared" si="11"/>
        <v>2</v>
      </c>
      <c r="Q58" s="3">
        <f t="shared" si="11"/>
        <v>2</v>
      </c>
      <c r="R58" s="3">
        <f t="shared" si="11"/>
        <v>2</v>
      </c>
      <c r="S58" s="3">
        <f t="shared" si="11"/>
        <v>2</v>
      </c>
      <c r="T58" s="3">
        <f t="shared" si="11"/>
        <v>2</v>
      </c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14" t="s">
        <v>39</v>
      </c>
      <c r="J59" s="11">
        <f t="shared" ref="J59:T59" si="12">AVERAGE(J44:J57)</f>
        <v>2.684375</v>
      </c>
      <c r="K59" s="11">
        <f t="shared" si="12"/>
        <v>35.132</v>
      </c>
      <c r="L59" s="11">
        <f t="shared" si="12"/>
        <v>2.965</v>
      </c>
      <c r="M59" s="11">
        <f t="shared" si="12"/>
        <v>799.022737</v>
      </c>
      <c r="N59" s="11">
        <f t="shared" si="12"/>
        <v>46.05525</v>
      </c>
      <c r="O59" s="11">
        <f t="shared" si="12"/>
        <v>26111.65132</v>
      </c>
      <c r="P59" s="11">
        <f t="shared" si="12"/>
        <v>30.5</v>
      </c>
      <c r="Q59" s="11">
        <f t="shared" si="12"/>
        <v>3.05</v>
      </c>
      <c r="R59" s="11">
        <f t="shared" si="12"/>
        <v>1500.608925</v>
      </c>
      <c r="S59" s="11">
        <f t="shared" si="12"/>
        <v>18338.4415</v>
      </c>
      <c r="T59" s="11">
        <f t="shared" si="12"/>
        <v>0.051405163</v>
      </c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15" t="s">
        <v>40</v>
      </c>
      <c r="J60" s="16">
        <f t="shared" ref="J60:T60" si="13">STDEVA(J44:J57)</f>
        <v>0.3941531045</v>
      </c>
      <c r="K60" s="16">
        <f t="shared" si="13"/>
        <v>8.008927111</v>
      </c>
      <c r="L60" s="16">
        <f t="shared" si="13"/>
        <v>0.1202081528</v>
      </c>
      <c r="M60" s="16">
        <f t="shared" si="13"/>
        <v>79.44861412</v>
      </c>
      <c r="N60" s="16">
        <f t="shared" si="13"/>
        <v>0.4401739713</v>
      </c>
      <c r="O60" s="16">
        <f t="shared" si="13"/>
        <v>9192.975818</v>
      </c>
      <c r="P60" s="16">
        <f t="shared" si="13"/>
        <v>0.7071067812</v>
      </c>
      <c r="Q60" s="16">
        <f t="shared" si="13"/>
        <v>0.07071067812</v>
      </c>
      <c r="R60" s="16">
        <f t="shared" si="13"/>
        <v>133.4389572</v>
      </c>
      <c r="S60" s="16">
        <f t="shared" si="13"/>
        <v>656.828894</v>
      </c>
      <c r="T60" s="16">
        <f t="shared" si="13"/>
        <v>0.01786159507</v>
      </c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14" t="s">
        <v>41</v>
      </c>
      <c r="J61" s="11">
        <f t="shared" ref="J61:T61" si="14">J59-3*J60</f>
        <v>1.501915687</v>
      </c>
      <c r="K61" s="11">
        <f t="shared" si="14"/>
        <v>11.10521867</v>
      </c>
      <c r="L61" s="11">
        <f t="shared" si="14"/>
        <v>2.604375542</v>
      </c>
      <c r="M61" s="11">
        <f t="shared" si="14"/>
        <v>560.6768946</v>
      </c>
      <c r="N61" s="11">
        <f t="shared" si="14"/>
        <v>44.73472809</v>
      </c>
      <c r="O61" s="11">
        <f t="shared" si="14"/>
        <v>-1467.276133</v>
      </c>
      <c r="P61" s="11">
        <f t="shared" si="14"/>
        <v>28.37867966</v>
      </c>
      <c r="Q61" s="11">
        <f t="shared" si="14"/>
        <v>2.837867966</v>
      </c>
      <c r="R61" s="11">
        <f t="shared" si="14"/>
        <v>1100.292053</v>
      </c>
      <c r="S61" s="11">
        <f t="shared" si="14"/>
        <v>16367.95481</v>
      </c>
      <c r="T61" s="11">
        <f t="shared" si="14"/>
        <v>-0.002179622224</v>
      </c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14" t="s">
        <v>42</v>
      </c>
      <c r="J62" s="11">
        <f t="shared" ref="J62:T62" si="15">J59+3*J60</f>
        <v>3.866834313</v>
      </c>
      <c r="K62" s="11">
        <f t="shared" si="15"/>
        <v>59.15878133</v>
      </c>
      <c r="L62" s="11">
        <f t="shared" si="15"/>
        <v>3.325624458</v>
      </c>
      <c r="M62" s="11">
        <f t="shared" si="15"/>
        <v>1037.368579</v>
      </c>
      <c r="N62" s="11">
        <f t="shared" si="15"/>
        <v>47.37577191</v>
      </c>
      <c r="O62" s="11">
        <f t="shared" si="15"/>
        <v>53690.57877</v>
      </c>
      <c r="P62" s="11">
        <f t="shared" si="15"/>
        <v>32.62132034</v>
      </c>
      <c r="Q62" s="11">
        <f t="shared" si="15"/>
        <v>3.262132034</v>
      </c>
      <c r="R62" s="11">
        <f t="shared" si="15"/>
        <v>1900.925796</v>
      </c>
      <c r="S62" s="11">
        <f t="shared" si="15"/>
        <v>20308.92818</v>
      </c>
      <c r="T62" s="11">
        <f t="shared" si="15"/>
        <v>0.1049899482</v>
      </c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10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10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10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3"/>
      <c r="U65" s="3"/>
      <c r="V65" s="3"/>
      <c r="W65" s="3"/>
      <c r="X65" s="3"/>
      <c r="Y65" s="3"/>
      <c r="Z65" s="3"/>
    </row>
    <row r="66" ht="14.25" customHeight="1">
      <c r="A66" s="3" t="s">
        <v>25</v>
      </c>
      <c r="B66" s="3" t="s">
        <v>53</v>
      </c>
      <c r="C66" s="3" t="s">
        <v>44</v>
      </c>
      <c r="D66" s="3">
        <v>37.0</v>
      </c>
      <c r="E66" s="3">
        <v>18.0</v>
      </c>
      <c r="F66" s="3">
        <v>30000.0</v>
      </c>
      <c r="G66" s="3">
        <v>4478.0</v>
      </c>
      <c r="H66" s="3" t="s">
        <v>37</v>
      </c>
      <c r="I66" s="10" t="s">
        <v>34</v>
      </c>
      <c r="J66" s="11">
        <v>5.081083333</v>
      </c>
      <c r="K66" s="11">
        <v>18.7425</v>
      </c>
      <c r="L66" s="11">
        <v>3.558333333</v>
      </c>
      <c r="M66" s="11">
        <v>1279.659525</v>
      </c>
      <c r="N66" s="11">
        <v>66.07016667</v>
      </c>
      <c r="O66" s="11">
        <v>18275.83015</v>
      </c>
      <c r="P66" s="11">
        <v>21.0</v>
      </c>
      <c r="Q66" s="11">
        <v>2.1</v>
      </c>
      <c r="R66" s="11">
        <v>9317.033333</v>
      </c>
      <c r="S66" s="11">
        <v>19616.595</v>
      </c>
      <c r="T66" s="3">
        <v>0.457545208</v>
      </c>
      <c r="U66" s="3"/>
      <c r="V66" s="3"/>
      <c r="W66" s="3"/>
      <c r="X66" s="3"/>
      <c r="Y66" s="3"/>
      <c r="Z66" s="3"/>
    </row>
    <row r="67" ht="14.25" customHeight="1">
      <c r="A67" s="3" t="s">
        <v>25</v>
      </c>
      <c r="B67" s="3" t="s">
        <v>53</v>
      </c>
      <c r="C67" s="3" t="s">
        <v>44</v>
      </c>
      <c r="D67" s="3">
        <v>37.0</v>
      </c>
      <c r="E67" s="3">
        <v>18.0</v>
      </c>
      <c r="F67" s="3">
        <v>30000.0</v>
      </c>
      <c r="G67" s="3">
        <v>4478.0</v>
      </c>
      <c r="H67" s="3" t="s">
        <v>37</v>
      </c>
      <c r="I67" s="10" t="s">
        <v>45</v>
      </c>
      <c r="J67" s="11">
        <v>4.862166667</v>
      </c>
      <c r="K67" s="11">
        <v>28.76491667</v>
      </c>
      <c r="L67" s="11">
        <v>3.209090909</v>
      </c>
      <c r="M67" s="11">
        <v>1383.690551</v>
      </c>
      <c r="N67" s="11">
        <v>71.50772727</v>
      </c>
      <c r="O67" s="11">
        <v>25067.6393</v>
      </c>
      <c r="P67" s="11">
        <v>16.0</v>
      </c>
      <c r="Q67" s="11">
        <v>1.6</v>
      </c>
      <c r="R67" s="11">
        <v>12268.825</v>
      </c>
      <c r="S67" s="11">
        <v>25165.35333</v>
      </c>
      <c r="T67" s="3">
        <v>0.256171181</v>
      </c>
      <c r="U67" s="3"/>
      <c r="V67" s="3"/>
      <c r="W67" s="3"/>
      <c r="X67" s="3"/>
      <c r="Y67" s="3"/>
      <c r="Z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10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3"/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10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10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10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3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10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10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10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10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10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10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3"/>
      <c r="U77" s="3"/>
      <c r="V77" s="3"/>
      <c r="W77" s="3"/>
      <c r="X77" s="3"/>
      <c r="Y77" s="3"/>
      <c r="Z77" s="3"/>
    </row>
    <row r="78" ht="14.25" customHeight="1">
      <c r="A78" s="7"/>
      <c r="B78" s="7"/>
      <c r="C78" s="7"/>
      <c r="D78" s="7"/>
      <c r="E78" s="7"/>
      <c r="F78" s="7"/>
      <c r="G78" s="7"/>
      <c r="H78" s="7"/>
      <c r="I78" s="8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7"/>
      <c r="U78" s="7"/>
      <c r="V78" s="7"/>
      <c r="W78" s="7"/>
      <c r="X78" s="7"/>
      <c r="Y78" s="7"/>
      <c r="Z78" s="7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14" t="s">
        <v>38</v>
      </c>
      <c r="J79" s="3">
        <f t="shared" ref="J79:T79" si="16">COUNT(J65:J78)</f>
        <v>2</v>
      </c>
      <c r="K79" s="3">
        <f t="shared" si="16"/>
        <v>2</v>
      </c>
      <c r="L79" s="3">
        <f t="shared" si="16"/>
        <v>2</v>
      </c>
      <c r="M79" s="3">
        <f t="shared" si="16"/>
        <v>2</v>
      </c>
      <c r="N79" s="3">
        <f t="shared" si="16"/>
        <v>2</v>
      </c>
      <c r="O79" s="3">
        <f t="shared" si="16"/>
        <v>2</v>
      </c>
      <c r="P79" s="3">
        <f t="shared" si="16"/>
        <v>2</v>
      </c>
      <c r="Q79" s="3">
        <f t="shared" si="16"/>
        <v>2</v>
      </c>
      <c r="R79" s="3">
        <f t="shared" si="16"/>
        <v>2</v>
      </c>
      <c r="S79" s="3">
        <f t="shared" si="16"/>
        <v>2</v>
      </c>
      <c r="T79" s="3">
        <f t="shared" si="16"/>
        <v>2</v>
      </c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14" t="s">
        <v>39</v>
      </c>
      <c r="J80" s="11">
        <f t="shared" ref="J80:T80" si="17">AVERAGE(J65:J78)</f>
        <v>4.971625</v>
      </c>
      <c r="K80" s="11">
        <f t="shared" si="17"/>
        <v>23.75370834</v>
      </c>
      <c r="L80" s="11">
        <f t="shared" si="17"/>
        <v>3.383712121</v>
      </c>
      <c r="M80" s="11">
        <f t="shared" si="17"/>
        <v>1331.675038</v>
      </c>
      <c r="N80" s="11">
        <f t="shared" si="17"/>
        <v>68.78894697</v>
      </c>
      <c r="O80" s="11">
        <f t="shared" si="17"/>
        <v>21671.73473</v>
      </c>
      <c r="P80" s="11">
        <f t="shared" si="17"/>
        <v>18.5</v>
      </c>
      <c r="Q80" s="11">
        <f t="shared" si="17"/>
        <v>1.85</v>
      </c>
      <c r="R80" s="11">
        <f t="shared" si="17"/>
        <v>10792.92917</v>
      </c>
      <c r="S80" s="11">
        <f t="shared" si="17"/>
        <v>22390.97417</v>
      </c>
      <c r="T80" s="11">
        <f t="shared" si="17"/>
        <v>0.3568581945</v>
      </c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15" t="s">
        <v>40</v>
      </c>
      <c r="J81" s="16">
        <f t="shared" ref="J81:T81" si="18">STDEVA(J65:J78)</f>
        <v>0.154797459</v>
      </c>
      <c r="K81" s="16">
        <f t="shared" si="18"/>
        <v>7.086918791</v>
      </c>
      <c r="L81" s="16">
        <f t="shared" si="18"/>
        <v>0.2469516863</v>
      </c>
      <c r="M81" s="16">
        <f t="shared" si="18"/>
        <v>73.56104394</v>
      </c>
      <c r="N81" s="16">
        <f t="shared" si="18"/>
        <v>3.844935973</v>
      </c>
      <c r="O81" s="16">
        <f t="shared" si="18"/>
        <v>4802.534306</v>
      </c>
      <c r="P81" s="16">
        <f t="shared" si="18"/>
        <v>3.535533906</v>
      </c>
      <c r="Q81" s="16">
        <f t="shared" si="18"/>
        <v>0.3535533906</v>
      </c>
      <c r="R81" s="16">
        <f t="shared" si="18"/>
        <v>2087.231904</v>
      </c>
      <c r="S81" s="16">
        <f t="shared" si="18"/>
        <v>3923.564642</v>
      </c>
      <c r="T81" s="16">
        <f t="shared" si="18"/>
        <v>0.14239294</v>
      </c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14" t="s">
        <v>41</v>
      </c>
      <c r="J82" s="11">
        <f t="shared" ref="J82:T82" si="19">J80-3*J81</f>
        <v>4.507232623</v>
      </c>
      <c r="K82" s="11">
        <f t="shared" si="19"/>
        <v>2.492951961</v>
      </c>
      <c r="L82" s="11">
        <f t="shared" si="19"/>
        <v>2.642857062</v>
      </c>
      <c r="M82" s="11">
        <f t="shared" si="19"/>
        <v>1110.991906</v>
      </c>
      <c r="N82" s="11">
        <f t="shared" si="19"/>
        <v>57.25413905</v>
      </c>
      <c r="O82" s="11">
        <f t="shared" si="19"/>
        <v>7264.131806</v>
      </c>
      <c r="P82" s="11">
        <f t="shared" si="19"/>
        <v>7.893398282</v>
      </c>
      <c r="Q82" s="11">
        <f t="shared" si="19"/>
        <v>0.7893398282</v>
      </c>
      <c r="R82" s="11">
        <f t="shared" si="19"/>
        <v>4531.233453</v>
      </c>
      <c r="S82" s="11">
        <f t="shared" si="19"/>
        <v>10620.28024</v>
      </c>
      <c r="T82" s="11">
        <f t="shared" si="19"/>
        <v>-0.07032062564</v>
      </c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14" t="s">
        <v>42</v>
      </c>
      <c r="J83" s="11">
        <f t="shared" ref="J83:T83" si="20">J80+3*J81</f>
        <v>5.436017377</v>
      </c>
      <c r="K83" s="11">
        <f t="shared" si="20"/>
        <v>45.01446471</v>
      </c>
      <c r="L83" s="11">
        <f t="shared" si="20"/>
        <v>4.12456718</v>
      </c>
      <c r="M83" s="11">
        <f t="shared" si="20"/>
        <v>1552.35817</v>
      </c>
      <c r="N83" s="11">
        <f t="shared" si="20"/>
        <v>80.32375489</v>
      </c>
      <c r="O83" s="11">
        <f t="shared" si="20"/>
        <v>36079.33764</v>
      </c>
      <c r="P83" s="11">
        <f t="shared" si="20"/>
        <v>29.10660172</v>
      </c>
      <c r="Q83" s="11">
        <f t="shared" si="20"/>
        <v>2.910660172</v>
      </c>
      <c r="R83" s="11">
        <f t="shared" si="20"/>
        <v>17054.62488</v>
      </c>
      <c r="S83" s="11">
        <f t="shared" si="20"/>
        <v>34161.66809</v>
      </c>
      <c r="T83" s="11">
        <f t="shared" si="20"/>
        <v>0.7840370146</v>
      </c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10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10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10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3"/>
      <c r="U86" s="3"/>
      <c r="V86" s="3"/>
      <c r="W86" s="3"/>
      <c r="X86" s="3"/>
      <c r="Y86" s="3"/>
      <c r="Z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10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3"/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10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3"/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10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3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10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10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3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10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10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10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10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10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10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10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3"/>
      <c r="U98" s="3"/>
      <c r="V98" s="3"/>
      <c r="W98" s="3"/>
      <c r="X98" s="3"/>
      <c r="Y98" s="3"/>
      <c r="Z98" s="3"/>
    </row>
    <row r="99" ht="14.25" customHeight="1">
      <c r="A99" s="7"/>
      <c r="B99" s="7"/>
      <c r="C99" s="7"/>
      <c r="D99" s="7"/>
      <c r="E99" s="7"/>
      <c r="F99" s="7"/>
      <c r="G99" s="7"/>
      <c r="H99" s="7"/>
      <c r="I99" s="8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7"/>
      <c r="U99" s="7"/>
      <c r="V99" s="7"/>
      <c r="W99" s="7"/>
      <c r="X99" s="7"/>
      <c r="Y99" s="7"/>
      <c r="Z99" s="7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14" t="s">
        <v>38</v>
      </c>
      <c r="J100" s="3">
        <f t="shared" ref="J100:T100" si="21">COUNT(J86:J99)</f>
        <v>0</v>
      </c>
      <c r="K100" s="3">
        <f t="shared" si="21"/>
        <v>0</v>
      </c>
      <c r="L100" s="3">
        <f t="shared" si="21"/>
        <v>0</v>
      </c>
      <c r="M100" s="3">
        <f t="shared" si="21"/>
        <v>0</v>
      </c>
      <c r="N100" s="3">
        <f t="shared" si="21"/>
        <v>0</v>
      </c>
      <c r="O100" s="3">
        <f t="shared" si="21"/>
        <v>0</v>
      </c>
      <c r="P100" s="3">
        <f t="shared" si="21"/>
        <v>0</v>
      </c>
      <c r="Q100" s="3">
        <f t="shared" si="21"/>
        <v>0</v>
      </c>
      <c r="R100" s="3">
        <f t="shared" si="21"/>
        <v>0</v>
      </c>
      <c r="S100" s="3">
        <f t="shared" si="21"/>
        <v>0</v>
      </c>
      <c r="T100" s="3">
        <f t="shared" si="21"/>
        <v>0</v>
      </c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14" t="s">
        <v>39</v>
      </c>
      <c r="J101" s="11" t="str">
        <f t="shared" ref="J101:T101" si="22">AVERAGE(J86:J99)</f>
        <v>#DIV/0!</v>
      </c>
      <c r="K101" s="11" t="str">
        <f t="shared" si="22"/>
        <v>#DIV/0!</v>
      </c>
      <c r="L101" s="11" t="str">
        <f t="shared" si="22"/>
        <v>#DIV/0!</v>
      </c>
      <c r="M101" s="11" t="str">
        <f t="shared" si="22"/>
        <v>#DIV/0!</v>
      </c>
      <c r="N101" s="11" t="str">
        <f t="shared" si="22"/>
        <v>#DIV/0!</v>
      </c>
      <c r="O101" s="11" t="str">
        <f t="shared" si="22"/>
        <v>#DIV/0!</v>
      </c>
      <c r="P101" s="11" t="str">
        <f t="shared" si="22"/>
        <v>#DIV/0!</v>
      </c>
      <c r="Q101" s="11" t="str">
        <f t="shared" si="22"/>
        <v>#DIV/0!</v>
      </c>
      <c r="R101" s="11" t="str">
        <f t="shared" si="22"/>
        <v>#DIV/0!</v>
      </c>
      <c r="S101" s="11" t="str">
        <f t="shared" si="22"/>
        <v>#DIV/0!</v>
      </c>
      <c r="T101" s="11" t="str">
        <f t="shared" si="22"/>
        <v>#DIV/0!</v>
      </c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15" t="s">
        <v>40</v>
      </c>
      <c r="J102" s="16" t="str">
        <f t="shared" ref="J102:T102" si="23">STDEVA(J86:J99)</f>
        <v>#DIV/0!</v>
      </c>
      <c r="K102" s="16" t="str">
        <f t="shared" si="23"/>
        <v>#DIV/0!</v>
      </c>
      <c r="L102" s="16" t="str">
        <f t="shared" si="23"/>
        <v>#DIV/0!</v>
      </c>
      <c r="M102" s="16" t="str">
        <f t="shared" si="23"/>
        <v>#DIV/0!</v>
      </c>
      <c r="N102" s="16" t="str">
        <f t="shared" si="23"/>
        <v>#DIV/0!</v>
      </c>
      <c r="O102" s="16" t="str">
        <f t="shared" si="23"/>
        <v>#DIV/0!</v>
      </c>
      <c r="P102" s="16" t="str">
        <f t="shared" si="23"/>
        <v>#DIV/0!</v>
      </c>
      <c r="Q102" s="16" t="str">
        <f t="shared" si="23"/>
        <v>#DIV/0!</v>
      </c>
      <c r="R102" s="16" t="str">
        <f t="shared" si="23"/>
        <v>#DIV/0!</v>
      </c>
      <c r="S102" s="16" t="str">
        <f t="shared" si="23"/>
        <v>#DIV/0!</v>
      </c>
      <c r="T102" s="16" t="str">
        <f t="shared" si="23"/>
        <v>#DIV/0!</v>
      </c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14" t="s">
        <v>41</v>
      </c>
      <c r="J103" s="11" t="str">
        <f t="shared" ref="J103:T103" si="24">J101-3*J102</f>
        <v>#DIV/0!</v>
      </c>
      <c r="K103" s="11" t="str">
        <f t="shared" si="24"/>
        <v>#DIV/0!</v>
      </c>
      <c r="L103" s="11" t="str">
        <f t="shared" si="24"/>
        <v>#DIV/0!</v>
      </c>
      <c r="M103" s="11" t="str">
        <f t="shared" si="24"/>
        <v>#DIV/0!</v>
      </c>
      <c r="N103" s="11" t="str">
        <f t="shared" si="24"/>
        <v>#DIV/0!</v>
      </c>
      <c r="O103" s="11" t="str">
        <f t="shared" si="24"/>
        <v>#DIV/0!</v>
      </c>
      <c r="P103" s="11" t="str">
        <f t="shared" si="24"/>
        <v>#DIV/0!</v>
      </c>
      <c r="Q103" s="11" t="str">
        <f t="shared" si="24"/>
        <v>#DIV/0!</v>
      </c>
      <c r="R103" s="11" t="str">
        <f t="shared" si="24"/>
        <v>#DIV/0!</v>
      </c>
      <c r="S103" s="11" t="str">
        <f t="shared" si="24"/>
        <v>#DIV/0!</v>
      </c>
      <c r="T103" s="11" t="str">
        <f t="shared" si="24"/>
        <v>#DIV/0!</v>
      </c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14" t="s">
        <v>42</v>
      </c>
      <c r="J104" s="11" t="str">
        <f t="shared" ref="J104:T104" si="25">J101+3*J102</f>
        <v>#DIV/0!</v>
      </c>
      <c r="K104" s="11" t="str">
        <f t="shared" si="25"/>
        <v>#DIV/0!</v>
      </c>
      <c r="L104" s="11" t="str">
        <f t="shared" si="25"/>
        <v>#DIV/0!</v>
      </c>
      <c r="M104" s="11" t="str">
        <f t="shared" si="25"/>
        <v>#DIV/0!</v>
      </c>
      <c r="N104" s="11" t="str">
        <f t="shared" si="25"/>
        <v>#DIV/0!</v>
      </c>
      <c r="O104" s="11" t="str">
        <f t="shared" si="25"/>
        <v>#DIV/0!</v>
      </c>
      <c r="P104" s="11" t="str">
        <f t="shared" si="25"/>
        <v>#DIV/0!</v>
      </c>
      <c r="Q104" s="11" t="str">
        <f t="shared" si="25"/>
        <v>#DIV/0!</v>
      </c>
      <c r="R104" s="11" t="str">
        <f t="shared" si="25"/>
        <v>#DIV/0!</v>
      </c>
      <c r="S104" s="11" t="str">
        <f t="shared" si="25"/>
        <v>#DIV/0!</v>
      </c>
      <c r="T104" s="11" t="str">
        <f t="shared" si="25"/>
        <v>#DIV/0!</v>
      </c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10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10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12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4"/>
      <c r="U107" s="4"/>
      <c r="V107" s="4"/>
      <c r="W107" s="4"/>
      <c r="X107" s="4"/>
      <c r="Y107" s="4"/>
      <c r="Z107" s="4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10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3"/>
      <c r="U108" s="3"/>
      <c r="V108" s="3"/>
      <c r="W108" s="3"/>
      <c r="X108" s="3"/>
      <c r="Y108" s="3"/>
      <c r="Z108" s="3"/>
    </row>
    <row r="109" ht="14.25" customHeight="1">
      <c r="A109" s="7"/>
      <c r="B109" s="7"/>
      <c r="C109" s="7"/>
      <c r="D109" s="7"/>
      <c r="E109" s="7"/>
      <c r="F109" s="7"/>
      <c r="G109" s="7"/>
      <c r="H109" s="7"/>
      <c r="I109" s="8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7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14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14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15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14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14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10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10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12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4"/>
      <c r="U117" s="4"/>
      <c r="V117" s="4"/>
      <c r="W117" s="4"/>
      <c r="X117" s="4"/>
      <c r="Y117" s="4"/>
      <c r="Z117" s="4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10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3"/>
      <c r="U118" s="3"/>
      <c r="V118" s="3"/>
      <c r="W118" s="3"/>
      <c r="X118" s="3"/>
      <c r="Y118" s="3"/>
      <c r="Z118" s="3"/>
    </row>
    <row r="119" ht="14.25" customHeight="1">
      <c r="A119" s="7"/>
      <c r="B119" s="7"/>
      <c r="C119" s="7"/>
      <c r="D119" s="7"/>
      <c r="E119" s="7"/>
      <c r="F119" s="7"/>
      <c r="G119" s="7"/>
      <c r="H119" s="7"/>
      <c r="I119" s="8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7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14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14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15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14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14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10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10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12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4"/>
      <c r="U127" s="4"/>
      <c r="V127" s="4"/>
      <c r="W127" s="4"/>
      <c r="X127" s="4"/>
      <c r="Y127" s="4"/>
      <c r="Z127" s="4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10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3"/>
      <c r="U128" s="3"/>
      <c r="V128" s="3"/>
      <c r="W128" s="3"/>
      <c r="X128" s="3"/>
      <c r="Y128" s="3"/>
      <c r="Z128" s="3"/>
    </row>
    <row r="129" ht="14.25" customHeight="1">
      <c r="A129" s="7"/>
      <c r="B129" s="7"/>
      <c r="C129" s="7"/>
      <c r="D129" s="7"/>
      <c r="E129" s="7"/>
      <c r="F129" s="7"/>
      <c r="G129" s="7"/>
      <c r="H129" s="7"/>
      <c r="I129" s="8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7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14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14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15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14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14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10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10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12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4"/>
      <c r="U137" s="4"/>
      <c r="V137" s="4"/>
      <c r="W137" s="4"/>
      <c r="X137" s="4"/>
      <c r="Y137" s="4"/>
      <c r="Z137" s="4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10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3"/>
      <c r="U138" s="3"/>
      <c r="V138" s="3"/>
      <c r="W138" s="3"/>
      <c r="X138" s="3"/>
      <c r="Y138" s="3"/>
      <c r="Z138" s="3"/>
    </row>
    <row r="139" ht="14.25" customHeight="1">
      <c r="A139" s="7"/>
      <c r="B139" s="7"/>
      <c r="C139" s="7"/>
      <c r="D139" s="7"/>
      <c r="E139" s="7"/>
      <c r="F139" s="7"/>
      <c r="G139" s="7"/>
      <c r="H139" s="7"/>
      <c r="I139" s="8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7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14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14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15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14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14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10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10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12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4"/>
      <c r="U147" s="4"/>
      <c r="V147" s="4"/>
      <c r="W147" s="4"/>
      <c r="X147" s="4"/>
      <c r="Y147" s="4"/>
      <c r="Z147" s="4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10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3"/>
      <c r="U148" s="3"/>
      <c r="V148" s="3"/>
      <c r="W148" s="3"/>
      <c r="X148" s="3"/>
      <c r="Y148" s="3"/>
      <c r="Z148" s="3"/>
    </row>
    <row r="149" ht="14.25" customHeight="1">
      <c r="A149" s="7"/>
      <c r="B149" s="7"/>
      <c r="C149" s="7"/>
      <c r="D149" s="7"/>
      <c r="E149" s="7"/>
      <c r="F149" s="7"/>
      <c r="G149" s="7"/>
      <c r="H149" s="7"/>
      <c r="I149" s="8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7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14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14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15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14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14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10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10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10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10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10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10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10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10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10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10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10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10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10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10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10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10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10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10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10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10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10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10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10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10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10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10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10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10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10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10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10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10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10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10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10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10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10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10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10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10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10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10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10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10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10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10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10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10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10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10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10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10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10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10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10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10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10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10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10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10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10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10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1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10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10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10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10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10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10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10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10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10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10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10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10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10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10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10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10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10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10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10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10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10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10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10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10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10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10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10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10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10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10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10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10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10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10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10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10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10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10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10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10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10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10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10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10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10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10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10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10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10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10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10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10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10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10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10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10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10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10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10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10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10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10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10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10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10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10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10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10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10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10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10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10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10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10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10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10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10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10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10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10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10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10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10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10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10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10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10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10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10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10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10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10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10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10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10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10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10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10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10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10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10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10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10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10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10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10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10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10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10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10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10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10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10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10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10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10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10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10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10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10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10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10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10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10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10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10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10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10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10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10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10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10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10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10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10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10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10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10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10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10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10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10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10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10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10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10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10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10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10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10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10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10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10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10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10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10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10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10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10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10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10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10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10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10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10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10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10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10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10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10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10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10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10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10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10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10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10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10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10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10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10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10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10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10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10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10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10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10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10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10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10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10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10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10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10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10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10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10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10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10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10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10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10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10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10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10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10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10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10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10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10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10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10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10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10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10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10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10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10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10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10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10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10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10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10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10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10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10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10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10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10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10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10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10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10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10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10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10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10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10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10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10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10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10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10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10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10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10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10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10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10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10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10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10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10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10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10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10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10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10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10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10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10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10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10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10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10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10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10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10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10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10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10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10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10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10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10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10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10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10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10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10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10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10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10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10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10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10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10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10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10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10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10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10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10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10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10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10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10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10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10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10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10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10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10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10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10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10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10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10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10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10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10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10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10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10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10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10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10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10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10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10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10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10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10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10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10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10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10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10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10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10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10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10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10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10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10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10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10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10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10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10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10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10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10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10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10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10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10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10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10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10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10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10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10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10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10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10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10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10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10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10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10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10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10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10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10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10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10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10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10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10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10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10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10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10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10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10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10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10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10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10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10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10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10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10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10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10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10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10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10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10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10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10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10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10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10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10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10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10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10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10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10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10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10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10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10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10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10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10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10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10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10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10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10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10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10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10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10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10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10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10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10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10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10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10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10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10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10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10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10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10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10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10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10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10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10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10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10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10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10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10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10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10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10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10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10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10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10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10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10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10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10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10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10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10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10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10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10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10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10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10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10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10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10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10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10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10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10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10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10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10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10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10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10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10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10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10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10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10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10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10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10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10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10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10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10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10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10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10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10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10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10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10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10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10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10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10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10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10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10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10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10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10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10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10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10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10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10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10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10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10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10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10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10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10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10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10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10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10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10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10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10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10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10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10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10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10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10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10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10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10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10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10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10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10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10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10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10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10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10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10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10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10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10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10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10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10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10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10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10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10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10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10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10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10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10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10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10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10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10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10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10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10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10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10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10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10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10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10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10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10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10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10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10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10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10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10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10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10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10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10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10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10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10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10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10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10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10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10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10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10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10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10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10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10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10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10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10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10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10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10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10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10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10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10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10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10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10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10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10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10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10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10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10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10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10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10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10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10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10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10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10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10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10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10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10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10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10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10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10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10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10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10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10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10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10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10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10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10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10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10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10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10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10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10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10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10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10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10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10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10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10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10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10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10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10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10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10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10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10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10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10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10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10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10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10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10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10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10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10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10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10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10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10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10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10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10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10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10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10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10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10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10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10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10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10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10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10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10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10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10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10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10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10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10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10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10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10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10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10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10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10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10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10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10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10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10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10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10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10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10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10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10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10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10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10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10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10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10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10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10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10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10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10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10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10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10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10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10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10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10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10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10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10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10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10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10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10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10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10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10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10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10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10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10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10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10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10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10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10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10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10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10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10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10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10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10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10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10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10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10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10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10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10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10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10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10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10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10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10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10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10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10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10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10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10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10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10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10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10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10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10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J2:J4 J23:J25 J44:J46 J65:J67 J86:J88 J107:J109 J117:J119 J127:J129 J137:J139 J147:J149">
    <cfRule type="cellIs" dxfId="0" priority="1" operator="lessThan">
      <formula>0.1</formula>
    </cfRule>
  </conditionalFormatting>
  <conditionalFormatting sqref="L2:L4 L23:L25 L44:L46 L65:L67 L86:L88 L107:L109 L117:L119 L127:L129 L137:L139 L147:L149">
    <cfRule type="cellIs" dxfId="0" priority="2" operator="lessThan">
      <formula>0.4</formula>
    </cfRule>
  </conditionalFormatting>
  <conditionalFormatting sqref="J5:J15">
    <cfRule type="cellIs" dxfId="0" priority="3" operator="lessThan">
      <formula>0.1</formula>
    </cfRule>
  </conditionalFormatting>
  <conditionalFormatting sqref="L5:L15">
    <cfRule type="cellIs" dxfId="0" priority="4" operator="lessThan">
      <formula>0.4</formula>
    </cfRule>
  </conditionalFormatting>
  <conditionalFormatting sqref="J26:J36">
    <cfRule type="cellIs" dxfId="0" priority="5" operator="lessThan">
      <formula>0.1</formula>
    </cfRule>
  </conditionalFormatting>
  <conditionalFormatting sqref="L26:L36">
    <cfRule type="cellIs" dxfId="0" priority="6" operator="lessThan">
      <formula>0.4</formula>
    </cfRule>
  </conditionalFormatting>
  <conditionalFormatting sqref="J47:J57">
    <cfRule type="cellIs" dxfId="0" priority="7" operator="lessThan">
      <formula>0.1</formula>
    </cfRule>
  </conditionalFormatting>
  <conditionalFormatting sqref="L47:L57">
    <cfRule type="cellIs" dxfId="0" priority="8" operator="lessThan">
      <formula>0.4</formula>
    </cfRule>
  </conditionalFormatting>
  <conditionalFormatting sqref="J68:J78">
    <cfRule type="cellIs" dxfId="0" priority="9" operator="lessThan">
      <formula>0.1</formula>
    </cfRule>
  </conditionalFormatting>
  <conditionalFormatting sqref="L68:L78">
    <cfRule type="cellIs" dxfId="0" priority="10" operator="lessThan">
      <formula>0.4</formula>
    </cfRule>
  </conditionalFormatting>
  <conditionalFormatting sqref="J89:J99">
    <cfRule type="cellIs" dxfId="0" priority="11" operator="lessThan">
      <formula>0.1</formula>
    </cfRule>
  </conditionalFormatting>
  <conditionalFormatting sqref="L89:L99">
    <cfRule type="cellIs" dxfId="0" priority="12" operator="lessThan">
      <formula>0.4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8.86"/>
    <col customWidth="1" min="11" max="14" width="9.0"/>
    <col customWidth="1" min="15" max="15" width="10.14"/>
    <col customWidth="1" min="16" max="18" width="9.0"/>
    <col customWidth="1" min="19" max="19" width="9.43"/>
    <col customWidth="1" min="20" max="20" width="8.86"/>
    <col customWidth="1" min="21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  <c r="U1" s="3"/>
      <c r="V1" s="3"/>
      <c r="W1" s="3"/>
      <c r="X1" s="3"/>
      <c r="Y1" s="3"/>
      <c r="Z1" s="3"/>
    </row>
    <row r="2" ht="14.25" customHeight="1">
      <c r="A2" s="3" t="s">
        <v>25</v>
      </c>
      <c r="B2" s="3" t="s">
        <v>54</v>
      </c>
      <c r="C2" s="3" t="s">
        <v>44</v>
      </c>
      <c r="D2" s="3">
        <v>16.0</v>
      </c>
      <c r="E2" s="3">
        <v>15.0</v>
      </c>
      <c r="F2" s="3">
        <v>30000.0</v>
      </c>
      <c r="G2" s="3">
        <v>4235.0</v>
      </c>
      <c r="H2" s="3" t="s">
        <v>28</v>
      </c>
      <c r="I2" s="10" t="s">
        <v>46</v>
      </c>
      <c r="J2" s="11">
        <v>0.03875</v>
      </c>
      <c r="K2" s="11">
        <v>100.0</v>
      </c>
      <c r="L2" s="11"/>
      <c r="M2" s="11"/>
      <c r="N2" s="11"/>
      <c r="O2" s="11"/>
      <c r="P2" s="11">
        <v>0.0</v>
      </c>
      <c r="Q2" s="11">
        <v>0.0</v>
      </c>
      <c r="R2" s="11"/>
      <c r="S2" s="11"/>
      <c r="T2" s="11"/>
      <c r="U2" s="3"/>
      <c r="V2" s="3"/>
      <c r="W2" s="3"/>
      <c r="X2" s="3"/>
      <c r="Y2" s="3"/>
      <c r="Z2" s="3"/>
    </row>
    <row r="3" ht="14.25" customHeight="1">
      <c r="A3" s="3" t="s">
        <v>25</v>
      </c>
      <c r="B3" s="3" t="s">
        <v>54</v>
      </c>
      <c r="C3" s="3" t="s">
        <v>44</v>
      </c>
      <c r="D3" s="3">
        <v>16.0</v>
      </c>
      <c r="E3" s="3">
        <v>15.0</v>
      </c>
      <c r="F3" s="3">
        <v>30000.0</v>
      </c>
      <c r="G3" s="3">
        <v>4235.0</v>
      </c>
      <c r="H3" s="3" t="s">
        <v>28</v>
      </c>
      <c r="I3" s="10" t="s">
        <v>50</v>
      </c>
      <c r="J3" s="11">
        <v>0.55025</v>
      </c>
      <c r="K3" s="11">
        <v>97.7775</v>
      </c>
      <c r="L3" s="11">
        <v>9.4</v>
      </c>
      <c r="M3" s="11">
        <v>623.358511</v>
      </c>
      <c r="N3" s="11">
        <v>13.009</v>
      </c>
      <c r="O3" s="11">
        <v>8656.0144</v>
      </c>
      <c r="P3" s="11">
        <v>0.0</v>
      </c>
      <c r="Q3" s="11">
        <v>0.0</v>
      </c>
      <c r="R3" s="11"/>
      <c r="S3" s="11"/>
      <c r="T3" s="11"/>
      <c r="U3" s="3"/>
      <c r="V3" s="3"/>
      <c r="W3" s="3"/>
      <c r="X3" s="3"/>
      <c r="Y3" s="3"/>
      <c r="Z3" s="3"/>
    </row>
    <row r="4" ht="14.25" customHeight="1">
      <c r="A4" s="3" t="s">
        <v>25</v>
      </c>
      <c r="B4" s="3" t="s">
        <v>54</v>
      </c>
      <c r="C4" s="3" t="s">
        <v>44</v>
      </c>
      <c r="D4" s="3">
        <v>16.0</v>
      </c>
      <c r="E4" s="3">
        <v>16.0</v>
      </c>
      <c r="F4" s="3">
        <v>30000.0</v>
      </c>
      <c r="G4" s="3">
        <v>4475.0</v>
      </c>
      <c r="H4" s="3" t="s">
        <v>36</v>
      </c>
      <c r="I4" s="10" t="s">
        <v>35</v>
      </c>
      <c r="J4" s="11">
        <v>0.09125</v>
      </c>
      <c r="K4" s="11">
        <v>99.41275</v>
      </c>
      <c r="L4" s="11">
        <v>0.5</v>
      </c>
      <c r="M4" s="11">
        <v>177.68</v>
      </c>
      <c r="N4" s="11">
        <v>25.449</v>
      </c>
      <c r="O4" s="11">
        <v>130653.5667</v>
      </c>
      <c r="P4" s="11">
        <v>0.0</v>
      </c>
      <c r="Q4" s="11">
        <v>0.0</v>
      </c>
      <c r="R4" s="11"/>
      <c r="S4" s="11"/>
      <c r="T4" s="3"/>
      <c r="U4" s="3"/>
      <c r="V4" s="3"/>
      <c r="W4" s="3"/>
      <c r="X4" s="3"/>
      <c r="Y4" s="3"/>
      <c r="Z4" s="3"/>
    </row>
    <row r="5" ht="14.25" customHeight="1">
      <c r="A5" s="3" t="s">
        <v>25</v>
      </c>
      <c r="B5" s="3" t="s">
        <v>54</v>
      </c>
      <c r="C5" s="3" t="s">
        <v>44</v>
      </c>
      <c r="D5" s="3">
        <v>16.0</v>
      </c>
      <c r="E5" s="3">
        <v>16.0</v>
      </c>
      <c r="F5" s="3">
        <v>30000.0</v>
      </c>
      <c r="G5" s="3">
        <v>4475.0</v>
      </c>
      <c r="H5" s="3" t="s">
        <v>36</v>
      </c>
      <c r="I5" s="10" t="s">
        <v>46</v>
      </c>
      <c r="J5" s="11">
        <v>0.137333333</v>
      </c>
      <c r="K5" s="11">
        <v>99.05741667</v>
      </c>
      <c r="L5" s="11">
        <v>1.3</v>
      </c>
      <c r="M5" s="11">
        <v>188.376923</v>
      </c>
      <c r="N5" s="11">
        <v>26.233</v>
      </c>
      <c r="O5" s="11">
        <v>60908.88421</v>
      </c>
      <c r="P5" s="11">
        <v>0.0</v>
      </c>
      <c r="Q5" s="11">
        <v>0.0</v>
      </c>
      <c r="R5" s="11"/>
      <c r="S5" s="11"/>
      <c r="T5" s="3"/>
      <c r="U5" s="3"/>
      <c r="V5" s="3"/>
      <c r="W5" s="3"/>
      <c r="X5" s="3"/>
      <c r="Y5" s="3"/>
      <c r="Z5" s="3"/>
    </row>
    <row r="6" ht="14.25" customHeight="1">
      <c r="A6" s="3" t="s">
        <v>25</v>
      </c>
      <c r="B6" s="3" t="s">
        <v>54</v>
      </c>
      <c r="C6" s="3" t="s">
        <v>44</v>
      </c>
      <c r="D6" s="3">
        <v>16.0</v>
      </c>
      <c r="E6" s="3">
        <v>18.0</v>
      </c>
      <c r="F6" s="3">
        <v>30000.0</v>
      </c>
      <c r="G6" s="3">
        <v>4270.0</v>
      </c>
      <c r="H6" s="3" t="s">
        <v>37</v>
      </c>
      <c r="I6" s="10" t="s">
        <v>47</v>
      </c>
      <c r="J6" s="11">
        <v>1.131583333</v>
      </c>
      <c r="K6" s="11">
        <v>95.17441667</v>
      </c>
      <c r="L6" s="11">
        <v>6.1</v>
      </c>
      <c r="M6" s="11">
        <v>692.7296707</v>
      </c>
      <c r="N6" s="11">
        <v>11.57966667</v>
      </c>
      <c r="O6" s="11">
        <v>26682.30793</v>
      </c>
      <c r="P6" s="11">
        <v>0.0</v>
      </c>
      <c r="Q6" s="11">
        <v>0.0</v>
      </c>
      <c r="R6" s="11"/>
      <c r="S6" s="11"/>
      <c r="T6" s="3"/>
      <c r="U6" s="3"/>
      <c r="V6" s="3"/>
      <c r="W6" s="3"/>
      <c r="X6" s="3"/>
      <c r="Y6" s="3"/>
      <c r="Z6" s="3"/>
    </row>
    <row r="7" ht="14.25" customHeight="1">
      <c r="A7" s="3" t="s">
        <v>25</v>
      </c>
      <c r="B7" s="3" t="s">
        <v>54</v>
      </c>
      <c r="C7" s="3" t="s">
        <v>44</v>
      </c>
      <c r="D7" s="3">
        <v>16.0</v>
      </c>
      <c r="E7" s="3">
        <v>18.0</v>
      </c>
      <c r="F7" s="3">
        <v>30000.0</v>
      </c>
      <c r="G7" s="3">
        <v>4270.0</v>
      </c>
      <c r="H7" s="3" t="s">
        <v>37</v>
      </c>
      <c r="I7" s="10" t="s">
        <v>55</v>
      </c>
      <c r="J7" s="11">
        <v>2.282833333</v>
      </c>
      <c r="K7" s="11">
        <v>87.469</v>
      </c>
      <c r="L7" s="11">
        <v>6.625</v>
      </c>
      <c r="M7" s="11">
        <v>570.2619666</v>
      </c>
      <c r="N7" s="11">
        <v>13.1955</v>
      </c>
      <c r="O7" s="11">
        <v>43837.8439</v>
      </c>
      <c r="P7" s="11">
        <v>0.0</v>
      </c>
      <c r="Q7" s="11">
        <v>0.0</v>
      </c>
      <c r="R7" s="11"/>
      <c r="S7" s="11"/>
      <c r="T7" s="3"/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10"/>
      <c r="J8" s="11"/>
      <c r="K8" s="11"/>
      <c r="L8" s="11"/>
      <c r="M8" s="11"/>
      <c r="N8" s="11"/>
      <c r="O8" s="11"/>
      <c r="P8" s="11"/>
      <c r="Q8" s="11"/>
      <c r="R8" s="11"/>
      <c r="S8" s="11"/>
      <c r="T8" s="3"/>
      <c r="U8" s="3"/>
      <c r="V8" s="3"/>
      <c r="W8" s="3"/>
      <c r="X8" s="3"/>
      <c r="Y8" s="3"/>
      <c r="Z8" s="3"/>
    </row>
    <row r="9" ht="14.25" customHeight="1">
      <c r="A9" s="3"/>
      <c r="B9" s="3"/>
      <c r="C9" s="3"/>
      <c r="D9" s="3"/>
      <c r="E9" s="3"/>
      <c r="F9" s="3"/>
      <c r="G9" s="3"/>
      <c r="H9" s="3"/>
      <c r="I9" s="10"/>
      <c r="J9" s="11"/>
      <c r="K9" s="11"/>
      <c r="L9" s="11"/>
      <c r="M9" s="11"/>
      <c r="N9" s="11"/>
      <c r="O9" s="11"/>
      <c r="P9" s="11"/>
      <c r="Q9" s="11"/>
      <c r="R9" s="11"/>
      <c r="S9" s="11"/>
      <c r="T9" s="3"/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10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3"/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10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10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3"/>
      <c r="U12" s="3"/>
      <c r="V12" s="3"/>
      <c r="W12" s="3"/>
      <c r="X12" s="3"/>
      <c r="Y12" s="3"/>
      <c r="Z12" s="3"/>
    </row>
    <row r="13" ht="14.25" customHeight="1">
      <c r="A13" s="3"/>
      <c r="B13" s="3"/>
      <c r="C13" s="3"/>
      <c r="D13" s="3"/>
      <c r="E13" s="3"/>
      <c r="F13" s="3"/>
      <c r="G13" s="3"/>
      <c r="H13" s="3"/>
      <c r="I13" s="10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3"/>
      <c r="U13" s="3"/>
      <c r="V13" s="3"/>
      <c r="W13" s="3"/>
      <c r="X13" s="3"/>
      <c r="Y13" s="3"/>
      <c r="Z13" s="3"/>
    </row>
    <row r="14" ht="14.25" customHeight="1">
      <c r="A14" s="3"/>
      <c r="B14" s="3"/>
      <c r="C14" s="3"/>
      <c r="D14" s="3"/>
      <c r="E14" s="3"/>
      <c r="F14" s="3"/>
      <c r="G14" s="3"/>
      <c r="H14" s="3"/>
      <c r="I14" s="10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3"/>
      <c r="U14" s="3"/>
      <c r="V14" s="3"/>
      <c r="W14" s="3"/>
      <c r="X14" s="3"/>
      <c r="Y14" s="3"/>
      <c r="Z14" s="3"/>
    </row>
    <row r="15" ht="14.25" customHeight="1">
      <c r="A15" s="7"/>
      <c r="B15" s="7"/>
      <c r="C15" s="7"/>
      <c r="D15" s="7"/>
      <c r="E15" s="7"/>
      <c r="F15" s="7"/>
      <c r="G15" s="7"/>
      <c r="H15" s="7"/>
      <c r="I15" s="8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7"/>
      <c r="U15" s="7"/>
      <c r="V15" s="7"/>
      <c r="W15" s="7"/>
      <c r="X15" s="7"/>
      <c r="Y15" s="7"/>
      <c r="Z15" s="7"/>
    </row>
    <row r="16" ht="14.25" customHeight="1">
      <c r="A16" s="3"/>
      <c r="B16" s="3"/>
      <c r="C16" s="3"/>
      <c r="D16" s="3"/>
      <c r="E16" s="3"/>
      <c r="F16" s="3"/>
      <c r="G16" s="3"/>
      <c r="H16" s="3"/>
      <c r="I16" s="14" t="s">
        <v>38</v>
      </c>
      <c r="J16" s="3">
        <f t="shared" ref="J16:T16" si="1">COUNT(J2:J15)</f>
        <v>6</v>
      </c>
      <c r="K16" s="3">
        <f t="shared" si="1"/>
        <v>6</v>
      </c>
      <c r="L16" s="3">
        <f t="shared" si="1"/>
        <v>5</v>
      </c>
      <c r="M16" s="3">
        <f t="shared" si="1"/>
        <v>5</v>
      </c>
      <c r="N16" s="3">
        <f t="shared" si="1"/>
        <v>5</v>
      </c>
      <c r="O16" s="3">
        <f t="shared" si="1"/>
        <v>5</v>
      </c>
      <c r="P16" s="3">
        <f t="shared" si="1"/>
        <v>6</v>
      </c>
      <c r="Q16" s="3">
        <f t="shared" si="1"/>
        <v>6</v>
      </c>
      <c r="R16" s="3">
        <f t="shared" si="1"/>
        <v>0</v>
      </c>
      <c r="S16" s="3">
        <f t="shared" si="1"/>
        <v>0</v>
      </c>
      <c r="T16" s="3">
        <f t="shared" si="1"/>
        <v>0</v>
      </c>
      <c r="U16" s="3"/>
      <c r="V16" s="3"/>
      <c r="W16" s="3"/>
      <c r="X16" s="3"/>
      <c r="Y16" s="3"/>
      <c r="Z16" s="3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14" t="s">
        <v>39</v>
      </c>
      <c r="J17" s="11">
        <f t="shared" ref="J17:T17" si="2">AVERAGE(J2:J15)</f>
        <v>0.7053333332</v>
      </c>
      <c r="K17" s="11">
        <f t="shared" si="2"/>
        <v>96.48184722</v>
      </c>
      <c r="L17" s="11">
        <f t="shared" si="2"/>
        <v>4.785</v>
      </c>
      <c r="M17" s="11">
        <f t="shared" si="2"/>
        <v>450.4814143</v>
      </c>
      <c r="N17" s="11">
        <f t="shared" si="2"/>
        <v>17.89323333</v>
      </c>
      <c r="O17" s="11">
        <f t="shared" si="2"/>
        <v>54147.72343</v>
      </c>
      <c r="P17" s="11">
        <f t="shared" si="2"/>
        <v>0</v>
      </c>
      <c r="Q17" s="11">
        <f t="shared" si="2"/>
        <v>0</v>
      </c>
      <c r="R17" s="11" t="str">
        <f t="shared" si="2"/>
        <v>#DIV/0!</v>
      </c>
      <c r="S17" s="11" t="str">
        <f t="shared" si="2"/>
        <v>#DIV/0!</v>
      </c>
      <c r="T17" s="11" t="str">
        <f t="shared" si="2"/>
        <v>#DIV/0!</v>
      </c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15" t="s">
        <v>40</v>
      </c>
      <c r="J18" s="16">
        <f t="shared" ref="J18:T18" si="3">STDEVA(J2:J15)</f>
        <v>0.8761622946</v>
      </c>
      <c r="K18" s="16">
        <f t="shared" si="3"/>
        <v>4.737523696</v>
      </c>
      <c r="L18" s="16">
        <f t="shared" si="3"/>
        <v>3.772250654</v>
      </c>
      <c r="M18" s="16">
        <f t="shared" si="3"/>
        <v>248.0108188</v>
      </c>
      <c r="N18" s="16">
        <f t="shared" si="3"/>
        <v>7.287435689</v>
      </c>
      <c r="O18" s="16">
        <f t="shared" si="3"/>
        <v>46981.3676</v>
      </c>
      <c r="P18" s="16">
        <f t="shared" si="3"/>
        <v>0</v>
      </c>
      <c r="Q18" s="16">
        <f t="shared" si="3"/>
        <v>0</v>
      </c>
      <c r="R18" s="16" t="str">
        <f t="shared" si="3"/>
        <v>#DIV/0!</v>
      </c>
      <c r="S18" s="16" t="str">
        <f t="shared" si="3"/>
        <v>#DIV/0!</v>
      </c>
      <c r="T18" s="16" t="str">
        <f t="shared" si="3"/>
        <v>#DIV/0!</v>
      </c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14" t="s">
        <v>41</v>
      </c>
      <c r="J19" s="11">
        <f t="shared" ref="J19:T19" si="4">J17-3*J18</f>
        <v>-1.923153551</v>
      </c>
      <c r="K19" s="11">
        <f t="shared" si="4"/>
        <v>82.26927613</v>
      </c>
      <c r="L19" s="11">
        <f t="shared" si="4"/>
        <v>-6.531751963</v>
      </c>
      <c r="M19" s="11">
        <f t="shared" si="4"/>
        <v>-293.5510422</v>
      </c>
      <c r="N19" s="11">
        <f t="shared" si="4"/>
        <v>-3.969073734</v>
      </c>
      <c r="O19" s="11">
        <f t="shared" si="4"/>
        <v>-86796.37936</v>
      </c>
      <c r="P19" s="11">
        <f t="shared" si="4"/>
        <v>0</v>
      </c>
      <c r="Q19" s="11">
        <f t="shared" si="4"/>
        <v>0</v>
      </c>
      <c r="R19" s="11" t="str">
        <f t="shared" si="4"/>
        <v>#DIV/0!</v>
      </c>
      <c r="S19" s="11" t="str">
        <f t="shared" si="4"/>
        <v>#DIV/0!</v>
      </c>
      <c r="T19" s="11" t="str">
        <f t="shared" si="4"/>
        <v>#DIV/0!</v>
      </c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14" t="s">
        <v>42</v>
      </c>
      <c r="J20" s="11">
        <f t="shared" ref="J20:T20" si="5">J17+3*J18</f>
        <v>3.333820217</v>
      </c>
      <c r="K20" s="11">
        <f t="shared" si="5"/>
        <v>110.6944183</v>
      </c>
      <c r="L20" s="11">
        <f t="shared" si="5"/>
        <v>16.10175196</v>
      </c>
      <c r="M20" s="11">
        <f t="shared" si="5"/>
        <v>1194.513871</v>
      </c>
      <c r="N20" s="11">
        <f t="shared" si="5"/>
        <v>39.7555404</v>
      </c>
      <c r="O20" s="11">
        <f t="shared" si="5"/>
        <v>195091.8262</v>
      </c>
      <c r="P20" s="11">
        <f t="shared" si="5"/>
        <v>0</v>
      </c>
      <c r="Q20" s="11">
        <f t="shared" si="5"/>
        <v>0</v>
      </c>
      <c r="R20" s="11" t="str">
        <f t="shared" si="5"/>
        <v>#DIV/0!</v>
      </c>
      <c r="S20" s="11" t="str">
        <f t="shared" si="5"/>
        <v>#DIV/0!</v>
      </c>
      <c r="T20" s="11" t="str">
        <f t="shared" si="5"/>
        <v>#DIV/0!</v>
      </c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10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10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3"/>
      <c r="U22" s="3"/>
      <c r="V22" s="3"/>
      <c r="W22" s="3"/>
      <c r="X22" s="3"/>
      <c r="Y22" s="3"/>
      <c r="Z22" s="3"/>
    </row>
    <row r="23" ht="14.25" customHeight="1">
      <c r="A23" s="3" t="s">
        <v>25</v>
      </c>
      <c r="B23" s="3" t="s">
        <v>54</v>
      </c>
      <c r="C23" s="3" t="s">
        <v>44</v>
      </c>
      <c r="D23" s="3">
        <v>23.0</v>
      </c>
      <c r="E23" s="3">
        <v>15.0</v>
      </c>
      <c r="F23" s="3">
        <v>30000.0</v>
      </c>
      <c r="G23" s="3">
        <v>4235.0</v>
      </c>
      <c r="H23" s="3" t="s">
        <v>28</v>
      </c>
      <c r="I23" s="10" t="s">
        <v>46</v>
      </c>
      <c r="J23" s="11">
        <v>0.599416667</v>
      </c>
      <c r="K23" s="11">
        <v>83.71608333</v>
      </c>
      <c r="L23" s="11">
        <v>1.4</v>
      </c>
      <c r="M23" s="11">
        <v>480.4247266</v>
      </c>
      <c r="N23" s="11">
        <v>25.7612</v>
      </c>
      <c r="O23" s="11">
        <v>70124.40939</v>
      </c>
      <c r="P23" s="11">
        <v>0.0</v>
      </c>
      <c r="Q23" s="11">
        <v>0.0</v>
      </c>
      <c r="R23" s="11"/>
      <c r="S23" s="11"/>
      <c r="T23" s="3"/>
      <c r="U23" s="3"/>
      <c r="V23" s="3"/>
      <c r="W23" s="3"/>
      <c r="X23" s="3"/>
      <c r="Y23" s="3"/>
      <c r="Z23" s="3"/>
    </row>
    <row r="24" ht="14.25" customHeight="1">
      <c r="A24" s="3" t="s">
        <v>25</v>
      </c>
      <c r="B24" s="3" t="s">
        <v>54</v>
      </c>
      <c r="C24" s="3" t="s">
        <v>44</v>
      </c>
      <c r="D24" s="3">
        <v>23.0</v>
      </c>
      <c r="E24" s="3">
        <v>15.0</v>
      </c>
      <c r="F24" s="3">
        <v>30000.0</v>
      </c>
      <c r="G24" s="3">
        <v>4235.0</v>
      </c>
      <c r="H24" s="3" t="s">
        <v>28</v>
      </c>
      <c r="I24" s="10" t="s">
        <v>50</v>
      </c>
      <c r="J24" s="11">
        <v>2.776166667</v>
      </c>
      <c r="K24" s="11">
        <v>84.58725</v>
      </c>
      <c r="L24" s="11">
        <v>1.566666667</v>
      </c>
      <c r="M24" s="11">
        <v>494.829861</v>
      </c>
      <c r="N24" s="11">
        <v>25.15033333</v>
      </c>
      <c r="O24" s="11">
        <v>33905.17477</v>
      </c>
      <c r="P24" s="11">
        <v>0.0</v>
      </c>
      <c r="Q24" s="11">
        <v>0.0</v>
      </c>
      <c r="R24" s="11"/>
      <c r="S24" s="11"/>
      <c r="T24" s="3"/>
      <c r="U24" s="3"/>
      <c r="V24" s="3"/>
      <c r="W24" s="3"/>
      <c r="X24" s="3"/>
      <c r="Y24" s="3"/>
      <c r="Z24" s="3"/>
    </row>
    <row r="25" ht="14.25" customHeight="1">
      <c r="A25" s="3" t="s">
        <v>25</v>
      </c>
      <c r="B25" s="3" t="s">
        <v>54</v>
      </c>
      <c r="C25" s="3" t="s">
        <v>44</v>
      </c>
      <c r="D25" s="3">
        <v>23.0</v>
      </c>
      <c r="E25" s="3">
        <v>16.0</v>
      </c>
      <c r="F25" s="3">
        <v>30000.0</v>
      </c>
      <c r="G25" s="3">
        <v>4475.0</v>
      </c>
      <c r="H25" s="3" t="s">
        <v>36</v>
      </c>
      <c r="I25" s="10" t="s">
        <v>35</v>
      </c>
      <c r="J25" s="11">
        <v>0.61875</v>
      </c>
      <c r="K25" s="11">
        <v>75.38041667</v>
      </c>
      <c r="L25" s="11">
        <v>2.328571429</v>
      </c>
      <c r="M25" s="11">
        <v>588.6374919</v>
      </c>
      <c r="N25" s="11">
        <v>24.17471429</v>
      </c>
      <c r="O25" s="11">
        <v>28581.40928</v>
      </c>
      <c r="P25" s="11">
        <v>15.0</v>
      </c>
      <c r="Q25" s="11">
        <v>1.5</v>
      </c>
      <c r="R25" s="11">
        <v>1700.613333</v>
      </c>
      <c r="S25" s="11">
        <v>34934.68571</v>
      </c>
      <c r="T25" s="3">
        <v>0.519903842</v>
      </c>
      <c r="U25" s="3"/>
      <c r="V25" s="3"/>
      <c r="W25" s="3"/>
      <c r="X25" s="3"/>
      <c r="Y25" s="3"/>
      <c r="Z25" s="3"/>
    </row>
    <row r="26" ht="14.25" customHeight="1">
      <c r="A26" s="3" t="s">
        <v>25</v>
      </c>
      <c r="B26" s="3" t="s">
        <v>54</v>
      </c>
      <c r="C26" s="3" t="s">
        <v>44</v>
      </c>
      <c r="D26" s="3">
        <v>23.0</v>
      </c>
      <c r="E26" s="3">
        <v>16.0</v>
      </c>
      <c r="F26" s="3">
        <v>30000.0</v>
      </c>
      <c r="G26" s="3">
        <v>4475.0</v>
      </c>
      <c r="H26" s="3" t="s">
        <v>36</v>
      </c>
      <c r="I26" s="10" t="s">
        <v>46</v>
      </c>
      <c r="J26" s="11">
        <v>1.527666667</v>
      </c>
      <c r="K26" s="11">
        <v>50.63416667</v>
      </c>
      <c r="L26" s="11">
        <v>2.18</v>
      </c>
      <c r="M26" s="11">
        <v>1279.224549</v>
      </c>
      <c r="N26" s="11">
        <v>27.4854</v>
      </c>
      <c r="O26" s="11">
        <v>23997.3104</v>
      </c>
      <c r="P26" s="11">
        <v>21.0</v>
      </c>
      <c r="Q26" s="11">
        <v>2.1</v>
      </c>
      <c r="R26" s="11">
        <v>3665.795238</v>
      </c>
      <c r="S26" s="11">
        <v>24570.135</v>
      </c>
      <c r="T26" s="3">
        <v>0.299365716</v>
      </c>
      <c r="U26" s="3"/>
      <c r="V26" s="3"/>
      <c r="W26" s="3"/>
      <c r="X26" s="3"/>
      <c r="Y26" s="3"/>
      <c r="Z26" s="3"/>
    </row>
    <row r="27" ht="14.25" customHeight="1">
      <c r="A27" s="3" t="s">
        <v>25</v>
      </c>
      <c r="B27" s="3" t="s">
        <v>54</v>
      </c>
      <c r="C27" s="3" t="s">
        <v>44</v>
      </c>
      <c r="D27" s="3">
        <v>23.0</v>
      </c>
      <c r="E27" s="3">
        <v>18.0</v>
      </c>
      <c r="F27" s="3">
        <v>30000.0</v>
      </c>
      <c r="G27" s="3">
        <v>4270.0</v>
      </c>
      <c r="H27" s="3" t="s">
        <v>37</v>
      </c>
      <c r="I27" s="10" t="s">
        <v>47</v>
      </c>
      <c r="J27" s="11">
        <v>10.38883333</v>
      </c>
      <c r="K27" s="11">
        <v>14.84525</v>
      </c>
      <c r="L27" s="11">
        <v>4.208333333</v>
      </c>
      <c r="M27" s="11">
        <v>2163.347381</v>
      </c>
      <c r="N27" s="11">
        <v>43.85758333</v>
      </c>
      <c r="O27" s="11">
        <v>10807.9381</v>
      </c>
      <c r="P27" s="11">
        <v>25.0</v>
      </c>
      <c r="Q27" s="11">
        <v>2.5</v>
      </c>
      <c r="R27" s="11">
        <v>4692.644</v>
      </c>
      <c r="S27" s="11">
        <v>19547.22917</v>
      </c>
      <c r="T27" s="3">
        <v>0.14771588</v>
      </c>
      <c r="U27" s="3"/>
      <c r="V27" s="3"/>
      <c r="W27" s="3"/>
      <c r="X27" s="3"/>
      <c r="Y27" s="3"/>
      <c r="Z27" s="3"/>
    </row>
    <row r="28" ht="14.25" customHeight="1">
      <c r="A28" s="3" t="s">
        <v>25</v>
      </c>
      <c r="B28" s="3" t="s">
        <v>54</v>
      </c>
      <c r="C28" s="3" t="s">
        <v>44</v>
      </c>
      <c r="D28" s="3">
        <v>23.0</v>
      </c>
      <c r="E28" s="3">
        <v>18.0</v>
      </c>
      <c r="F28" s="3">
        <v>30000.0</v>
      </c>
      <c r="G28" s="3">
        <v>4270.0</v>
      </c>
      <c r="H28" s="3" t="s">
        <v>37</v>
      </c>
      <c r="I28" s="10" t="s">
        <v>55</v>
      </c>
      <c r="J28" s="11">
        <v>17.05241667</v>
      </c>
      <c r="K28" s="11">
        <v>17.821</v>
      </c>
      <c r="L28" s="11">
        <v>5.963636364</v>
      </c>
      <c r="M28" s="11">
        <v>2719.59183</v>
      </c>
      <c r="N28" s="11">
        <v>47.58809091</v>
      </c>
      <c r="O28" s="11">
        <v>8491.23907</v>
      </c>
      <c r="P28" s="11">
        <v>27.0</v>
      </c>
      <c r="Q28" s="11">
        <v>2.7</v>
      </c>
      <c r="R28" s="11">
        <v>11013.68889</v>
      </c>
      <c r="S28" s="11">
        <v>11303.12692</v>
      </c>
      <c r="T28" s="3">
        <v>0.533895509</v>
      </c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10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3"/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10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3"/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10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10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10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10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10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3"/>
      <c r="U35" s="3"/>
      <c r="V35" s="3"/>
      <c r="W35" s="3"/>
      <c r="X35" s="3"/>
      <c r="Y35" s="3"/>
      <c r="Z35" s="3"/>
    </row>
    <row r="36" ht="14.25" customHeight="1">
      <c r="A36" s="7"/>
      <c r="B36" s="7"/>
      <c r="C36" s="7"/>
      <c r="D36" s="7"/>
      <c r="E36" s="7"/>
      <c r="F36" s="7"/>
      <c r="G36" s="7"/>
      <c r="H36" s="7"/>
      <c r="I36" s="8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7"/>
      <c r="U36" s="7"/>
      <c r="V36" s="7"/>
      <c r="W36" s="7"/>
      <c r="X36" s="7"/>
      <c r="Y36" s="7"/>
      <c r="Z36" s="7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14" t="s">
        <v>38</v>
      </c>
      <c r="J37" s="3">
        <f t="shared" ref="J37:T37" si="6">COUNT(J23:J36)</f>
        <v>6</v>
      </c>
      <c r="K37" s="3">
        <f t="shared" si="6"/>
        <v>6</v>
      </c>
      <c r="L37" s="3">
        <f t="shared" si="6"/>
        <v>6</v>
      </c>
      <c r="M37" s="3">
        <f t="shared" si="6"/>
        <v>6</v>
      </c>
      <c r="N37" s="3">
        <f t="shared" si="6"/>
        <v>6</v>
      </c>
      <c r="O37" s="3">
        <f t="shared" si="6"/>
        <v>6</v>
      </c>
      <c r="P37" s="3">
        <f t="shared" si="6"/>
        <v>6</v>
      </c>
      <c r="Q37" s="3">
        <f t="shared" si="6"/>
        <v>6</v>
      </c>
      <c r="R37" s="3">
        <f t="shared" si="6"/>
        <v>4</v>
      </c>
      <c r="S37" s="3">
        <f t="shared" si="6"/>
        <v>4</v>
      </c>
      <c r="T37" s="3">
        <f t="shared" si="6"/>
        <v>4</v>
      </c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14" t="s">
        <v>39</v>
      </c>
      <c r="J38" s="11">
        <f t="shared" ref="J38:T38" si="7">AVERAGE(J23:J36)</f>
        <v>5.493875</v>
      </c>
      <c r="K38" s="11">
        <f t="shared" si="7"/>
        <v>54.49736111</v>
      </c>
      <c r="L38" s="11">
        <f t="shared" si="7"/>
        <v>2.941201299</v>
      </c>
      <c r="M38" s="11">
        <f t="shared" si="7"/>
        <v>1287.675973</v>
      </c>
      <c r="N38" s="11">
        <f t="shared" si="7"/>
        <v>32.33622031</v>
      </c>
      <c r="O38" s="11">
        <f t="shared" si="7"/>
        <v>29317.9135</v>
      </c>
      <c r="P38" s="11">
        <f t="shared" si="7"/>
        <v>14.66666667</v>
      </c>
      <c r="Q38" s="11">
        <f t="shared" si="7"/>
        <v>1.466666667</v>
      </c>
      <c r="R38" s="11">
        <f t="shared" si="7"/>
        <v>5268.185365</v>
      </c>
      <c r="S38" s="11">
        <f t="shared" si="7"/>
        <v>22588.7942</v>
      </c>
      <c r="T38" s="11">
        <f t="shared" si="7"/>
        <v>0.3752202368</v>
      </c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15" t="s">
        <v>40</v>
      </c>
      <c r="J39" s="16">
        <f t="shared" ref="J39:T39" si="8">STDEVA(J23:J36)</f>
        <v>6.758695375</v>
      </c>
      <c r="K39" s="16">
        <f t="shared" si="8"/>
        <v>32.02376243</v>
      </c>
      <c r="L39" s="16">
        <f t="shared" si="8"/>
        <v>1.786624022</v>
      </c>
      <c r="M39" s="16">
        <f t="shared" si="8"/>
        <v>957.7232578</v>
      </c>
      <c r="N39" s="16">
        <f t="shared" si="8"/>
        <v>10.49161441</v>
      </c>
      <c r="O39" s="16">
        <f t="shared" si="8"/>
        <v>22322.33808</v>
      </c>
      <c r="P39" s="16">
        <f t="shared" si="8"/>
        <v>12.07752734</v>
      </c>
      <c r="Q39" s="16">
        <f t="shared" si="8"/>
        <v>1.207752734</v>
      </c>
      <c r="R39" s="16">
        <f t="shared" si="8"/>
        <v>4026.4659</v>
      </c>
      <c r="S39" s="16">
        <f t="shared" si="8"/>
        <v>9882.040146</v>
      </c>
      <c r="T39" s="16">
        <f t="shared" si="8"/>
        <v>0.1858523861</v>
      </c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14" t="s">
        <v>41</v>
      </c>
      <c r="J40" s="11">
        <f t="shared" ref="J40:T40" si="9">J38-3*J39</f>
        <v>-14.78221112</v>
      </c>
      <c r="K40" s="11">
        <f t="shared" si="9"/>
        <v>-41.57392619</v>
      </c>
      <c r="L40" s="11">
        <f t="shared" si="9"/>
        <v>-2.418670768</v>
      </c>
      <c r="M40" s="11">
        <f t="shared" si="9"/>
        <v>-1585.4938</v>
      </c>
      <c r="N40" s="11">
        <f t="shared" si="9"/>
        <v>0.8613770812</v>
      </c>
      <c r="O40" s="11">
        <f t="shared" si="9"/>
        <v>-37649.10072</v>
      </c>
      <c r="P40" s="11">
        <f t="shared" si="9"/>
        <v>-21.56591536</v>
      </c>
      <c r="Q40" s="11">
        <f t="shared" si="9"/>
        <v>-2.156591536</v>
      </c>
      <c r="R40" s="11">
        <f t="shared" si="9"/>
        <v>-6811.212336</v>
      </c>
      <c r="S40" s="11">
        <f t="shared" si="9"/>
        <v>-7057.326237</v>
      </c>
      <c r="T40" s="11">
        <f t="shared" si="9"/>
        <v>-0.1823369217</v>
      </c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14" t="s">
        <v>42</v>
      </c>
      <c r="J41" s="11">
        <f t="shared" ref="J41:T41" si="10">J38+3*J39</f>
        <v>25.76996112</v>
      </c>
      <c r="K41" s="11">
        <f t="shared" si="10"/>
        <v>150.5686484</v>
      </c>
      <c r="L41" s="11">
        <f t="shared" si="10"/>
        <v>8.301073366</v>
      </c>
      <c r="M41" s="11">
        <f t="shared" si="10"/>
        <v>4160.845747</v>
      </c>
      <c r="N41" s="11">
        <f t="shared" si="10"/>
        <v>63.81106354</v>
      </c>
      <c r="O41" s="11">
        <f t="shared" si="10"/>
        <v>96284.92773</v>
      </c>
      <c r="P41" s="11">
        <f t="shared" si="10"/>
        <v>50.89924869</v>
      </c>
      <c r="Q41" s="11">
        <f t="shared" si="10"/>
        <v>5.089924869</v>
      </c>
      <c r="R41" s="11">
        <f t="shared" si="10"/>
        <v>17347.58307</v>
      </c>
      <c r="S41" s="11">
        <f t="shared" si="10"/>
        <v>52234.91464</v>
      </c>
      <c r="T41" s="11">
        <f t="shared" si="10"/>
        <v>0.9327773952</v>
      </c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10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10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3"/>
      <c r="U43" s="3"/>
      <c r="V43" s="3"/>
      <c r="W43" s="3"/>
      <c r="X43" s="3"/>
      <c r="Y43" s="3"/>
      <c r="Z43" s="3"/>
    </row>
    <row r="44" ht="14.25" customHeight="1">
      <c r="A44" s="3" t="s">
        <v>25</v>
      </c>
      <c r="B44" s="3" t="s">
        <v>54</v>
      </c>
      <c r="C44" s="3" t="s">
        <v>44</v>
      </c>
      <c r="D44" s="3">
        <v>30.0</v>
      </c>
      <c r="E44" s="3">
        <v>15.0</v>
      </c>
      <c r="F44" s="3">
        <v>30000.0</v>
      </c>
      <c r="G44" s="3">
        <v>4235.0</v>
      </c>
      <c r="H44" s="3" t="s">
        <v>28</v>
      </c>
      <c r="I44" s="10" t="s">
        <v>46</v>
      </c>
      <c r="J44" s="11">
        <v>2.703416667</v>
      </c>
      <c r="K44" s="11">
        <v>59.38991667</v>
      </c>
      <c r="L44" s="11">
        <v>8.31</v>
      </c>
      <c r="M44" s="11">
        <v>421.7846585</v>
      </c>
      <c r="N44" s="11">
        <v>26.3183</v>
      </c>
      <c r="O44" s="11">
        <v>44294.12904</v>
      </c>
      <c r="P44" s="11">
        <v>101.0</v>
      </c>
      <c r="Q44" s="11">
        <v>10.1</v>
      </c>
      <c r="R44" s="11">
        <v>975.578218</v>
      </c>
      <c r="S44" s="11">
        <v>4983.357</v>
      </c>
      <c r="T44" s="3">
        <v>0.686731933</v>
      </c>
      <c r="U44" s="3"/>
      <c r="V44" s="3"/>
      <c r="W44" s="3"/>
      <c r="X44" s="3"/>
      <c r="Y44" s="3"/>
      <c r="Z44" s="3"/>
    </row>
    <row r="45" ht="14.25" customHeight="1">
      <c r="A45" s="3" t="s">
        <v>25</v>
      </c>
      <c r="B45" s="3" t="s">
        <v>54</v>
      </c>
      <c r="C45" s="3" t="s">
        <v>44</v>
      </c>
      <c r="D45" s="3">
        <v>30.0</v>
      </c>
      <c r="E45" s="3">
        <v>15.0</v>
      </c>
      <c r="F45" s="3">
        <v>30000.0</v>
      </c>
      <c r="G45" s="3">
        <v>4235.0</v>
      </c>
      <c r="H45" s="3" t="s">
        <v>28</v>
      </c>
      <c r="I45" s="10" t="s">
        <v>50</v>
      </c>
      <c r="J45" s="11">
        <v>2.367916667</v>
      </c>
      <c r="K45" s="11">
        <v>63.02475</v>
      </c>
      <c r="L45" s="11">
        <v>13.24285714</v>
      </c>
      <c r="M45" s="11">
        <v>455.9136627</v>
      </c>
      <c r="N45" s="11">
        <v>23.92328571</v>
      </c>
      <c r="O45" s="11">
        <v>5742.046933</v>
      </c>
      <c r="P45" s="11">
        <v>129.0</v>
      </c>
      <c r="Q45" s="11">
        <v>12.9</v>
      </c>
      <c r="R45" s="11">
        <v>846.364341</v>
      </c>
      <c r="S45" s="11">
        <v>3809.225781</v>
      </c>
      <c r="T45" s="3">
        <v>0.463650687</v>
      </c>
      <c r="U45" s="3"/>
      <c r="V45" s="3"/>
      <c r="W45" s="3"/>
      <c r="X45" s="3"/>
      <c r="Y45" s="3"/>
      <c r="Z45" s="3"/>
    </row>
    <row r="46" ht="14.25" customHeight="1">
      <c r="A46" s="3" t="s">
        <v>25</v>
      </c>
      <c r="B46" s="3" t="s">
        <v>54</v>
      </c>
      <c r="C46" s="3" t="s">
        <v>44</v>
      </c>
      <c r="D46" s="3">
        <v>30.0</v>
      </c>
      <c r="E46" s="3">
        <v>16.0</v>
      </c>
      <c r="F46" s="3">
        <v>30000.0</v>
      </c>
      <c r="G46" s="3">
        <v>4475.0</v>
      </c>
      <c r="H46" s="3" t="s">
        <v>36</v>
      </c>
      <c r="I46" s="10" t="s">
        <v>35</v>
      </c>
      <c r="J46" s="11">
        <v>3.20675</v>
      </c>
      <c r="K46" s="11">
        <v>17.53475</v>
      </c>
      <c r="L46" s="11">
        <v>3.65</v>
      </c>
      <c r="M46" s="11">
        <v>1442.6409</v>
      </c>
      <c r="N46" s="11">
        <v>31.27691667</v>
      </c>
      <c r="O46" s="11">
        <v>11043.11251</v>
      </c>
      <c r="P46" s="11">
        <v>32.0</v>
      </c>
      <c r="Q46" s="11">
        <v>3.2</v>
      </c>
      <c r="R46" s="11">
        <v>2719.4125</v>
      </c>
      <c r="S46" s="11">
        <v>16157.88065</v>
      </c>
      <c r="T46" s="3">
        <v>0.378796716</v>
      </c>
      <c r="U46" s="3"/>
      <c r="V46" s="3"/>
      <c r="W46" s="3"/>
      <c r="X46" s="3"/>
      <c r="Y46" s="3"/>
      <c r="Z46" s="3"/>
    </row>
    <row r="47" ht="14.25" customHeight="1">
      <c r="A47" s="3" t="s">
        <v>25</v>
      </c>
      <c r="B47" s="3" t="s">
        <v>54</v>
      </c>
      <c r="C47" s="3" t="s">
        <v>44</v>
      </c>
      <c r="D47" s="3">
        <v>30.0</v>
      </c>
      <c r="E47" s="3">
        <v>16.0</v>
      </c>
      <c r="F47" s="3">
        <v>30000.0</v>
      </c>
      <c r="G47" s="3">
        <v>4475.0</v>
      </c>
      <c r="H47" s="3" t="s">
        <v>36</v>
      </c>
      <c r="I47" s="10" t="s">
        <v>46</v>
      </c>
      <c r="J47" s="11">
        <v>7.910166667</v>
      </c>
      <c r="K47" s="11">
        <v>5.915416667</v>
      </c>
      <c r="L47" s="11">
        <v>2.758333333</v>
      </c>
      <c r="M47" s="11">
        <v>3183.475537</v>
      </c>
      <c r="N47" s="11">
        <v>51.20008333</v>
      </c>
      <c r="O47" s="11">
        <v>6521.239664</v>
      </c>
      <c r="P47" s="11">
        <v>24.0</v>
      </c>
      <c r="Q47" s="11">
        <v>2.4</v>
      </c>
      <c r="R47" s="11">
        <v>4051.4375</v>
      </c>
      <c r="S47" s="11">
        <v>18158.53044</v>
      </c>
      <c r="T47" s="3">
        <v>0.323794454</v>
      </c>
      <c r="U47" s="3"/>
      <c r="V47" s="3"/>
      <c r="W47" s="3"/>
      <c r="X47" s="3"/>
      <c r="Y47" s="3"/>
      <c r="Z47" s="3"/>
    </row>
    <row r="48" ht="14.25" customHeight="1">
      <c r="A48" s="3" t="s">
        <v>25</v>
      </c>
      <c r="B48" s="3" t="s">
        <v>54</v>
      </c>
      <c r="C48" s="3" t="s">
        <v>44</v>
      </c>
      <c r="D48" s="3">
        <v>30.0</v>
      </c>
      <c r="E48" s="3">
        <v>18.0</v>
      </c>
      <c r="F48" s="3">
        <v>30000.0</v>
      </c>
      <c r="G48" s="3">
        <v>4270.0</v>
      </c>
      <c r="H48" s="3" t="s">
        <v>37</v>
      </c>
      <c r="I48" s="10" t="s">
        <v>47</v>
      </c>
      <c r="J48" s="11">
        <v>16.72858333</v>
      </c>
      <c r="K48" s="11">
        <v>14.7655</v>
      </c>
      <c r="L48" s="11">
        <v>5.863636364</v>
      </c>
      <c r="M48" s="11">
        <v>1979.16621</v>
      </c>
      <c r="N48" s="11">
        <v>81.67918182</v>
      </c>
      <c r="O48" s="11">
        <v>6856.093461</v>
      </c>
      <c r="P48" s="11">
        <v>36.0</v>
      </c>
      <c r="Q48" s="11">
        <v>3.6</v>
      </c>
      <c r="R48" s="11">
        <v>4132.561111</v>
      </c>
      <c r="S48" s="11">
        <v>12173.80286</v>
      </c>
      <c r="T48" s="3">
        <v>1.927993226</v>
      </c>
      <c r="U48" s="3"/>
      <c r="V48" s="3"/>
      <c r="W48" s="3"/>
      <c r="X48" s="3"/>
      <c r="Y48" s="3"/>
      <c r="Z48" s="3"/>
    </row>
    <row r="49" ht="14.25" customHeight="1">
      <c r="A49" s="3" t="s">
        <v>25</v>
      </c>
      <c r="B49" s="3" t="s">
        <v>54</v>
      </c>
      <c r="C49" s="3" t="s">
        <v>44</v>
      </c>
      <c r="D49" s="3">
        <v>30.0</v>
      </c>
      <c r="E49" s="3">
        <v>18.0</v>
      </c>
      <c r="F49" s="3">
        <v>30000.0</v>
      </c>
      <c r="G49" s="3">
        <v>4270.0</v>
      </c>
      <c r="H49" s="3" t="s">
        <v>37</v>
      </c>
      <c r="I49" s="10" t="s">
        <v>55</v>
      </c>
      <c r="J49" s="11">
        <v>27.88875</v>
      </c>
      <c r="K49" s="11">
        <v>20.76641667</v>
      </c>
      <c r="L49" s="11">
        <v>7.15</v>
      </c>
      <c r="M49" s="11">
        <v>3251.047865</v>
      </c>
      <c r="N49" s="11">
        <v>62.8238</v>
      </c>
      <c r="O49" s="11">
        <v>6409.744417</v>
      </c>
      <c r="P49" s="11">
        <v>27.0</v>
      </c>
      <c r="Q49" s="11">
        <v>2.7</v>
      </c>
      <c r="R49" s="11">
        <v>14480.66296</v>
      </c>
      <c r="S49" s="11">
        <v>7879.734615</v>
      </c>
      <c r="T49" s="3">
        <v>0.291254277</v>
      </c>
      <c r="U49" s="3"/>
      <c r="V49" s="3"/>
      <c r="W49" s="3"/>
      <c r="X49" s="3"/>
      <c r="Y49" s="3"/>
      <c r="Z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10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10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10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10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10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10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10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3"/>
      <c r="U56" s="3"/>
      <c r="V56" s="3"/>
      <c r="W56" s="3"/>
      <c r="X56" s="3"/>
      <c r="Y56" s="3"/>
      <c r="Z56" s="3"/>
    </row>
    <row r="57" ht="14.25" customHeight="1">
      <c r="A57" s="7"/>
      <c r="B57" s="7"/>
      <c r="C57" s="7"/>
      <c r="D57" s="7"/>
      <c r="E57" s="7"/>
      <c r="F57" s="7"/>
      <c r="G57" s="7"/>
      <c r="H57" s="7"/>
      <c r="I57" s="8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7"/>
      <c r="U57" s="7"/>
      <c r="V57" s="7"/>
      <c r="W57" s="7"/>
      <c r="X57" s="7"/>
      <c r="Y57" s="7"/>
      <c r="Z57" s="7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14" t="s">
        <v>38</v>
      </c>
      <c r="J58" s="3">
        <f t="shared" ref="J58:T58" si="11">COUNT(J44:J57)</f>
        <v>6</v>
      </c>
      <c r="K58" s="3">
        <f t="shared" si="11"/>
        <v>6</v>
      </c>
      <c r="L58" s="3">
        <f t="shared" si="11"/>
        <v>6</v>
      </c>
      <c r="M58" s="3">
        <f t="shared" si="11"/>
        <v>6</v>
      </c>
      <c r="N58" s="3">
        <f t="shared" si="11"/>
        <v>6</v>
      </c>
      <c r="O58" s="3">
        <f t="shared" si="11"/>
        <v>6</v>
      </c>
      <c r="P58" s="3">
        <f t="shared" si="11"/>
        <v>6</v>
      </c>
      <c r="Q58" s="3">
        <f t="shared" si="11"/>
        <v>6</v>
      </c>
      <c r="R58" s="3">
        <f t="shared" si="11"/>
        <v>6</v>
      </c>
      <c r="S58" s="3">
        <f t="shared" si="11"/>
        <v>6</v>
      </c>
      <c r="T58" s="3">
        <f t="shared" si="11"/>
        <v>6</v>
      </c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14" t="s">
        <v>39</v>
      </c>
      <c r="J59" s="11">
        <f t="shared" ref="J59:T59" si="12">AVERAGE(J44:J57)</f>
        <v>10.13426389</v>
      </c>
      <c r="K59" s="11">
        <f t="shared" si="12"/>
        <v>30.23279167</v>
      </c>
      <c r="L59" s="11">
        <f t="shared" si="12"/>
        <v>6.829137806</v>
      </c>
      <c r="M59" s="11">
        <f t="shared" si="12"/>
        <v>1789.004806</v>
      </c>
      <c r="N59" s="11">
        <f t="shared" si="12"/>
        <v>46.20359459</v>
      </c>
      <c r="O59" s="11">
        <f t="shared" si="12"/>
        <v>13477.72767</v>
      </c>
      <c r="P59" s="11">
        <f t="shared" si="12"/>
        <v>58.16666667</v>
      </c>
      <c r="Q59" s="11">
        <f t="shared" si="12"/>
        <v>5.816666667</v>
      </c>
      <c r="R59" s="11">
        <f t="shared" si="12"/>
        <v>4534.336105</v>
      </c>
      <c r="S59" s="11">
        <f t="shared" si="12"/>
        <v>10527.08856</v>
      </c>
      <c r="T59" s="11">
        <f t="shared" si="12"/>
        <v>0.6787035488</v>
      </c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15" t="s">
        <v>40</v>
      </c>
      <c r="J60" s="16">
        <f t="shared" ref="J60:T60" si="13">STDEVA(J44:J57)</f>
        <v>10.26817922</v>
      </c>
      <c r="K60" s="16">
        <f t="shared" si="13"/>
        <v>24.52294773</v>
      </c>
      <c r="L60" s="16">
        <f t="shared" si="13"/>
        <v>3.769410043</v>
      </c>
      <c r="M60" s="16">
        <f t="shared" si="13"/>
        <v>1255.760389</v>
      </c>
      <c r="N60" s="16">
        <f t="shared" si="13"/>
        <v>23.12728361</v>
      </c>
      <c r="O60" s="16">
        <f t="shared" si="13"/>
        <v>15215.87233</v>
      </c>
      <c r="P60" s="16">
        <f t="shared" si="13"/>
        <v>45.09286714</v>
      </c>
      <c r="Q60" s="16">
        <f t="shared" si="13"/>
        <v>4.509286714</v>
      </c>
      <c r="R60" s="16">
        <f t="shared" si="13"/>
        <v>5077.083282</v>
      </c>
      <c r="S60" s="16">
        <f t="shared" si="13"/>
        <v>5924.989714</v>
      </c>
      <c r="T60" s="16">
        <f t="shared" si="13"/>
        <v>0.6281812474</v>
      </c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14" t="s">
        <v>41</v>
      </c>
      <c r="J61" s="11">
        <f t="shared" ref="J61:T61" si="14">J59-3*J60</f>
        <v>-20.67027378</v>
      </c>
      <c r="K61" s="11">
        <f t="shared" si="14"/>
        <v>-43.33605151</v>
      </c>
      <c r="L61" s="11">
        <f t="shared" si="14"/>
        <v>-4.479092323</v>
      </c>
      <c r="M61" s="11">
        <f t="shared" si="14"/>
        <v>-1978.276361</v>
      </c>
      <c r="N61" s="11">
        <f t="shared" si="14"/>
        <v>-23.17825623</v>
      </c>
      <c r="O61" s="11">
        <f t="shared" si="14"/>
        <v>-32169.8893</v>
      </c>
      <c r="P61" s="11">
        <f t="shared" si="14"/>
        <v>-77.11193475</v>
      </c>
      <c r="Q61" s="11">
        <f t="shared" si="14"/>
        <v>-7.711193475</v>
      </c>
      <c r="R61" s="11">
        <f t="shared" si="14"/>
        <v>-10696.91374</v>
      </c>
      <c r="S61" s="11">
        <f t="shared" si="14"/>
        <v>-7247.880584</v>
      </c>
      <c r="T61" s="11">
        <f t="shared" si="14"/>
        <v>-1.205840193</v>
      </c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14" t="s">
        <v>42</v>
      </c>
      <c r="J62" s="11">
        <f t="shared" ref="J62:T62" si="15">J59+3*J60</f>
        <v>40.93880156</v>
      </c>
      <c r="K62" s="11">
        <f t="shared" si="15"/>
        <v>103.8016348</v>
      </c>
      <c r="L62" s="11">
        <f t="shared" si="15"/>
        <v>18.13736794</v>
      </c>
      <c r="M62" s="11">
        <f t="shared" si="15"/>
        <v>5556.285972</v>
      </c>
      <c r="N62" s="11">
        <f t="shared" si="15"/>
        <v>115.5854454</v>
      </c>
      <c r="O62" s="11">
        <f t="shared" si="15"/>
        <v>59125.34465</v>
      </c>
      <c r="P62" s="11">
        <f t="shared" si="15"/>
        <v>193.4452681</v>
      </c>
      <c r="Q62" s="11">
        <f t="shared" si="15"/>
        <v>19.34452681</v>
      </c>
      <c r="R62" s="11">
        <f t="shared" si="15"/>
        <v>19765.58595</v>
      </c>
      <c r="S62" s="11">
        <f t="shared" si="15"/>
        <v>28302.0577</v>
      </c>
      <c r="T62" s="11">
        <f t="shared" si="15"/>
        <v>2.563247291</v>
      </c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10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10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 t="s">
        <v>25</v>
      </c>
      <c r="B65" s="3" t="s">
        <v>54</v>
      </c>
      <c r="C65" s="3" t="s">
        <v>44</v>
      </c>
      <c r="D65" s="3">
        <v>37.0</v>
      </c>
      <c r="E65" s="3">
        <v>15.0</v>
      </c>
      <c r="F65" s="3">
        <v>30000.0</v>
      </c>
      <c r="G65" s="3">
        <v>4235.0</v>
      </c>
      <c r="H65" s="3" t="s">
        <v>28</v>
      </c>
      <c r="I65" s="10" t="s">
        <v>46</v>
      </c>
      <c r="J65" s="11">
        <v>8.078916667</v>
      </c>
      <c r="K65" s="11">
        <v>25.52591667</v>
      </c>
      <c r="L65" s="11">
        <v>8.158333333</v>
      </c>
      <c r="M65" s="11">
        <v>901.8058299</v>
      </c>
      <c r="N65" s="11">
        <v>41.81666667</v>
      </c>
      <c r="O65" s="11">
        <v>9943.224017</v>
      </c>
      <c r="P65" s="11">
        <v>96.0</v>
      </c>
      <c r="Q65" s="11">
        <v>9.6</v>
      </c>
      <c r="R65" s="11">
        <v>1732.408333</v>
      </c>
      <c r="S65" s="11">
        <v>4513.965263</v>
      </c>
      <c r="T65" s="3">
        <v>0.093988266</v>
      </c>
      <c r="U65" s="3"/>
      <c r="V65" s="3"/>
      <c r="W65" s="3"/>
      <c r="X65" s="3"/>
      <c r="Y65" s="3"/>
      <c r="Z65" s="3"/>
    </row>
    <row r="66" ht="14.25" customHeight="1">
      <c r="A66" s="3" t="s">
        <v>25</v>
      </c>
      <c r="B66" s="3" t="s">
        <v>54</v>
      </c>
      <c r="C66" s="3" t="s">
        <v>44</v>
      </c>
      <c r="D66" s="3">
        <v>37.0</v>
      </c>
      <c r="E66" s="3">
        <v>15.0</v>
      </c>
      <c r="F66" s="3">
        <v>30000.0</v>
      </c>
      <c r="G66" s="3">
        <v>4235.0</v>
      </c>
      <c r="H66" s="3" t="s">
        <v>28</v>
      </c>
      <c r="I66" s="10" t="s">
        <v>50</v>
      </c>
      <c r="J66" s="11">
        <v>4.709909091</v>
      </c>
      <c r="K66" s="11">
        <v>31.84827273</v>
      </c>
      <c r="L66" s="11">
        <v>10.66666667</v>
      </c>
      <c r="M66" s="11">
        <v>864.8201786</v>
      </c>
      <c r="N66" s="11">
        <v>30.10144444</v>
      </c>
      <c r="O66" s="11">
        <v>4058.487323</v>
      </c>
      <c r="P66" s="11">
        <v>108.0</v>
      </c>
      <c r="Q66" s="11">
        <v>10.8</v>
      </c>
      <c r="R66" s="11">
        <v>1264.178704</v>
      </c>
      <c r="S66" s="11">
        <v>4286.792523</v>
      </c>
      <c r="T66" s="3">
        <v>0.081482333</v>
      </c>
      <c r="U66" s="3"/>
      <c r="V66" s="3"/>
      <c r="W66" s="3"/>
      <c r="X66" s="3"/>
      <c r="Y66" s="3"/>
      <c r="Z66" s="3"/>
    </row>
    <row r="67" ht="14.25" customHeight="1">
      <c r="A67" s="3" t="s">
        <v>25</v>
      </c>
      <c r="B67" s="3" t="s">
        <v>54</v>
      </c>
      <c r="C67" s="3" t="s">
        <v>44</v>
      </c>
      <c r="D67" s="3">
        <v>37.0</v>
      </c>
      <c r="E67" s="3">
        <v>16.0</v>
      </c>
      <c r="F67" s="3">
        <v>30000.0</v>
      </c>
      <c r="G67" s="3">
        <v>4475.0</v>
      </c>
      <c r="H67" s="3" t="s">
        <v>36</v>
      </c>
      <c r="I67" s="10" t="s">
        <v>35</v>
      </c>
      <c r="J67" s="11">
        <v>9.052666667</v>
      </c>
      <c r="K67" s="11">
        <v>8.02275</v>
      </c>
      <c r="L67" s="11">
        <v>2.975</v>
      </c>
      <c r="M67" s="11">
        <v>3187.557641</v>
      </c>
      <c r="N67" s="11">
        <v>51.71091667</v>
      </c>
      <c r="O67" s="11">
        <v>6470.936744</v>
      </c>
      <c r="P67" s="11">
        <v>27.0</v>
      </c>
      <c r="Q67" s="11">
        <v>2.7</v>
      </c>
      <c r="R67" s="11">
        <v>4210.92963</v>
      </c>
      <c r="S67" s="11">
        <v>17791.28846</v>
      </c>
      <c r="T67" s="3">
        <v>0.112277897</v>
      </c>
      <c r="U67" s="3"/>
      <c r="V67" s="3"/>
      <c r="W67" s="3"/>
      <c r="X67" s="3"/>
      <c r="Y67" s="3"/>
      <c r="Z67" s="3"/>
    </row>
    <row r="68" ht="14.25" customHeight="1">
      <c r="A68" s="3" t="s">
        <v>25</v>
      </c>
      <c r="B68" s="3" t="s">
        <v>54</v>
      </c>
      <c r="C68" s="3" t="s">
        <v>44</v>
      </c>
      <c r="D68" s="3">
        <v>37.0</v>
      </c>
      <c r="E68" s="3">
        <v>16.0</v>
      </c>
      <c r="F68" s="3">
        <v>30000.0</v>
      </c>
      <c r="G68" s="3">
        <v>4475.0</v>
      </c>
      <c r="H68" s="3" t="s">
        <v>36</v>
      </c>
      <c r="I68" s="10" t="s">
        <v>46</v>
      </c>
      <c r="J68" s="11">
        <v>10.29008333</v>
      </c>
      <c r="K68" s="11">
        <v>13.65675</v>
      </c>
      <c r="L68" s="11">
        <v>3.475</v>
      </c>
      <c r="M68" s="11">
        <v>3106.882731</v>
      </c>
      <c r="N68" s="11">
        <v>51.429</v>
      </c>
      <c r="O68" s="11">
        <v>6437.06955</v>
      </c>
      <c r="P68" s="11">
        <v>19.0</v>
      </c>
      <c r="Q68" s="11">
        <v>1.9</v>
      </c>
      <c r="R68" s="11">
        <v>5405.4</v>
      </c>
      <c r="S68" s="11">
        <v>23673.85556</v>
      </c>
      <c r="T68" s="3">
        <v>0.522768946</v>
      </c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10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10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10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3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10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10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10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10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10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10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3"/>
      <c r="U77" s="3"/>
      <c r="V77" s="3"/>
      <c r="W77" s="3"/>
      <c r="X77" s="3"/>
      <c r="Y77" s="3"/>
      <c r="Z77" s="3"/>
    </row>
    <row r="78" ht="14.25" customHeight="1">
      <c r="A78" s="7"/>
      <c r="B78" s="7"/>
      <c r="C78" s="7"/>
      <c r="D78" s="7"/>
      <c r="E78" s="7"/>
      <c r="F78" s="7"/>
      <c r="G78" s="7"/>
      <c r="H78" s="7"/>
      <c r="I78" s="8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7"/>
      <c r="U78" s="7"/>
      <c r="V78" s="7"/>
      <c r="W78" s="7"/>
      <c r="X78" s="7"/>
      <c r="Y78" s="7"/>
      <c r="Z78" s="7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14" t="s">
        <v>38</v>
      </c>
      <c r="J79" s="3">
        <f t="shared" ref="J79:T79" si="16">COUNT(J65:J78)</f>
        <v>4</v>
      </c>
      <c r="K79" s="3">
        <f t="shared" si="16"/>
        <v>4</v>
      </c>
      <c r="L79" s="3">
        <f t="shared" si="16"/>
        <v>4</v>
      </c>
      <c r="M79" s="3">
        <f t="shared" si="16"/>
        <v>4</v>
      </c>
      <c r="N79" s="3">
        <f t="shared" si="16"/>
        <v>4</v>
      </c>
      <c r="O79" s="3">
        <f t="shared" si="16"/>
        <v>4</v>
      </c>
      <c r="P79" s="3">
        <f t="shared" si="16"/>
        <v>4</v>
      </c>
      <c r="Q79" s="3">
        <f t="shared" si="16"/>
        <v>4</v>
      </c>
      <c r="R79" s="3">
        <f t="shared" si="16"/>
        <v>4</v>
      </c>
      <c r="S79" s="3">
        <f t="shared" si="16"/>
        <v>4</v>
      </c>
      <c r="T79" s="3">
        <f t="shared" si="16"/>
        <v>4</v>
      </c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14" t="s">
        <v>39</v>
      </c>
      <c r="J80" s="11">
        <f t="shared" ref="J80:T80" si="17">AVERAGE(J65:J78)</f>
        <v>8.032893939</v>
      </c>
      <c r="K80" s="11">
        <f t="shared" si="17"/>
        <v>19.76342235</v>
      </c>
      <c r="L80" s="11">
        <f t="shared" si="17"/>
        <v>6.318750001</v>
      </c>
      <c r="M80" s="11">
        <f t="shared" si="17"/>
        <v>2015.266595</v>
      </c>
      <c r="N80" s="11">
        <f t="shared" si="17"/>
        <v>43.76450695</v>
      </c>
      <c r="O80" s="11">
        <f t="shared" si="17"/>
        <v>6727.429409</v>
      </c>
      <c r="P80" s="11">
        <f t="shared" si="17"/>
        <v>62.5</v>
      </c>
      <c r="Q80" s="11">
        <f t="shared" si="17"/>
        <v>6.25</v>
      </c>
      <c r="R80" s="11">
        <f t="shared" si="17"/>
        <v>3153.229167</v>
      </c>
      <c r="S80" s="11">
        <f t="shared" si="17"/>
        <v>12566.47545</v>
      </c>
      <c r="T80" s="11">
        <f t="shared" si="17"/>
        <v>0.2026293605</v>
      </c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15" t="s">
        <v>40</v>
      </c>
      <c r="J81" s="16">
        <f t="shared" ref="J81:T81" si="18">STDEVA(J65:J78)</f>
        <v>2.392988839</v>
      </c>
      <c r="K81" s="16">
        <f t="shared" si="18"/>
        <v>10.86868259</v>
      </c>
      <c r="L81" s="16">
        <f t="shared" si="18"/>
        <v>3.721828598</v>
      </c>
      <c r="M81" s="16">
        <f t="shared" si="18"/>
        <v>1307.56949</v>
      </c>
      <c r="N81" s="16">
        <f t="shared" si="18"/>
        <v>10.20397374</v>
      </c>
      <c r="O81" s="16">
        <f t="shared" si="18"/>
        <v>2423.130493</v>
      </c>
      <c r="P81" s="16">
        <f t="shared" si="18"/>
        <v>45.98912915</v>
      </c>
      <c r="Q81" s="16">
        <f t="shared" si="18"/>
        <v>4.598912915</v>
      </c>
      <c r="R81" s="16">
        <f t="shared" si="18"/>
        <v>1981.434432</v>
      </c>
      <c r="S81" s="16">
        <f t="shared" si="18"/>
        <v>9730.855282</v>
      </c>
      <c r="T81" s="16">
        <f t="shared" si="18"/>
        <v>0.21380071</v>
      </c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14" t="s">
        <v>41</v>
      </c>
      <c r="J82" s="11">
        <f t="shared" ref="J82:T82" si="19">J80-3*J81</f>
        <v>0.8539274208</v>
      </c>
      <c r="K82" s="11">
        <f t="shared" si="19"/>
        <v>-12.84262543</v>
      </c>
      <c r="L82" s="11">
        <f t="shared" si="19"/>
        <v>-4.846735793</v>
      </c>
      <c r="M82" s="11">
        <f t="shared" si="19"/>
        <v>-1907.441876</v>
      </c>
      <c r="N82" s="11">
        <f t="shared" si="19"/>
        <v>13.15258573</v>
      </c>
      <c r="O82" s="11">
        <f t="shared" si="19"/>
        <v>-541.9620696</v>
      </c>
      <c r="P82" s="11">
        <f t="shared" si="19"/>
        <v>-75.46738745</v>
      </c>
      <c r="Q82" s="11">
        <f t="shared" si="19"/>
        <v>-7.546738745</v>
      </c>
      <c r="R82" s="11">
        <f t="shared" si="19"/>
        <v>-2791.074129</v>
      </c>
      <c r="S82" s="11">
        <f t="shared" si="19"/>
        <v>-16626.0904</v>
      </c>
      <c r="T82" s="11">
        <f t="shared" si="19"/>
        <v>-0.4387727696</v>
      </c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14" t="s">
        <v>42</v>
      </c>
      <c r="J83" s="11">
        <f t="shared" ref="J83:T83" si="20">J80+3*J81</f>
        <v>15.21186046</v>
      </c>
      <c r="K83" s="11">
        <f t="shared" si="20"/>
        <v>52.36947013</v>
      </c>
      <c r="L83" s="11">
        <f t="shared" si="20"/>
        <v>17.48423579</v>
      </c>
      <c r="M83" s="11">
        <f t="shared" si="20"/>
        <v>5937.975067</v>
      </c>
      <c r="N83" s="11">
        <f t="shared" si="20"/>
        <v>74.37642816</v>
      </c>
      <c r="O83" s="11">
        <f t="shared" si="20"/>
        <v>13996.82089</v>
      </c>
      <c r="P83" s="11">
        <f t="shared" si="20"/>
        <v>200.4673875</v>
      </c>
      <c r="Q83" s="11">
        <f t="shared" si="20"/>
        <v>20.04673875</v>
      </c>
      <c r="R83" s="11">
        <f t="shared" si="20"/>
        <v>9097.532463</v>
      </c>
      <c r="S83" s="11">
        <f t="shared" si="20"/>
        <v>41759.0413</v>
      </c>
      <c r="T83" s="11">
        <f t="shared" si="20"/>
        <v>0.8440314906</v>
      </c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10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10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 t="s">
        <v>25</v>
      </c>
      <c r="B86" s="3" t="s">
        <v>54</v>
      </c>
      <c r="C86" s="3" t="s">
        <v>44</v>
      </c>
      <c r="D86" s="3">
        <v>44.0</v>
      </c>
      <c r="E86" s="3">
        <v>15.0</v>
      </c>
      <c r="F86" s="3">
        <v>30000.0</v>
      </c>
      <c r="G86" s="3">
        <v>4235.0</v>
      </c>
      <c r="H86" s="3" t="s">
        <v>28</v>
      </c>
      <c r="I86" s="10" t="s">
        <v>46</v>
      </c>
      <c r="J86" s="11">
        <v>6.4445</v>
      </c>
      <c r="K86" s="11">
        <v>31.27833333</v>
      </c>
      <c r="L86" s="11">
        <v>4.958333333</v>
      </c>
      <c r="M86" s="11">
        <v>1329.936175</v>
      </c>
      <c r="N86" s="11">
        <v>49.30808333</v>
      </c>
      <c r="O86" s="11">
        <v>23777.87626</v>
      </c>
      <c r="P86" s="11">
        <v>21.0</v>
      </c>
      <c r="Q86" s="11">
        <v>2.1</v>
      </c>
      <c r="R86" s="11">
        <v>12995.64286</v>
      </c>
      <c r="S86" s="11">
        <v>14964.07</v>
      </c>
      <c r="T86" s="3">
        <v>0.764136474</v>
      </c>
      <c r="U86" s="3"/>
      <c r="V86" s="3"/>
      <c r="W86" s="3"/>
      <c r="X86" s="3"/>
      <c r="Y86" s="3"/>
      <c r="Z86" s="3"/>
    </row>
    <row r="87" ht="14.25" customHeight="1">
      <c r="A87" s="3" t="s">
        <v>25</v>
      </c>
      <c r="B87" s="3" t="s">
        <v>54</v>
      </c>
      <c r="C87" s="3" t="s">
        <v>44</v>
      </c>
      <c r="D87" s="3">
        <v>44.0</v>
      </c>
      <c r="E87" s="3">
        <v>15.0</v>
      </c>
      <c r="F87" s="3">
        <v>30000.0</v>
      </c>
      <c r="G87" s="3">
        <v>4235.0</v>
      </c>
      <c r="H87" s="3" t="s">
        <v>28</v>
      </c>
      <c r="I87" s="10" t="s">
        <v>50</v>
      </c>
      <c r="J87" s="11">
        <v>6.0939090910000004</v>
      </c>
      <c r="K87" s="11">
        <v>26.26136364</v>
      </c>
      <c r="L87" s="11">
        <v>5.3</v>
      </c>
      <c r="M87" s="11">
        <v>1151.802766</v>
      </c>
      <c r="N87" s="11">
        <v>44.15463636</v>
      </c>
      <c r="O87" s="11">
        <v>14150.29173</v>
      </c>
      <c r="P87" s="11">
        <v>30.0</v>
      </c>
      <c r="Q87" s="11">
        <v>3.0</v>
      </c>
      <c r="R87" s="11">
        <v>8095.65</v>
      </c>
      <c r="S87" s="11">
        <v>12128.07586</v>
      </c>
      <c r="T87" s="3">
        <v>0.51603098</v>
      </c>
      <c r="U87" s="3"/>
      <c r="V87" s="3"/>
      <c r="W87" s="3"/>
      <c r="X87" s="3"/>
      <c r="Y87" s="3"/>
      <c r="Z87" s="3"/>
    </row>
    <row r="88" ht="14.25" customHeight="1">
      <c r="A88" s="3" t="s">
        <v>25</v>
      </c>
      <c r="B88" s="3" t="s">
        <v>54</v>
      </c>
      <c r="C88" s="3" t="s">
        <v>44</v>
      </c>
      <c r="D88" s="3">
        <v>44.0</v>
      </c>
      <c r="E88" s="3">
        <v>16.0</v>
      </c>
      <c r="F88" s="3">
        <v>30000.0</v>
      </c>
      <c r="G88" s="3">
        <v>4475.0</v>
      </c>
      <c r="H88" s="3" t="s">
        <v>36</v>
      </c>
      <c r="I88" s="10" t="s">
        <v>35</v>
      </c>
      <c r="J88" s="11">
        <v>10.10541667</v>
      </c>
      <c r="K88" s="11">
        <v>8.839166667</v>
      </c>
      <c r="L88" s="11">
        <v>3.641666667</v>
      </c>
      <c r="M88" s="11">
        <v>2248.015111</v>
      </c>
      <c r="N88" s="11">
        <v>59.6315</v>
      </c>
      <c r="O88" s="11">
        <v>7154.776105</v>
      </c>
      <c r="P88" s="11">
        <v>29.0</v>
      </c>
      <c r="Q88" s="11">
        <v>2.9</v>
      </c>
      <c r="R88" s="11">
        <v>3337.148276</v>
      </c>
      <c r="S88" s="11">
        <v>17206.6</v>
      </c>
      <c r="T88" s="3">
        <v>0.065688006</v>
      </c>
      <c r="U88" s="3"/>
      <c r="V88" s="3"/>
      <c r="W88" s="3"/>
      <c r="X88" s="3"/>
      <c r="Y88" s="3"/>
      <c r="Z88" s="3"/>
    </row>
    <row r="89" ht="14.25" customHeight="1">
      <c r="A89" s="3" t="s">
        <v>25</v>
      </c>
      <c r="B89" s="3" t="s">
        <v>54</v>
      </c>
      <c r="C89" s="3" t="s">
        <v>44</v>
      </c>
      <c r="D89" s="3">
        <v>44.0</v>
      </c>
      <c r="E89" s="3">
        <v>16.0</v>
      </c>
      <c r="F89" s="3">
        <v>30000.0</v>
      </c>
      <c r="G89" s="3">
        <v>4475.0</v>
      </c>
      <c r="H89" s="3" t="s">
        <v>36</v>
      </c>
      <c r="I89" s="10" t="s">
        <v>46</v>
      </c>
      <c r="J89" s="11">
        <v>13.09108333</v>
      </c>
      <c r="K89" s="11">
        <v>10.9745</v>
      </c>
      <c r="L89" s="11">
        <v>4.666666667</v>
      </c>
      <c r="M89" s="11">
        <v>2769.738511</v>
      </c>
      <c r="N89" s="11">
        <v>48.67491667</v>
      </c>
      <c r="O89" s="11">
        <v>5579.895628</v>
      </c>
      <c r="P89" s="11">
        <v>27.0</v>
      </c>
      <c r="Q89" s="11">
        <v>2.7</v>
      </c>
      <c r="R89" s="11">
        <v>8110.214815</v>
      </c>
      <c r="S89" s="11">
        <v>14088.54615</v>
      </c>
      <c r="T89" s="3">
        <v>0.233524908</v>
      </c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10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10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3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10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10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10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10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10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10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10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3"/>
      <c r="U98" s="3"/>
      <c r="V98" s="3"/>
      <c r="W98" s="3"/>
      <c r="X98" s="3"/>
      <c r="Y98" s="3"/>
      <c r="Z98" s="3"/>
    </row>
    <row r="99" ht="14.25" customHeight="1">
      <c r="A99" s="7"/>
      <c r="B99" s="7"/>
      <c r="C99" s="7"/>
      <c r="D99" s="7"/>
      <c r="E99" s="7"/>
      <c r="F99" s="7"/>
      <c r="G99" s="7"/>
      <c r="H99" s="7"/>
      <c r="I99" s="8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7"/>
      <c r="U99" s="7"/>
      <c r="V99" s="7"/>
      <c r="W99" s="7"/>
      <c r="X99" s="7"/>
      <c r="Y99" s="7"/>
      <c r="Z99" s="7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14" t="s">
        <v>38</v>
      </c>
      <c r="J100" s="3">
        <f t="shared" ref="J100:T100" si="21">COUNT(J86:J99)</f>
        <v>4</v>
      </c>
      <c r="K100" s="3">
        <f t="shared" si="21"/>
        <v>4</v>
      </c>
      <c r="L100" s="3">
        <f t="shared" si="21"/>
        <v>4</v>
      </c>
      <c r="M100" s="3">
        <f t="shared" si="21"/>
        <v>4</v>
      </c>
      <c r="N100" s="3">
        <f t="shared" si="21"/>
        <v>4</v>
      </c>
      <c r="O100" s="3">
        <f t="shared" si="21"/>
        <v>4</v>
      </c>
      <c r="P100" s="3">
        <f t="shared" si="21"/>
        <v>4</v>
      </c>
      <c r="Q100" s="3">
        <f t="shared" si="21"/>
        <v>4</v>
      </c>
      <c r="R100" s="3">
        <f t="shared" si="21"/>
        <v>4</v>
      </c>
      <c r="S100" s="3">
        <f t="shared" si="21"/>
        <v>4</v>
      </c>
      <c r="T100" s="3">
        <f t="shared" si="21"/>
        <v>4</v>
      </c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14" t="s">
        <v>39</v>
      </c>
      <c r="J101" s="11">
        <f t="shared" ref="J101:T101" si="22">AVERAGE(J86:J99)</f>
        <v>8.933727273</v>
      </c>
      <c r="K101" s="11">
        <f t="shared" si="22"/>
        <v>19.33834091</v>
      </c>
      <c r="L101" s="11">
        <f t="shared" si="22"/>
        <v>4.641666667</v>
      </c>
      <c r="M101" s="11">
        <f t="shared" si="22"/>
        <v>1874.873141</v>
      </c>
      <c r="N101" s="11">
        <f t="shared" si="22"/>
        <v>50.44228409</v>
      </c>
      <c r="O101" s="11">
        <f t="shared" si="22"/>
        <v>12665.70993</v>
      </c>
      <c r="P101" s="11">
        <f t="shared" si="22"/>
        <v>26.75</v>
      </c>
      <c r="Q101" s="11">
        <f t="shared" si="22"/>
        <v>2.675</v>
      </c>
      <c r="R101" s="11">
        <f t="shared" si="22"/>
        <v>8134.663988</v>
      </c>
      <c r="S101" s="11">
        <f t="shared" si="22"/>
        <v>14596.823</v>
      </c>
      <c r="T101" s="11">
        <f t="shared" si="22"/>
        <v>0.394845092</v>
      </c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15" t="s">
        <v>40</v>
      </c>
      <c r="J102" s="16">
        <f t="shared" ref="J102:T102" si="23">STDEVA(J86:J99)</f>
        <v>3.312465605</v>
      </c>
      <c r="K102" s="16">
        <f t="shared" si="23"/>
        <v>11.11572696</v>
      </c>
      <c r="L102" s="16">
        <f t="shared" si="23"/>
        <v>0.7151469673</v>
      </c>
      <c r="M102" s="16">
        <f t="shared" si="23"/>
        <v>765.8994765</v>
      </c>
      <c r="N102" s="16">
        <f t="shared" si="23"/>
        <v>6.541819369</v>
      </c>
      <c r="O102" s="16">
        <f t="shared" si="23"/>
        <v>8291.830912</v>
      </c>
      <c r="P102" s="16">
        <f t="shared" si="23"/>
        <v>4.031128874</v>
      </c>
      <c r="Q102" s="16">
        <f t="shared" si="23"/>
        <v>0.4031128874</v>
      </c>
      <c r="R102" s="16">
        <f t="shared" si="23"/>
        <v>3943.23862</v>
      </c>
      <c r="S102" s="16">
        <f t="shared" si="23"/>
        <v>2105.458315</v>
      </c>
      <c r="T102" s="16">
        <f t="shared" si="23"/>
        <v>0.3084535261</v>
      </c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14" t="s">
        <v>41</v>
      </c>
      <c r="J103" s="11">
        <f t="shared" ref="J103:T103" si="24">J101-3*J102</f>
        <v>-1.003669542</v>
      </c>
      <c r="K103" s="11">
        <f t="shared" si="24"/>
        <v>-14.00883996</v>
      </c>
      <c r="L103" s="11">
        <f t="shared" si="24"/>
        <v>2.496225765</v>
      </c>
      <c r="M103" s="11">
        <f t="shared" si="24"/>
        <v>-422.8252888</v>
      </c>
      <c r="N103" s="11">
        <f t="shared" si="24"/>
        <v>30.81682598</v>
      </c>
      <c r="O103" s="11">
        <f t="shared" si="24"/>
        <v>-12209.7828</v>
      </c>
      <c r="P103" s="11">
        <f t="shared" si="24"/>
        <v>14.65661338</v>
      </c>
      <c r="Q103" s="11">
        <f t="shared" si="24"/>
        <v>1.465661338</v>
      </c>
      <c r="R103" s="11">
        <f t="shared" si="24"/>
        <v>-3695.051874</v>
      </c>
      <c r="S103" s="11">
        <f t="shared" si="24"/>
        <v>8280.448058</v>
      </c>
      <c r="T103" s="11">
        <f t="shared" si="24"/>
        <v>-0.5305154863</v>
      </c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14" t="s">
        <v>42</v>
      </c>
      <c r="J104" s="11">
        <f t="shared" ref="J104:T104" si="25">J101+3*J102</f>
        <v>18.87112409</v>
      </c>
      <c r="K104" s="11">
        <f t="shared" si="25"/>
        <v>52.68552178</v>
      </c>
      <c r="L104" s="11">
        <f t="shared" si="25"/>
        <v>6.787107569</v>
      </c>
      <c r="M104" s="11">
        <f t="shared" si="25"/>
        <v>4172.57157</v>
      </c>
      <c r="N104" s="11">
        <f t="shared" si="25"/>
        <v>70.0677422</v>
      </c>
      <c r="O104" s="11">
        <f t="shared" si="25"/>
        <v>37541.20267</v>
      </c>
      <c r="P104" s="11">
        <f t="shared" si="25"/>
        <v>38.84338662</v>
      </c>
      <c r="Q104" s="11">
        <f t="shared" si="25"/>
        <v>3.884338662</v>
      </c>
      <c r="R104" s="11">
        <f t="shared" si="25"/>
        <v>19964.37985</v>
      </c>
      <c r="S104" s="11">
        <f t="shared" si="25"/>
        <v>20913.19795</v>
      </c>
      <c r="T104" s="11">
        <f t="shared" si="25"/>
        <v>1.32020567</v>
      </c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10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10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12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4"/>
      <c r="U107" s="4"/>
      <c r="V107" s="4"/>
      <c r="W107" s="4"/>
      <c r="X107" s="4"/>
      <c r="Y107" s="4"/>
      <c r="Z107" s="4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10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3"/>
      <c r="U108" s="3"/>
      <c r="V108" s="3"/>
      <c r="W108" s="3"/>
      <c r="X108" s="3"/>
      <c r="Y108" s="3"/>
      <c r="Z108" s="3"/>
    </row>
    <row r="109" ht="14.25" customHeight="1">
      <c r="A109" s="7"/>
      <c r="B109" s="7"/>
      <c r="C109" s="7"/>
      <c r="D109" s="7"/>
      <c r="E109" s="7"/>
      <c r="F109" s="7"/>
      <c r="G109" s="7"/>
      <c r="H109" s="7"/>
      <c r="I109" s="8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7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14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14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15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14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14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10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10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12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4"/>
      <c r="U117" s="4"/>
      <c r="V117" s="4"/>
      <c r="W117" s="4"/>
      <c r="X117" s="4"/>
      <c r="Y117" s="4"/>
      <c r="Z117" s="4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10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3"/>
      <c r="U118" s="3"/>
      <c r="V118" s="3"/>
      <c r="W118" s="3"/>
      <c r="X118" s="3"/>
      <c r="Y118" s="3"/>
      <c r="Z118" s="3"/>
    </row>
    <row r="119" ht="14.25" customHeight="1">
      <c r="A119" s="7"/>
      <c r="B119" s="7"/>
      <c r="C119" s="7"/>
      <c r="D119" s="7"/>
      <c r="E119" s="7"/>
      <c r="F119" s="7"/>
      <c r="G119" s="7"/>
      <c r="H119" s="7"/>
      <c r="I119" s="8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7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14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14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15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14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14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10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10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12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4"/>
      <c r="U127" s="4"/>
      <c r="V127" s="4"/>
      <c r="W127" s="4"/>
      <c r="X127" s="4"/>
      <c r="Y127" s="4"/>
      <c r="Z127" s="4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10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3"/>
      <c r="U128" s="3"/>
      <c r="V128" s="3"/>
      <c r="W128" s="3"/>
      <c r="X128" s="3"/>
      <c r="Y128" s="3"/>
      <c r="Z128" s="3"/>
    </row>
    <row r="129" ht="14.25" customHeight="1">
      <c r="A129" s="7"/>
      <c r="B129" s="7"/>
      <c r="C129" s="7"/>
      <c r="D129" s="7"/>
      <c r="E129" s="7"/>
      <c r="F129" s="7"/>
      <c r="G129" s="7"/>
      <c r="H129" s="7"/>
      <c r="I129" s="8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7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14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14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15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14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14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10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10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12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4"/>
      <c r="U137" s="4"/>
      <c r="V137" s="4"/>
      <c r="W137" s="4"/>
      <c r="X137" s="4"/>
      <c r="Y137" s="4"/>
      <c r="Z137" s="4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10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3"/>
      <c r="U138" s="3"/>
      <c r="V138" s="3"/>
      <c r="W138" s="3"/>
      <c r="X138" s="3"/>
      <c r="Y138" s="3"/>
      <c r="Z138" s="3"/>
    </row>
    <row r="139" ht="14.25" customHeight="1">
      <c r="A139" s="7"/>
      <c r="B139" s="7"/>
      <c r="C139" s="7"/>
      <c r="D139" s="7"/>
      <c r="E139" s="7"/>
      <c r="F139" s="7"/>
      <c r="G139" s="7"/>
      <c r="H139" s="7"/>
      <c r="I139" s="8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7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14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14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15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14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14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10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10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12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4"/>
      <c r="U147" s="4"/>
      <c r="V147" s="4"/>
      <c r="W147" s="4"/>
      <c r="X147" s="4"/>
      <c r="Y147" s="4"/>
      <c r="Z147" s="4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10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3"/>
      <c r="U148" s="3"/>
      <c r="V148" s="3"/>
      <c r="W148" s="3"/>
      <c r="X148" s="3"/>
      <c r="Y148" s="3"/>
      <c r="Z148" s="3"/>
    </row>
    <row r="149" ht="14.25" customHeight="1">
      <c r="A149" s="7"/>
      <c r="B149" s="7"/>
      <c r="C149" s="7"/>
      <c r="D149" s="7"/>
      <c r="E149" s="7"/>
      <c r="F149" s="7"/>
      <c r="G149" s="7"/>
      <c r="H149" s="7"/>
      <c r="I149" s="8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7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14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14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15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14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14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10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10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10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10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10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10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10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10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10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10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10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10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10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10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10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10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10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10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10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10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10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10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10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10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10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10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10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10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10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10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10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10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10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10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10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10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10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10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10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10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10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10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10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10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10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10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10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10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10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10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10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10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10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10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10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10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10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10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10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10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10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10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1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10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10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10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10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10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10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10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10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10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10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10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10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10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10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10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10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10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10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10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10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10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10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10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10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10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10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10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10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10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10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10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10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10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10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10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10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10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10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10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10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10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10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10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10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10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10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10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10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10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10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10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10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10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10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10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10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10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10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10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10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10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10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10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10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10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10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10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10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10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10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10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10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10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10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10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10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10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10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10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10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10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10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10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10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10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10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10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10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10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10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10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10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10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10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10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10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10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10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10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10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10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10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10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10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10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10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10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10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10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10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10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10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10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10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10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10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10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10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10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10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10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10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10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10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10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10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10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10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10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10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10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10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10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10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10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10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10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10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10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10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10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10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10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10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10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10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10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10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10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10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10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10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10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10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10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10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10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10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10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10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10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10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10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10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10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10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10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10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10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10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10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10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10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10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10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10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10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10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10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10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10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10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10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10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10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10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10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10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10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10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10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10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10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10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10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10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10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10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10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10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10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10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10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10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10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10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10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10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10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10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10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10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10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10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10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10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10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10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10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10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10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10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10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10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10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10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10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10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10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10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10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10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10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10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10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10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10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10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10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10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10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10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10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10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10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10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10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10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10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10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10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10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10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10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10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10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10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10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10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10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10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10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10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10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10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10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10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10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10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10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10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10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10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10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10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10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10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10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10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10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10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10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10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10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10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10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10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10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10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10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10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10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10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10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10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10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10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10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10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10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10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10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10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10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10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10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10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10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10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10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10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10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10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10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10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10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10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10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10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10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10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10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10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10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10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10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10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10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10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10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10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10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10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10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10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10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10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10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10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10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10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10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10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10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10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10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10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10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10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10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10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10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10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10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10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10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10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10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10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10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10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10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10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10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10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10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10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10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10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10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10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10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10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10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10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10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10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10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10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10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10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10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10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10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10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10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10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10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10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10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10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10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10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10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10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10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10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10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10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10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10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10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10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10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10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10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10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10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10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10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10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10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10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10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10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10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10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10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10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10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10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10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10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10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10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10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10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10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10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10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10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10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10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10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10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10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10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10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10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10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10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10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10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10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10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10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10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10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10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10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10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10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10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10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10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10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10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10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10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10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10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10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10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10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10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10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10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10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10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10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10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10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10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10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10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10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10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10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10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10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10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10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10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10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10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10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10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10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10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10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10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10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10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10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10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10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10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10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10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10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10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10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10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10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10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10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10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10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10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10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10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10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10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10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10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10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10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10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10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10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10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10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10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10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10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10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10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10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10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10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10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10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10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10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10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10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10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10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10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10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10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10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10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10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10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10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10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10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10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10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10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10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10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10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10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10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10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10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10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10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10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10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10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10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10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10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10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10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10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10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10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10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10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10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10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10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10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10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10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10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10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10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10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10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10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10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10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10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10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10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10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10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10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10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10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10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10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10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10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10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10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10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10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10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10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10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10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10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10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10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10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10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10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10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10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10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10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10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10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10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10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10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10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10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10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10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10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10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10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10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10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10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10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10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10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10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10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10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10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10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10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10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10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10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10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10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10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10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10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10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10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10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10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10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10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10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10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10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10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10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10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10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10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10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10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10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10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10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10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10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10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10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10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10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10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10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10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10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10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10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10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10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10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10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10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10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10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10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10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10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10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10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10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10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10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10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10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10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10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10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10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10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10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10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10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10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10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10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10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10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10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10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10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10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10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10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10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10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10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10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10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10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10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10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10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10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10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10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10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10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10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10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10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10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10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10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10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10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10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10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10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10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10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10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10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10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10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10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10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10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10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10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10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10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10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10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10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10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10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10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10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10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10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10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10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10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10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10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10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10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10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10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10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10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10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10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10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10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10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10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10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10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10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J2:J4 J23:J25 J44:J46 J65:J67 J86:J88 J107:J109 J117:J119 J127:J129 J137:J139 J147:J149">
    <cfRule type="cellIs" dxfId="0" priority="1" operator="lessThan">
      <formula>0.1</formula>
    </cfRule>
  </conditionalFormatting>
  <conditionalFormatting sqref="L2:L4 L23:L25 L44:L46 L65:L67 L86:L88 L107:L109 L117:L119 L127:L129 L137:L139 L147:L149">
    <cfRule type="cellIs" dxfId="0" priority="2" operator="lessThan">
      <formula>0.4</formula>
    </cfRule>
  </conditionalFormatting>
  <conditionalFormatting sqref="J5:J15">
    <cfRule type="cellIs" dxfId="0" priority="3" operator="lessThan">
      <formula>0.1</formula>
    </cfRule>
  </conditionalFormatting>
  <conditionalFormatting sqref="L5:L15">
    <cfRule type="cellIs" dxfId="0" priority="4" operator="lessThan">
      <formula>0.4</formula>
    </cfRule>
  </conditionalFormatting>
  <conditionalFormatting sqref="J26:J36">
    <cfRule type="cellIs" dxfId="0" priority="5" operator="lessThan">
      <formula>0.1</formula>
    </cfRule>
  </conditionalFormatting>
  <conditionalFormatting sqref="L26:L36">
    <cfRule type="cellIs" dxfId="0" priority="6" operator="lessThan">
      <formula>0.4</formula>
    </cfRule>
  </conditionalFormatting>
  <conditionalFormatting sqref="J47:J57">
    <cfRule type="cellIs" dxfId="0" priority="7" operator="lessThan">
      <formula>0.1</formula>
    </cfRule>
  </conditionalFormatting>
  <conditionalFormatting sqref="L47:L57">
    <cfRule type="cellIs" dxfId="0" priority="8" operator="lessThan">
      <formula>0.4</formula>
    </cfRule>
  </conditionalFormatting>
  <conditionalFormatting sqref="J68:J78">
    <cfRule type="cellIs" dxfId="0" priority="9" operator="lessThan">
      <formula>0.1</formula>
    </cfRule>
  </conditionalFormatting>
  <conditionalFormatting sqref="L68:L78">
    <cfRule type="cellIs" dxfId="0" priority="10" operator="lessThan">
      <formula>0.4</formula>
    </cfRule>
  </conditionalFormatting>
  <conditionalFormatting sqref="J89:J99">
    <cfRule type="cellIs" dxfId="0" priority="11" operator="lessThan">
      <formula>0.1</formula>
    </cfRule>
  </conditionalFormatting>
  <conditionalFormatting sqref="L89:L99">
    <cfRule type="cellIs" dxfId="0" priority="12" operator="lessThan">
      <formula>0.4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8" width="8.86"/>
    <col customWidth="1" min="9" max="9" width="8.71"/>
    <col customWidth="1" min="10" max="10" width="8.86"/>
    <col customWidth="1" min="11" max="14" width="9.0"/>
    <col customWidth="1" min="15" max="15" width="10.14"/>
    <col customWidth="1" min="16" max="18" width="9.0"/>
    <col customWidth="1" min="19" max="19" width="9.43"/>
    <col customWidth="1" min="20" max="20" width="8.86"/>
    <col customWidth="1" min="21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  <c r="U1" s="3"/>
      <c r="V1" s="3"/>
      <c r="W1" s="3"/>
      <c r="X1" s="3"/>
      <c r="Y1" s="3"/>
      <c r="Z1" s="3"/>
    </row>
    <row r="2" ht="14.25" customHeight="1">
      <c r="A2" s="3" t="s">
        <v>25</v>
      </c>
      <c r="B2" s="3" t="s">
        <v>56</v>
      </c>
      <c r="C2" s="3" t="s">
        <v>44</v>
      </c>
      <c r="D2" s="3">
        <v>16.0</v>
      </c>
      <c r="E2" s="3">
        <v>16.0</v>
      </c>
      <c r="F2" s="3">
        <v>30000.0</v>
      </c>
      <c r="G2" s="3">
        <v>4475.0</v>
      </c>
      <c r="H2" s="3" t="s">
        <v>36</v>
      </c>
      <c r="I2" s="10" t="s">
        <v>51</v>
      </c>
      <c r="J2" s="11">
        <v>0.005</v>
      </c>
      <c r="K2" s="11">
        <v>100.0</v>
      </c>
      <c r="L2" s="11"/>
      <c r="M2" s="11"/>
      <c r="N2" s="11"/>
      <c r="O2" s="11"/>
      <c r="P2" s="11">
        <v>0.0</v>
      </c>
      <c r="Q2" s="11">
        <v>0.0</v>
      </c>
      <c r="R2" s="11"/>
      <c r="S2" s="11"/>
      <c r="T2" s="11"/>
      <c r="U2" s="3"/>
      <c r="V2" s="4"/>
      <c r="W2" s="4"/>
      <c r="X2" s="4"/>
      <c r="Y2" s="4"/>
      <c r="Z2" s="4"/>
    </row>
    <row r="3" ht="14.25" customHeight="1">
      <c r="A3" s="3" t="s">
        <v>25</v>
      </c>
      <c r="B3" s="3" t="s">
        <v>56</v>
      </c>
      <c r="C3" s="3" t="s">
        <v>44</v>
      </c>
      <c r="D3" s="3">
        <v>16.0</v>
      </c>
      <c r="E3" s="3">
        <v>16.0</v>
      </c>
      <c r="F3" s="3">
        <v>30000.0</v>
      </c>
      <c r="G3" s="3">
        <v>4475.0</v>
      </c>
      <c r="H3" s="3" t="s">
        <v>36</v>
      </c>
      <c r="I3" s="10" t="s">
        <v>52</v>
      </c>
      <c r="J3" s="11">
        <v>0.005166667</v>
      </c>
      <c r="K3" s="11">
        <v>100.0</v>
      </c>
      <c r="L3" s="11"/>
      <c r="M3" s="11"/>
      <c r="N3" s="11"/>
      <c r="O3" s="11"/>
      <c r="P3" s="11">
        <v>0.0</v>
      </c>
      <c r="Q3" s="11">
        <v>0.0</v>
      </c>
      <c r="R3" s="11"/>
      <c r="S3" s="11"/>
      <c r="T3" s="11"/>
      <c r="U3" s="3"/>
      <c r="V3" s="4"/>
      <c r="W3" s="4"/>
      <c r="X3" s="4"/>
      <c r="Y3" s="4"/>
      <c r="Z3" s="4"/>
    </row>
    <row r="4" ht="14.25" customHeight="1">
      <c r="A4" s="3" t="s">
        <v>25</v>
      </c>
      <c r="B4" s="3" t="s">
        <v>56</v>
      </c>
      <c r="C4" s="3" t="s">
        <v>44</v>
      </c>
      <c r="D4" s="3">
        <v>16.0</v>
      </c>
      <c r="E4" s="3">
        <v>16.0</v>
      </c>
      <c r="F4" s="3">
        <v>30000.0</v>
      </c>
      <c r="G4" s="3">
        <v>4475.0</v>
      </c>
      <c r="H4" s="3" t="s">
        <v>36</v>
      </c>
      <c r="I4" s="10" t="s">
        <v>47</v>
      </c>
      <c r="J4" s="11">
        <v>0.008</v>
      </c>
      <c r="K4" s="11">
        <v>100.0</v>
      </c>
      <c r="L4" s="11"/>
      <c r="M4" s="11"/>
      <c r="N4" s="11"/>
      <c r="O4" s="11"/>
      <c r="P4" s="11">
        <v>0.0</v>
      </c>
      <c r="Q4" s="11">
        <v>0.0</v>
      </c>
      <c r="R4" s="11"/>
      <c r="S4" s="11"/>
      <c r="T4" s="11"/>
      <c r="U4" s="3"/>
      <c r="V4" s="3"/>
      <c r="W4" s="3"/>
      <c r="X4" s="3"/>
      <c r="Y4" s="3"/>
      <c r="Z4" s="3"/>
    </row>
    <row r="5" ht="14.25" customHeight="1">
      <c r="A5" s="7" t="s">
        <v>25</v>
      </c>
      <c r="B5" s="7" t="s">
        <v>56</v>
      </c>
      <c r="C5" s="7" t="s">
        <v>44</v>
      </c>
      <c r="D5" s="7">
        <v>16.0</v>
      </c>
      <c r="E5" s="7">
        <v>16.0</v>
      </c>
      <c r="F5" s="7">
        <v>30000.0</v>
      </c>
      <c r="G5" s="7">
        <v>4475.0</v>
      </c>
      <c r="H5" s="7" t="s">
        <v>36</v>
      </c>
      <c r="I5" s="8" t="s">
        <v>55</v>
      </c>
      <c r="J5" s="13">
        <v>0.008833333</v>
      </c>
      <c r="K5" s="13">
        <v>100.0</v>
      </c>
      <c r="L5" s="13"/>
      <c r="M5" s="13"/>
      <c r="N5" s="13"/>
      <c r="O5" s="13"/>
      <c r="P5" s="13">
        <v>0.0</v>
      </c>
      <c r="Q5" s="13">
        <v>0.0</v>
      </c>
      <c r="R5" s="13"/>
      <c r="S5" s="13"/>
      <c r="T5" s="7"/>
      <c r="U5" s="7"/>
      <c r="V5" s="7"/>
      <c r="W5" s="7"/>
      <c r="X5" s="7"/>
      <c r="Y5" s="7"/>
      <c r="Z5" s="7"/>
    </row>
    <row r="6" ht="14.25" customHeight="1">
      <c r="A6" s="3"/>
      <c r="B6" s="3"/>
      <c r="C6" s="3"/>
      <c r="D6" s="3"/>
      <c r="E6" s="3"/>
      <c r="F6" s="3"/>
      <c r="G6" s="3"/>
      <c r="H6" s="3"/>
      <c r="I6" s="14" t="s">
        <v>38</v>
      </c>
      <c r="J6" s="3">
        <f t="shared" ref="J6:T6" si="1">COUNT(J2:J5)</f>
        <v>4</v>
      </c>
      <c r="K6" s="3">
        <f t="shared" si="1"/>
        <v>4</v>
      </c>
      <c r="L6" s="3">
        <f t="shared" si="1"/>
        <v>0</v>
      </c>
      <c r="M6" s="3">
        <f t="shared" si="1"/>
        <v>0</v>
      </c>
      <c r="N6" s="3">
        <f t="shared" si="1"/>
        <v>0</v>
      </c>
      <c r="O6" s="3">
        <f t="shared" si="1"/>
        <v>0</v>
      </c>
      <c r="P6" s="3">
        <f t="shared" si="1"/>
        <v>4</v>
      </c>
      <c r="Q6" s="3">
        <f t="shared" si="1"/>
        <v>4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14" t="s">
        <v>39</v>
      </c>
      <c r="J7" s="11">
        <f t="shared" ref="J7:T7" si="2">AVERAGE(J2:J5)</f>
        <v>0.00675</v>
      </c>
      <c r="K7" s="11">
        <f t="shared" si="2"/>
        <v>100</v>
      </c>
      <c r="L7" s="11" t="str">
        <f t="shared" si="2"/>
        <v>#DIV/0!</v>
      </c>
      <c r="M7" s="11" t="str">
        <f t="shared" si="2"/>
        <v>#DIV/0!</v>
      </c>
      <c r="N7" s="11" t="str">
        <f t="shared" si="2"/>
        <v>#DIV/0!</v>
      </c>
      <c r="O7" s="11" t="str">
        <f t="shared" si="2"/>
        <v>#DIV/0!</v>
      </c>
      <c r="P7" s="11">
        <f t="shared" si="2"/>
        <v>0</v>
      </c>
      <c r="Q7" s="11">
        <f t="shared" si="2"/>
        <v>0</v>
      </c>
      <c r="R7" s="11" t="str">
        <f t="shared" si="2"/>
        <v>#DIV/0!</v>
      </c>
      <c r="S7" s="11" t="str">
        <f t="shared" si="2"/>
        <v>#DIV/0!</v>
      </c>
      <c r="T7" s="11" t="str">
        <f t="shared" si="2"/>
        <v>#DIV/0!</v>
      </c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15" t="s">
        <v>40</v>
      </c>
      <c r="J8" s="16">
        <f t="shared" ref="J8:T8" si="3">STDEVA(J2:J5)</f>
        <v>0.001955523781</v>
      </c>
      <c r="K8" s="16">
        <f t="shared" si="3"/>
        <v>0</v>
      </c>
      <c r="L8" s="16" t="str">
        <f t="shared" si="3"/>
        <v>#DIV/0!</v>
      </c>
      <c r="M8" s="16" t="str">
        <f t="shared" si="3"/>
        <v>#DIV/0!</v>
      </c>
      <c r="N8" s="16" t="str">
        <f t="shared" si="3"/>
        <v>#DIV/0!</v>
      </c>
      <c r="O8" s="16" t="str">
        <f t="shared" si="3"/>
        <v>#DIV/0!</v>
      </c>
      <c r="P8" s="16">
        <f t="shared" si="3"/>
        <v>0</v>
      </c>
      <c r="Q8" s="16">
        <f t="shared" si="3"/>
        <v>0</v>
      </c>
      <c r="R8" s="16" t="str">
        <f t="shared" si="3"/>
        <v>#DIV/0!</v>
      </c>
      <c r="S8" s="16" t="str">
        <f t="shared" si="3"/>
        <v>#DIV/0!</v>
      </c>
      <c r="T8" s="16" t="str">
        <f t="shared" si="3"/>
        <v>#DIV/0!</v>
      </c>
      <c r="U8" s="3"/>
      <c r="V8" s="3"/>
      <c r="W8" s="3"/>
      <c r="X8" s="3"/>
      <c r="Y8" s="3"/>
      <c r="Z8" s="3"/>
    </row>
    <row r="9" ht="14.25" customHeight="1">
      <c r="A9" s="3"/>
      <c r="B9" s="3"/>
      <c r="C9" s="3"/>
      <c r="D9" s="3"/>
      <c r="E9" s="3"/>
      <c r="F9" s="3"/>
      <c r="G9" s="3"/>
      <c r="H9" s="3"/>
      <c r="I9" s="14" t="s">
        <v>41</v>
      </c>
      <c r="J9" s="11">
        <f t="shared" ref="J9:T9" si="4">J7-3*J8</f>
        <v>0.0008834286561</v>
      </c>
      <c r="K9" s="11">
        <f t="shared" si="4"/>
        <v>100</v>
      </c>
      <c r="L9" s="11" t="str">
        <f t="shared" si="4"/>
        <v>#DIV/0!</v>
      </c>
      <c r="M9" s="11" t="str">
        <f t="shared" si="4"/>
        <v>#DIV/0!</v>
      </c>
      <c r="N9" s="11" t="str">
        <f t="shared" si="4"/>
        <v>#DIV/0!</v>
      </c>
      <c r="O9" s="11" t="str">
        <f t="shared" si="4"/>
        <v>#DIV/0!</v>
      </c>
      <c r="P9" s="11">
        <f t="shared" si="4"/>
        <v>0</v>
      </c>
      <c r="Q9" s="11">
        <f t="shared" si="4"/>
        <v>0</v>
      </c>
      <c r="R9" s="11" t="str">
        <f t="shared" si="4"/>
        <v>#DIV/0!</v>
      </c>
      <c r="S9" s="11" t="str">
        <f t="shared" si="4"/>
        <v>#DIV/0!</v>
      </c>
      <c r="T9" s="11" t="str">
        <f t="shared" si="4"/>
        <v>#DIV/0!</v>
      </c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14" t="s">
        <v>42</v>
      </c>
      <c r="J10" s="11">
        <f t="shared" ref="J10:T10" si="5">J7+3*J8</f>
        <v>0.01261657134</v>
      </c>
      <c r="K10" s="11">
        <f t="shared" si="5"/>
        <v>100</v>
      </c>
      <c r="L10" s="11" t="str">
        <f t="shared" si="5"/>
        <v>#DIV/0!</v>
      </c>
      <c r="M10" s="11" t="str">
        <f t="shared" si="5"/>
        <v>#DIV/0!</v>
      </c>
      <c r="N10" s="11" t="str">
        <f t="shared" si="5"/>
        <v>#DIV/0!</v>
      </c>
      <c r="O10" s="11" t="str">
        <f t="shared" si="5"/>
        <v>#DIV/0!</v>
      </c>
      <c r="P10" s="11">
        <f t="shared" si="5"/>
        <v>0</v>
      </c>
      <c r="Q10" s="11">
        <f t="shared" si="5"/>
        <v>0</v>
      </c>
      <c r="R10" s="11" t="str">
        <f t="shared" si="5"/>
        <v>#DIV/0!</v>
      </c>
      <c r="S10" s="11" t="str">
        <f t="shared" si="5"/>
        <v>#DIV/0!</v>
      </c>
      <c r="T10" s="11" t="str">
        <f t="shared" si="5"/>
        <v>#DIV/0!</v>
      </c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1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1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 t="s">
        <v>25</v>
      </c>
      <c r="B13" s="3" t="s">
        <v>56</v>
      </c>
      <c r="C13" s="3" t="s">
        <v>44</v>
      </c>
      <c r="D13" s="3">
        <v>23.0</v>
      </c>
      <c r="E13" s="3">
        <v>16.0</v>
      </c>
      <c r="F13" s="3">
        <v>30000.0</v>
      </c>
      <c r="G13" s="3">
        <v>4475.0</v>
      </c>
      <c r="H13" s="3" t="s">
        <v>36</v>
      </c>
      <c r="I13" s="10" t="s">
        <v>51</v>
      </c>
      <c r="J13" s="11">
        <v>0.00775</v>
      </c>
      <c r="K13" s="11">
        <v>100.0</v>
      </c>
      <c r="L13" s="11"/>
      <c r="M13" s="11"/>
      <c r="N13" s="11"/>
      <c r="O13" s="11"/>
      <c r="P13" s="11">
        <v>0.0</v>
      </c>
      <c r="Q13" s="11">
        <v>0.0</v>
      </c>
      <c r="R13" s="11"/>
      <c r="S13" s="11"/>
      <c r="T13" s="3"/>
      <c r="U13" s="3"/>
      <c r="V13" s="3"/>
      <c r="W13" s="3"/>
      <c r="X13" s="3"/>
      <c r="Y13" s="3"/>
      <c r="Z13" s="3"/>
    </row>
    <row r="14" ht="14.25" customHeight="1">
      <c r="A14" s="3" t="s">
        <v>25</v>
      </c>
      <c r="B14" s="3" t="s">
        <v>56</v>
      </c>
      <c r="C14" s="3" t="s">
        <v>44</v>
      </c>
      <c r="D14" s="3">
        <v>23.0</v>
      </c>
      <c r="E14" s="3">
        <v>16.0</v>
      </c>
      <c r="F14" s="3">
        <v>30000.0</v>
      </c>
      <c r="G14" s="3">
        <v>4475.0</v>
      </c>
      <c r="H14" s="3" t="s">
        <v>36</v>
      </c>
      <c r="I14" s="10" t="s">
        <v>52</v>
      </c>
      <c r="J14" s="11">
        <v>0.0085</v>
      </c>
      <c r="K14" s="11">
        <v>100.0</v>
      </c>
      <c r="L14" s="11"/>
      <c r="M14" s="11"/>
      <c r="N14" s="11"/>
      <c r="O14" s="11"/>
      <c r="P14" s="11">
        <v>0.0</v>
      </c>
      <c r="Q14" s="11">
        <v>0.0</v>
      </c>
      <c r="R14" s="11"/>
      <c r="S14" s="11"/>
      <c r="T14" s="3"/>
      <c r="U14" s="3"/>
      <c r="V14" s="4"/>
      <c r="W14" s="4"/>
      <c r="X14" s="4"/>
      <c r="Y14" s="4"/>
      <c r="Z14" s="4"/>
    </row>
    <row r="15" ht="14.25" customHeight="1">
      <c r="A15" s="3" t="s">
        <v>25</v>
      </c>
      <c r="B15" s="3" t="s">
        <v>56</v>
      </c>
      <c r="C15" s="3" t="s">
        <v>44</v>
      </c>
      <c r="D15" s="3">
        <v>23.0</v>
      </c>
      <c r="E15" s="3">
        <v>16.0</v>
      </c>
      <c r="F15" s="3">
        <v>30000.0</v>
      </c>
      <c r="G15" s="3">
        <v>4475.0</v>
      </c>
      <c r="H15" s="3" t="s">
        <v>36</v>
      </c>
      <c r="I15" s="10" t="s">
        <v>47</v>
      </c>
      <c r="J15" s="11">
        <v>0.011083333</v>
      </c>
      <c r="K15" s="11">
        <v>100.0</v>
      </c>
      <c r="L15" s="11"/>
      <c r="M15" s="11"/>
      <c r="N15" s="11"/>
      <c r="O15" s="11"/>
      <c r="P15" s="11">
        <v>0.0</v>
      </c>
      <c r="Q15" s="11">
        <v>0.0</v>
      </c>
      <c r="R15" s="11"/>
      <c r="S15" s="11"/>
      <c r="T15" s="3"/>
      <c r="U15" s="3"/>
      <c r="V15" s="3"/>
      <c r="W15" s="3"/>
      <c r="X15" s="3"/>
      <c r="Y15" s="3"/>
      <c r="Z15" s="3"/>
    </row>
    <row r="16" ht="14.25" customHeight="1">
      <c r="A16" s="7" t="s">
        <v>25</v>
      </c>
      <c r="B16" s="7" t="s">
        <v>56</v>
      </c>
      <c r="C16" s="7" t="s">
        <v>44</v>
      </c>
      <c r="D16" s="7">
        <v>23.0</v>
      </c>
      <c r="E16" s="7">
        <v>16.0</v>
      </c>
      <c r="F16" s="7">
        <v>30000.0</v>
      </c>
      <c r="G16" s="7">
        <v>4475.0</v>
      </c>
      <c r="H16" s="7" t="s">
        <v>36</v>
      </c>
      <c r="I16" s="8" t="s">
        <v>55</v>
      </c>
      <c r="J16" s="13">
        <v>0.019166667</v>
      </c>
      <c r="K16" s="13">
        <v>100.0</v>
      </c>
      <c r="L16" s="13"/>
      <c r="M16" s="13"/>
      <c r="N16" s="13"/>
      <c r="O16" s="13"/>
      <c r="P16" s="13">
        <v>0.0</v>
      </c>
      <c r="Q16" s="13">
        <v>0.0</v>
      </c>
      <c r="R16" s="13"/>
      <c r="S16" s="13"/>
      <c r="T16" s="7"/>
      <c r="U16" s="7"/>
      <c r="V16" s="7"/>
      <c r="W16" s="7"/>
      <c r="X16" s="7"/>
      <c r="Y16" s="7"/>
      <c r="Z16" s="7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14" t="s">
        <v>38</v>
      </c>
      <c r="J17" s="3">
        <f t="shared" ref="J17:T17" si="6">COUNT(J13:J16)</f>
        <v>4</v>
      </c>
      <c r="K17" s="3">
        <f t="shared" si="6"/>
        <v>4</v>
      </c>
      <c r="L17" s="3">
        <f t="shared" si="6"/>
        <v>0</v>
      </c>
      <c r="M17" s="3">
        <f t="shared" si="6"/>
        <v>0</v>
      </c>
      <c r="N17" s="3">
        <f t="shared" si="6"/>
        <v>0</v>
      </c>
      <c r="O17" s="3">
        <f t="shared" si="6"/>
        <v>0</v>
      </c>
      <c r="P17" s="3">
        <f t="shared" si="6"/>
        <v>4</v>
      </c>
      <c r="Q17" s="3">
        <f t="shared" si="6"/>
        <v>4</v>
      </c>
      <c r="R17" s="3">
        <f t="shared" si="6"/>
        <v>0</v>
      </c>
      <c r="S17" s="3">
        <f t="shared" si="6"/>
        <v>0</v>
      </c>
      <c r="T17" s="3">
        <f t="shared" si="6"/>
        <v>0</v>
      </c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14" t="s">
        <v>39</v>
      </c>
      <c r="J18" s="11">
        <f t="shared" ref="J18:T18" si="7">AVERAGE(J13:J16)</f>
        <v>0.011625</v>
      </c>
      <c r="K18" s="11">
        <f t="shared" si="7"/>
        <v>100</v>
      </c>
      <c r="L18" s="11" t="str">
        <f t="shared" si="7"/>
        <v>#DIV/0!</v>
      </c>
      <c r="M18" s="11" t="str">
        <f t="shared" si="7"/>
        <v>#DIV/0!</v>
      </c>
      <c r="N18" s="11" t="str">
        <f t="shared" si="7"/>
        <v>#DIV/0!</v>
      </c>
      <c r="O18" s="11" t="str">
        <f t="shared" si="7"/>
        <v>#DIV/0!</v>
      </c>
      <c r="P18" s="11">
        <f t="shared" si="7"/>
        <v>0</v>
      </c>
      <c r="Q18" s="11">
        <f t="shared" si="7"/>
        <v>0</v>
      </c>
      <c r="R18" s="11" t="str">
        <f t="shared" si="7"/>
        <v>#DIV/0!</v>
      </c>
      <c r="S18" s="11" t="str">
        <f t="shared" si="7"/>
        <v>#DIV/0!</v>
      </c>
      <c r="T18" s="11" t="str">
        <f t="shared" si="7"/>
        <v>#DIV/0!</v>
      </c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15" t="s">
        <v>40</v>
      </c>
      <c r="J19" s="16">
        <f t="shared" ref="J19:T19" si="8">STDEVA(J13:J16)</f>
        <v>0.005226579324</v>
      </c>
      <c r="K19" s="16">
        <f t="shared" si="8"/>
        <v>0</v>
      </c>
      <c r="L19" s="16" t="str">
        <f t="shared" si="8"/>
        <v>#DIV/0!</v>
      </c>
      <c r="M19" s="16" t="str">
        <f t="shared" si="8"/>
        <v>#DIV/0!</v>
      </c>
      <c r="N19" s="16" t="str">
        <f t="shared" si="8"/>
        <v>#DIV/0!</v>
      </c>
      <c r="O19" s="16" t="str">
        <f t="shared" si="8"/>
        <v>#DIV/0!</v>
      </c>
      <c r="P19" s="16">
        <f t="shared" si="8"/>
        <v>0</v>
      </c>
      <c r="Q19" s="16">
        <f t="shared" si="8"/>
        <v>0</v>
      </c>
      <c r="R19" s="16" t="str">
        <f t="shared" si="8"/>
        <v>#DIV/0!</v>
      </c>
      <c r="S19" s="16" t="str">
        <f t="shared" si="8"/>
        <v>#DIV/0!</v>
      </c>
      <c r="T19" s="16" t="str">
        <f t="shared" si="8"/>
        <v>#DIV/0!</v>
      </c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14" t="s">
        <v>41</v>
      </c>
      <c r="J20" s="11">
        <f t="shared" ref="J20:T20" si="9">J18-3*J19</f>
        <v>-0.004054737971</v>
      </c>
      <c r="K20" s="11">
        <f t="shared" si="9"/>
        <v>100</v>
      </c>
      <c r="L20" s="11" t="str">
        <f t="shared" si="9"/>
        <v>#DIV/0!</v>
      </c>
      <c r="M20" s="11" t="str">
        <f t="shared" si="9"/>
        <v>#DIV/0!</v>
      </c>
      <c r="N20" s="11" t="str">
        <f t="shared" si="9"/>
        <v>#DIV/0!</v>
      </c>
      <c r="O20" s="11" t="str">
        <f t="shared" si="9"/>
        <v>#DIV/0!</v>
      </c>
      <c r="P20" s="11">
        <f t="shared" si="9"/>
        <v>0</v>
      </c>
      <c r="Q20" s="11">
        <f t="shared" si="9"/>
        <v>0</v>
      </c>
      <c r="R20" s="11" t="str">
        <f t="shared" si="9"/>
        <v>#DIV/0!</v>
      </c>
      <c r="S20" s="11" t="str">
        <f t="shared" si="9"/>
        <v>#DIV/0!</v>
      </c>
      <c r="T20" s="11" t="str">
        <f t="shared" si="9"/>
        <v>#DIV/0!</v>
      </c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14" t="s">
        <v>42</v>
      </c>
      <c r="J21" s="11">
        <f t="shared" ref="J21:T21" si="10">J18+3*J19</f>
        <v>0.02730473797</v>
      </c>
      <c r="K21" s="11">
        <f t="shared" si="10"/>
        <v>100</v>
      </c>
      <c r="L21" s="11" t="str">
        <f t="shared" si="10"/>
        <v>#DIV/0!</v>
      </c>
      <c r="M21" s="11" t="str">
        <f t="shared" si="10"/>
        <v>#DIV/0!</v>
      </c>
      <c r="N21" s="11" t="str">
        <f t="shared" si="10"/>
        <v>#DIV/0!</v>
      </c>
      <c r="O21" s="11" t="str">
        <f t="shared" si="10"/>
        <v>#DIV/0!</v>
      </c>
      <c r="P21" s="11">
        <f t="shared" si="10"/>
        <v>0</v>
      </c>
      <c r="Q21" s="11">
        <f t="shared" si="10"/>
        <v>0</v>
      </c>
      <c r="R21" s="11" t="str">
        <f t="shared" si="10"/>
        <v>#DIV/0!</v>
      </c>
      <c r="S21" s="11" t="str">
        <f t="shared" si="10"/>
        <v>#DIV/0!</v>
      </c>
      <c r="T21" s="11" t="str">
        <f t="shared" si="10"/>
        <v>#DIV/0!</v>
      </c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1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1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3"/>
      <c r="U23" s="3"/>
      <c r="V23" s="3"/>
      <c r="W23" s="3"/>
      <c r="X23" s="3"/>
      <c r="Y23" s="3"/>
      <c r="Z23" s="3"/>
    </row>
    <row r="24" ht="14.25" customHeight="1">
      <c r="A24" s="3" t="s">
        <v>25</v>
      </c>
      <c r="B24" s="3" t="s">
        <v>56</v>
      </c>
      <c r="C24" s="3" t="s">
        <v>44</v>
      </c>
      <c r="D24" s="3">
        <v>30.0</v>
      </c>
      <c r="E24" s="3">
        <v>16.0</v>
      </c>
      <c r="F24" s="3">
        <v>30000.0</v>
      </c>
      <c r="G24" s="3">
        <v>4475.0</v>
      </c>
      <c r="H24" s="3" t="s">
        <v>36</v>
      </c>
      <c r="I24" s="10" t="s">
        <v>51</v>
      </c>
      <c r="J24" s="11">
        <v>0.008666667</v>
      </c>
      <c r="K24" s="11">
        <v>100.0</v>
      </c>
      <c r="L24" s="11"/>
      <c r="M24" s="11"/>
      <c r="N24" s="11"/>
      <c r="O24" s="11"/>
      <c r="P24" s="11">
        <v>0.0</v>
      </c>
      <c r="Q24" s="11">
        <v>0.0</v>
      </c>
      <c r="R24" s="11"/>
      <c r="S24" s="11"/>
      <c r="T24" s="3"/>
      <c r="U24" s="3"/>
      <c r="V24" s="3"/>
      <c r="W24" s="3"/>
      <c r="X24" s="3"/>
      <c r="Y24" s="3"/>
      <c r="Z24" s="3"/>
    </row>
    <row r="25" ht="14.25" customHeight="1">
      <c r="A25" s="3" t="s">
        <v>25</v>
      </c>
      <c r="B25" s="3" t="s">
        <v>56</v>
      </c>
      <c r="C25" s="3" t="s">
        <v>44</v>
      </c>
      <c r="D25" s="3">
        <v>30.0</v>
      </c>
      <c r="E25" s="3">
        <v>16.0</v>
      </c>
      <c r="F25" s="3">
        <v>30000.0</v>
      </c>
      <c r="G25" s="3">
        <v>4475.0</v>
      </c>
      <c r="H25" s="3" t="s">
        <v>36</v>
      </c>
      <c r="I25" s="10" t="s">
        <v>52</v>
      </c>
      <c r="J25" s="11">
        <v>0.012333333</v>
      </c>
      <c r="K25" s="11">
        <v>100.0</v>
      </c>
      <c r="L25" s="11"/>
      <c r="M25" s="11"/>
      <c r="N25" s="11"/>
      <c r="O25" s="11"/>
      <c r="P25" s="11">
        <v>0.0</v>
      </c>
      <c r="Q25" s="11">
        <v>0.0</v>
      </c>
      <c r="R25" s="11"/>
      <c r="S25" s="11"/>
      <c r="T25" s="3"/>
      <c r="U25" s="3"/>
      <c r="V25" s="4"/>
      <c r="W25" s="4"/>
      <c r="X25" s="4"/>
      <c r="Y25" s="4"/>
      <c r="Z25" s="4"/>
    </row>
    <row r="26" ht="14.25" customHeight="1">
      <c r="A26" s="3" t="s">
        <v>25</v>
      </c>
      <c r="B26" s="3" t="s">
        <v>56</v>
      </c>
      <c r="C26" s="3" t="s">
        <v>44</v>
      </c>
      <c r="D26" s="3">
        <v>30.0</v>
      </c>
      <c r="E26" s="3">
        <v>16.0</v>
      </c>
      <c r="F26" s="3">
        <v>30000.0</v>
      </c>
      <c r="G26" s="3">
        <v>4475.0</v>
      </c>
      <c r="H26" s="3" t="s">
        <v>36</v>
      </c>
      <c r="I26" s="10" t="s">
        <v>47</v>
      </c>
      <c r="J26" s="11">
        <v>0.03175</v>
      </c>
      <c r="K26" s="11">
        <v>100.0</v>
      </c>
      <c r="L26" s="11"/>
      <c r="M26" s="11"/>
      <c r="N26" s="11"/>
      <c r="O26" s="11"/>
      <c r="P26" s="11">
        <v>0.0</v>
      </c>
      <c r="Q26" s="11">
        <v>0.0</v>
      </c>
      <c r="R26" s="11"/>
      <c r="S26" s="11"/>
      <c r="T26" s="3"/>
      <c r="U26" s="3"/>
      <c r="V26" s="3"/>
      <c r="W26" s="3"/>
      <c r="X26" s="3"/>
      <c r="Y26" s="3"/>
      <c r="Z26" s="3"/>
    </row>
    <row r="27" ht="14.25" customHeight="1">
      <c r="A27" s="7" t="s">
        <v>25</v>
      </c>
      <c r="B27" s="7" t="s">
        <v>56</v>
      </c>
      <c r="C27" s="7" t="s">
        <v>44</v>
      </c>
      <c r="D27" s="7">
        <v>30.0</v>
      </c>
      <c r="E27" s="7">
        <v>16.0</v>
      </c>
      <c r="F27" s="7">
        <v>30000.0</v>
      </c>
      <c r="G27" s="7">
        <v>4475.0</v>
      </c>
      <c r="H27" s="7" t="s">
        <v>36</v>
      </c>
      <c r="I27" s="8" t="s">
        <v>55</v>
      </c>
      <c r="J27" s="13">
        <v>0.13275</v>
      </c>
      <c r="K27" s="13">
        <v>99.80108333</v>
      </c>
      <c r="L27" s="13">
        <v>0.4</v>
      </c>
      <c r="M27" s="13">
        <v>675.525</v>
      </c>
      <c r="N27" s="13">
        <v>5.688</v>
      </c>
      <c r="O27" s="13">
        <v>131341.1333</v>
      </c>
      <c r="P27" s="13">
        <v>0.0</v>
      </c>
      <c r="Q27" s="13">
        <v>0.0</v>
      </c>
      <c r="R27" s="13"/>
      <c r="S27" s="13"/>
      <c r="T27" s="7"/>
      <c r="U27" s="7"/>
      <c r="V27" s="7"/>
      <c r="W27" s="7"/>
      <c r="X27" s="7"/>
      <c r="Y27" s="7"/>
      <c r="Z27" s="7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14" t="s">
        <v>38</v>
      </c>
      <c r="J28" s="3">
        <f t="shared" ref="J28:T28" si="11">COUNT(J24:J27)</f>
        <v>4</v>
      </c>
      <c r="K28" s="3">
        <f t="shared" si="11"/>
        <v>4</v>
      </c>
      <c r="L28" s="3">
        <f t="shared" si="11"/>
        <v>1</v>
      </c>
      <c r="M28" s="3">
        <f t="shared" si="11"/>
        <v>1</v>
      </c>
      <c r="N28" s="3">
        <f t="shared" si="11"/>
        <v>1</v>
      </c>
      <c r="O28" s="3">
        <f t="shared" si="11"/>
        <v>1</v>
      </c>
      <c r="P28" s="3">
        <f t="shared" si="11"/>
        <v>4</v>
      </c>
      <c r="Q28" s="3">
        <f t="shared" si="11"/>
        <v>4</v>
      </c>
      <c r="R28" s="3">
        <f t="shared" si="11"/>
        <v>0</v>
      </c>
      <c r="S28" s="3">
        <f t="shared" si="11"/>
        <v>0</v>
      </c>
      <c r="T28" s="3">
        <f t="shared" si="11"/>
        <v>0</v>
      </c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14" t="s">
        <v>39</v>
      </c>
      <c r="J29" s="11">
        <f t="shared" ref="J29:T29" si="12">AVERAGE(J24:J27)</f>
        <v>0.046375</v>
      </c>
      <c r="K29" s="11">
        <f t="shared" si="12"/>
        <v>99.95027083</v>
      </c>
      <c r="L29" s="11">
        <f t="shared" si="12"/>
        <v>0.4</v>
      </c>
      <c r="M29" s="11">
        <f t="shared" si="12"/>
        <v>675.525</v>
      </c>
      <c r="N29" s="11">
        <f t="shared" si="12"/>
        <v>5.688</v>
      </c>
      <c r="O29" s="11">
        <f t="shared" si="12"/>
        <v>131341.1333</v>
      </c>
      <c r="P29" s="11">
        <f t="shared" si="12"/>
        <v>0</v>
      </c>
      <c r="Q29" s="11">
        <f t="shared" si="12"/>
        <v>0</v>
      </c>
      <c r="R29" s="11" t="str">
        <f t="shared" si="12"/>
        <v>#DIV/0!</v>
      </c>
      <c r="S29" s="11" t="str">
        <f t="shared" si="12"/>
        <v>#DIV/0!</v>
      </c>
      <c r="T29" s="11" t="str">
        <f t="shared" si="12"/>
        <v>#DIV/0!</v>
      </c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15" t="s">
        <v>40</v>
      </c>
      <c r="J30" s="16">
        <f t="shared" ref="J30:T30" si="13">STDEVA(J24:J27)</f>
        <v>0.05846732626</v>
      </c>
      <c r="K30" s="16">
        <f t="shared" si="13"/>
        <v>0.099458335</v>
      </c>
      <c r="L30" s="16" t="str">
        <f t="shared" si="13"/>
        <v>#DIV/0!</v>
      </c>
      <c r="M30" s="16" t="str">
        <f t="shared" si="13"/>
        <v>#DIV/0!</v>
      </c>
      <c r="N30" s="16" t="str">
        <f t="shared" si="13"/>
        <v>#DIV/0!</v>
      </c>
      <c r="O30" s="16" t="str">
        <f t="shared" si="13"/>
        <v>#DIV/0!</v>
      </c>
      <c r="P30" s="16">
        <f t="shared" si="13"/>
        <v>0</v>
      </c>
      <c r="Q30" s="16">
        <f t="shared" si="13"/>
        <v>0</v>
      </c>
      <c r="R30" s="16" t="str">
        <f t="shared" si="13"/>
        <v>#DIV/0!</v>
      </c>
      <c r="S30" s="16" t="str">
        <f t="shared" si="13"/>
        <v>#DIV/0!</v>
      </c>
      <c r="T30" s="16" t="str">
        <f t="shared" si="13"/>
        <v>#DIV/0!</v>
      </c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14" t="s">
        <v>41</v>
      </c>
      <c r="J31" s="11">
        <f t="shared" ref="J31:T31" si="14">J29-3*J30</f>
        <v>-0.1290269788</v>
      </c>
      <c r="K31" s="11">
        <f t="shared" si="14"/>
        <v>99.65189583</v>
      </c>
      <c r="L31" s="11" t="str">
        <f t="shared" si="14"/>
        <v>#DIV/0!</v>
      </c>
      <c r="M31" s="11" t="str">
        <f t="shared" si="14"/>
        <v>#DIV/0!</v>
      </c>
      <c r="N31" s="11" t="str">
        <f t="shared" si="14"/>
        <v>#DIV/0!</v>
      </c>
      <c r="O31" s="11" t="str">
        <f t="shared" si="14"/>
        <v>#DIV/0!</v>
      </c>
      <c r="P31" s="11">
        <f t="shared" si="14"/>
        <v>0</v>
      </c>
      <c r="Q31" s="11">
        <f t="shared" si="14"/>
        <v>0</v>
      </c>
      <c r="R31" s="11" t="str">
        <f t="shared" si="14"/>
        <v>#DIV/0!</v>
      </c>
      <c r="S31" s="11" t="str">
        <f t="shared" si="14"/>
        <v>#DIV/0!</v>
      </c>
      <c r="T31" s="11" t="str">
        <f t="shared" si="14"/>
        <v>#DIV/0!</v>
      </c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14" t="s">
        <v>42</v>
      </c>
      <c r="J32" s="11">
        <f t="shared" ref="J32:T32" si="15">J29+3*J30</f>
        <v>0.2217769788</v>
      </c>
      <c r="K32" s="11">
        <f t="shared" si="15"/>
        <v>100.2486458</v>
      </c>
      <c r="L32" s="11" t="str">
        <f t="shared" si="15"/>
        <v>#DIV/0!</v>
      </c>
      <c r="M32" s="11" t="str">
        <f t="shared" si="15"/>
        <v>#DIV/0!</v>
      </c>
      <c r="N32" s="11" t="str">
        <f t="shared" si="15"/>
        <v>#DIV/0!</v>
      </c>
      <c r="O32" s="11" t="str">
        <f t="shared" si="15"/>
        <v>#DIV/0!</v>
      </c>
      <c r="P32" s="11">
        <f t="shared" si="15"/>
        <v>0</v>
      </c>
      <c r="Q32" s="11">
        <f t="shared" si="15"/>
        <v>0</v>
      </c>
      <c r="R32" s="11" t="str">
        <f t="shared" si="15"/>
        <v>#DIV/0!</v>
      </c>
      <c r="S32" s="11" t="str">
        <f t="shared" si="15"/>
        <v>#DIV/0!</v>
      </c>
      <c r="T32" s="11" t="str">
        <f t="shared" si="15"/>
        <v>#DIV/0!</v>
      </c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10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10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 t="s">
        <v>25</v>
      </c>
      <c r="B35" s="3" t="s">
        <v>56</v>
      </c>
      <c r="C35" s="3" t="s">
        <v>44</v>
      </c>
      <c r="D35" s="3">
        <v>37.0</v>
      </c>
      <c r="E35" s="3">
        <v>16.0</v>
      </c>
      <c r="F35" s="3">
        <v>30000.0</v>
      </c>
      <c r="G35" s="3">
        <v>4475.0</v>
      </c>
      <c r="H35" s="3" t="s">
        <v>36</v>
      </c>
      <c r="I35" s="10" t="s">
        <v>51</v>
      </c>
      <c r="J35" s="3">
        <v>0.0835</v>
      </c>
      <c r="K35" s="3">
        <v>100.0</v>
      </c>
      <c r="L35" s="3"/>
      <c r="M35" s="3"/>
      <c r="N35" s="3"/>
      <c r="O35" s="3"/>
      <c r="P35" s="3">
        <v>0.0</v>
      </c>
      <c r="Q35" s="3">
        <v>0.0</v>
      </c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 t="s">
        <v>25</v>
      </c>
      <c r="B36" s="3" t="s">
        <v>56</v>
      </c>
      <c r="C36" s="3" t="s">
        <v>44</v>
      </c>
      <c r="D36" s="3">
        <v>37.0</v>
      </c>
      <c r="E36" s="3">
        <v>16.0</v>
      </c>
      <c r="F36" s="3">
        <v>30000.0</v>
      </c>
      <c r="G36" s="3">
        <v>4475.0</v>
      </c>
      <c r="H36" s="3" t="s">
        <v>36</v>
      </c>
      <c r="I36" s="10" t="s">
        <v>52</v>
      </c>
      <c r="J36" s="11">
        <v>0.018833333</v>
      </c>
      <c r="K36" s="11">
        <v>100.0</v>
      </c>
      <c r="L36" s="11"/>
      <c r="M36" s="11"/>
      <c r="N36" s="11"/>
      <c r="O36" s="11"/>
      <c r="P36" s="11">
        <v>0.0</v>
      </c>
      <c r="Q36" s="11">
        <v>0.0</v>
      </c>
      <c r="R36" s="11"/>
      <c r="S36" s="11"/>
      <c r="T36" s="3"/>
      <c r="U36" s="3"/>
      <c r="V36" s="4"/>
      <c r="W36" s="4"/>
      <c r="X36" s="4"/>
      <c r="Y36" s="4"/>
      <c r="Z36" s="4"/>
    </row>
    <row r="37" ht="14.25" customHeight="1">
      <c r="A37" s="3" t="s">
        <v>25</v>
      </c>
      <c r="B37" s="3" t="s">
        <v>56</v>
      </c>
      <c r="C37" s="3" t="s">
        <v>44</v>
      </c>
      <c r="D37" s="3">
        <v>37.0</v>
      </c>
      <c r="E37" s="3">
        <v>16.0</v>
      </c>
      <c r="F37" s="3">
        <v>30000.0</v>
      </c>
      <c r="G37" s="3">
        <v>4475.0</v>
      </c>
      <c r="H37" s="3" t="s">
        <v>36</v>
      </c>
      <c r="I37" s="10" t="s">
        <v>47</v>
      </c>
      <c r="J37" s="11">
        <v>0.014166667</v>
      </c>
      <c r="K37" s="11">
        <v>100.0</v>
      </c>
      <c r="L37" s="11"/>
      <c r="M37" s="11"/>
      <c r="N37" s="11"/>
      <c r="O37" s="11"/>
      <c r="P37" s="11">
        <v>0.0</v>
      </c>
      <c r="Q37" s="11">
        <v>0.0</v>
      </c>
      <c r="R37" s="11"/>
      <c r="S37" s="11"/>
      <c r="T37" s="3"/>
      <c r="U37" s="3"/>
      <c r="V37" s="3"/>
      <c r="W37" s="3"/>
      <c r="X37" s="3"/>
      <c r="Y37" s="3"/>
      <c r="Z37" s="3"/>
    </row>
    <row r="38" ht="14.25" customHeight="1">
      <c r="A38" s="7" t="s">
        <v>25</v>
      </c>
      <c r="B38" s="7" t="s">
        <v>56</v>
      </c>
      <c r="C38" s="7" t="s">
        <v>44</v>
      </c>
      <c r="D38" s="7">
        <v>37.0</v>
      </c>
      <c r="E38" s="7">
        <v>16.0</v>
      </c>
      <c r="F38" s="7">
        <v>30000.0</v>
      </c>
      <c r="G38" s="7">
        <v>4475.0</v>
      </c>
      <c r="H38" s="7" t="s">
        <v>36</v>
      </c>
      <c r="I38" s="8" t="s">
        <v>55</v>
      </c>
      <c r="J38" s="13">
        <v>0.216416667</v>
      </c>
      <c r="K38" s="13">
        <v>99.92541667</v>
      </c>
      <c r="L38" s="13"/>
      <c r="M38" s="13"/>
      <c r="N38" s="13"/>
      <c r="O38" s="13"/>
      <c r="P38" s="13">
        <v>0.0</v>
      </c>
      <c r="Q38" s="13">
        <v>0.0</v>
      </c>
      <c r="R38" s="13"/>
      <c r="S38" s="13"/>
      <c r="T38" s="7"/>
      <c r="U38" s="7"/>
      <c r="V38" s="7"/>
      <c r="W38" s="7"/>
      <c r="X38" s="7"/>
      <c r="Y38" s="7"/>
      <c r="Z38" s="7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14" t="s">
        <v>38</v>
      </c>
      <c r="J39" s="3">
        <f t="shared" ref="J39:T39" si="16">COUNT(J35:J38)</f>
        <v>4</v>
      </c>
      <c r="K39" s="3">
        <f t="shared" si="16"/>
        <v>4</v>
      </c>
      <c r="L39" s="3">
        <f t="shared" si="16"/>
        <v>0</v>
      </c>
      <c r="M39" s="3">
        <f t="shared" si="16"/>
        <v>0</v>
      </c>
      <c r="N39" s="3">
        <f t="shared" si="16"/>
        <v>0</v>
      </c>
      <c r="O39" s="3">
        <f t="shared" si="16"/>
        <v>0</v>
      </c>
      <c r="P39" s="3">
        <f t="shared" si="16"/>
        <v>4</v>
      </c>
      <c r="Q39" s="3">
        <f t="shared" si="16"/>
        <v>4</v>
      </c>
      <c r="R39" s="3">
        <f t="shared" si="16"/>
        <v>0</v>
      </c>
      <c r="S39" s="3">
        <f t="shared" si="16"/>
        <v>0</v>
      </c>
      <c r="T39" s="3">
        <f t="shared" si="16"/>
        <v>0</v>
      </c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14" t="s">
        <v>39</v>
      </c>
      <c r="J40" s="11">
        <f t="shared" ref="J40:T40" si="17">AVERAGE(J35:J38)</f>
        <v>0.08322916675</v>
      </c>
      <c r="K40" s="11">
        <f t="shared" si="17"/>
        <v>99.98135417</v>
      </c>
      <c r="L40" s="11" t="str">
        <f t="shared" si="17"/>
        <v>#DIV/0!</v>
      </c>
      <c r="M40" s="11" t="str">
        <f t="shared" si="17"/>
        <v>#DIV/0!</v>
      </c>
      <c r="N40" s="11" t="str">
        <f t="shared" si="17"/>
        <v>#DIV/0!</v>
      </c>
      <c r="O40" s="11" t="str">
        <f t="shared" si="17"/>
        <v>#DIV/0!</v>
      </c>
      <c r="P40" s="11">
        <f t="shared" si="17"/>
        <v>0</v>
      </c>
      <c r="Q40" s="11">
        <f t="shared" si="17"/>
        <v>0</v>
      </c>
      <c r="R40" s="11" t="str">
        <f t="shared" si="17"/>
        <v>#DIV/0!</v>
      </c>
      <c r="S40" s="11" t="str">
        <f t="shared" si="17"/>
        <v>#DIV/0!</v>
      </c>
      <c r="T40" s="11" t="str">
        <f t="shared" si="17"/>
        <v>#DIV/0!</v>
      </c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15" t="s">
        <v>40</v>
      </c>
      <c r="J41" s="16">
        <f t="shared" ref="J41:T41" si="18">STDEVA(J35:J38)</f>
        <v>0.0942610486</v>
      </c>
      <c r="K41" s="16">
        <f t="shared" si="18"/>
        <v>0.037291665</v>
      </c>
      <c r="L41" s="16" t="str">
        <f t="shared" si="18"/>
        <v>#DIV/0!</v>
      </c>
      <c r="M41" s="16" t="str">
        <f t="shared" si="18"/>
        <v>#DIV/0!</v>
      </c>
      <c r="N41" s="16" t="str">
        <f t="shared" si="18"/>
        <v>#DIV/0!</v>
      </c>
      <c r="O41" s="16" t="str">
        <f t="shared" si="18"/>
        <v>#DIV/0!</v>
      </c>
      <c r="P41" s="16">
        <f t="shared" si="18"/>
        <v>0</v>
      </c>
      <c r="Q41" s="16">
        <f t="shared" si="18"/>
        <v>0</v>
      </c>
      <c r="R41" s="16" t="str">
        <f t="shared" si="18"/>
        <v>#DIV/0!</v>
      </c>
      <c r="S41" s="16" t="str">
        <f t="shared" si="18"/>
        <v>#DIV/0!</v>
      </c>
      <c r="T41" s="16" t="str">
        <f t="shared" si="18"/>
        <v>#DIV/0!</v>
      </c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14" t="s">
        <v>41</v>
      </c>
      <c r="J42" s="11">
        <f t="shared" ref="J42:T42" si="19">J40-3*J41</f>
        <v>-0.1995539791</v>
      </c>
      <c r="K42" s="11">
        <f t="shared" si="19"/>
        <v>99.86947917</v>
      </c>
      <c r="L42" s="11" t="str">
        <f t="shared" si="19"/>
        <v>#DIV/0!</v>
      </c>
      <c r="M42" s="11" t="str">
        <f t="shared" si="19"/>
        <v>#DIV/0!</v>
      </c>
      <c r="N42" s="11" t="str">
        <f t="shared" si="19"/>
        <v>#DIV/0!</v>
      </c>
      <c r="O42" s="11" t="str">
        <f t="shared" si="19"/>
        <v>#DIV/0!</v>
      </c>
      <c r="P42" s="11">
        <f t="shared" si="19"/>
        <v>0</v>
      </c>
      <c r="Q42" s="11">
        <f t="shared" si="19"/>
        <v>0</v>
      </c>
      <c r="R42" s="11" t="str">
        <f t="shared" si="19"/>
        <v>#DIV/0!</v>
      </c>
      <c r="S42" s="11" t="str">
        <f t="shared" si="19"/>
        <v>#DIV/0!</v>
      </c>
      <c r="T42" s="11" t="str">
        <f t="shared" si="19"/>
        <v>#DIV/0!</v>
      </c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14" t="s">
        <v>42</v>
      </c>
      <c r="J43" s="11">
        <f t="shared" ref="J43:T43" si="20">J40+3*J41</f>
        <v>0.3660123126</v>
      </c>
      <c r="K43" s="11">
        <f t="shared" si="20"/>
        <v>100.0932292</v>
      </c>
      <c r="L43" s="11" t="str">
        <f t="shared" si="20"/>
        <v>#DIV/0!</v>
      </c>
      <c r="M43" s="11" t="str">
        <f t="shared" si="20"/>
        <v>#DIV/0!</v>
      </c>
      <c r="N43" s="11" t="str">
        <f t="shared" si="20"/>
        <v>#DIV/0!</v>
      </c>
      <c r="O43" s="11" t="str">
        <f t="shared" si="20"/>
        <v>#DIV/0!</v>
      </c>
      <c r="P43" s="11">
        <f t="shared" si="20"/>
        <v>0</v>
      </c>
      <c r="Q43" s="11">
        <f t="shared" si="20"/>
        <v>0</v>
      </c>
      <c r="R43" s="11" t="str">
        <f t="shared" si="20"/>
        <v>#DIV/0!</v>
      </c>
      <c r="S43" s="11" t="str">
        <f t="shared" si="20"/>
        <v>#DIV/0!</v>
      </c>
      <c r="T43" s="11" t="str">
        <f t="shared" si="20"/>
        <v>#DIV/0!</v>
      </c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10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10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 t="s">
        <v>25</v>
      </c>
      <c r="B46" s="3" t="s">
        <v>56</v>
      </c>
      <c r="C46" s="3" t="s">
        <v>44</v>
      </c>
      <c r="D46" s="3">
        <v>44.0</v>
      </c>
      <c r="E46" s="3">
        <v>16.0</v>
      </c>
      <c r="F46" s="3">
        <v>30000.0</v>
      </c>
      <c r="G46" s="3">
        <v>4475.0</v>
      </c>
      <c r="H46" s="3" t="s">
        <v>36</v>
      </c>
      <c r="I46" s="10" t="s">
        <v>51</v>
      </c>
      <c r="J46" s="3">
        <v>0.011333333</v>
      </c>
      <c r="K46" s="3">
        <v>100.0</v>
      </c>
      <c r="L46" s="3"/>
      <c r="M46" s="3"/>
      <c r="N46" s="3"/>
      <c r="O46" s="3"/>
      <c r="P46" s="3">
        <v>0.0</v>
      </c>
      <c r="Q46" s="3">
        <v>0.0</v>
      </c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 t="s">
        <v>25</v>
      </c>
      <c r="B47" s="3" t="s">
        <v>56</v>
      </c>
      <c r="C47" s="3" t="s">
        <v>44</v>
      </c>
      <c r="D47" s="3">
        <v>44.0</v>
      </c>
      <c r="E47" s="3">
        <v>16.0</v>
      </c>
      <c r="F47" s="3">
        <v>30000.0</v>
      </c>
      <c r="G47" s="3">
        <v>4475.0</v>
      </c>
      <c r="H47" s="3" t="s">
        <v>36</v>
      </c>
      <c r="I47" s="10" t="s">
        <v>52</v>
      </c>
      <c r="J47" s="11">
        <v>0.007833333</v>
      </c>
      <c r="K47" s="11">
        <v>100.0</v>
      </c>
      <c r="L47" s="11"/>
      <c r="M47" s="11"/>
      <c r="N47" s="11"/>
      <c r="O47" s="11"/>
      <c r="P47" s="11">
        <v>0.0</v>
      </c>
      <c r="Q47" s="11">
        <v>0.0</v>
      </c>
      <c r="R47" s="11"/>
      <c r="S47" s="11"/>
      <c r="T47" s="3"/>
      <c r="U47" s="3"/>
      <c r="V47" s="4"/>
      <c r="W47" s="4"/>
      <c r="X47" s="4"/>
      <c r="Y47" s="4"/>
      <c r="Z47" s="4"/>
    </row>
    <row r="48" ht="14.25" customHeight="1">
      <c r="A48" s="3" t="s">
        <v>25</v>
      </c>
      <c r="B48" s="3" t="s">
        <v>56</v>
      </c>
      <c r="C48" s="3" t="s">
        <v>44</v>
      </c>
      <c r="D48" s="3">
        <v>44.0</v>
      </c>
      <c r="E48" s="3">
        <v>16.0</v>
      </c>
      <c r="F48" s="3">
        <v>30000.0</v>
      </c>
      <c r="G48" s="3">
        <v>4475.0</v>
      </c>
      <c r="H48" s="3" t="s">
        <v>36</v>
      </c>
      <c r="I48" s="10" t="s">
        <v>47</v>
      </c>
      <c r="J48" s="11">
        <v>0.008666667</v>
      </c>
      <c r="K48" s="11">
        <v>100.0</v>
      </c>
      <c r="L48" s="11"/>
      <c r="M48" s="11"/>
      <c r="N48" s="11"/>
      <c r="O48" s="11"/>
      <c r="P48" s="11">
        <v>0.0</v>
      </c>
      <c r="Q48" s="11">
        <v>0.0</v>
      </c>
      <c r="R48" s="11"/>
      <c r="S48" s="11"/>
      <c r="T48" s="3"/>
      <c r="U48" s="3"/>
      <c r="V48" s="3"/>
      <c r="W48" s="3"/>
      <c r="X48" s="3"/>
      <c r="Y48" s="3"/>
      <c r="Z48" s="3"/>
    </row>
    <row r="49" ht="14.25" customHeight="1">
      <c r="A49" s="7" t="s">
        <v>25</v>
      </c>
      <c r="B49" s="7" t="s">
        <v>56</v>
      </c>
      <c r="C49" s="7" t="s">
        <v>44</v>
      </c>
      <c r="D49" s="7">
        <v>44.0</v>
      </c>
      <c r="E49" s="7">
        <v>16.0</v>
      </c>
      <c r="F49" s="7">
        <v>30000.0</v>
      </c>
      <c r="G49" s="7">
        <v>4475.0</v>
      </c>
      <c r="H49" s="7" t="s">
        <v>36</v>
      </c>
      <c r="I49" s="8" t="s">
        <v>55</v>
      </c>
      <c r="J49" s="13">
        <v>0.641166667</v>
      </c>
      <c r="K49" s="13">
        <v>91.85391667</v>
      </c>
      <c r="L49" s="13">
        <v>2.75</v>
      </c>
      <c r="M49" s="13">
        <v>1097.79986</v>
      </c>
      <c r="N49" s="13">
        <v>13.273</v>
      </c>
      <c r="O49" s="13">
        <v>17106.66075</v>
      </c>
      <c r="P49" s="13">
        <v>0.0</v>
      </c>
      <c r="Q49" s="13">
        <v>0.0</v>
      </c>
      <c r="R49" s="13"/>
      <c r="S49" s="13"/>
      <c r="T49" s="7"/>
      <c r="U49" s="7"/>
      <c r="V49" s="7"/>
      <c r="W49" s="7"/>
      <c r="X49" s="7"/>
      <c r="Y49" s="7"/>
      <c r="Z49" s="7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14" t="s">
        <v>38</v>
      </c>
      <c r="J50" s="3">
        <f t="shared" ref="J50:T50" si="21">COUNT(J46:J49)</f>
        <v>4</v>
      </c>
      <c r="K50" s="3">
        <f t="shared" si="21"/>
        <v>4</v>
      </c>
      <c r="L50" s="3">
        <f t="shared" si="21"/>
        <v>1</v>
      </c>
      <c r="M50" s="3">
        <f t="shared" si="21"/>
        <v>1</v>
      </c>
      <c r="N50" s="3">
        <f t="shared" si="21"/>
        <v>1</v>
      </c>
      <c r="O50" s="3">
        <f t="shared" si="21"/>
        <v>1</v>
      </c>
      <c r="P50" s="3">
        <f t="shared" si="21"/>
        <v>4</v>
      </c>
      <c r="Q50" s="3">
        <f t="shared" si="21"/>
        <v>4</v>
      </c>
      <c r="R50" s="3">
        <f t="shared" si="21"/>
        <v>0</v>
      </c>
      <c r="S50" s="3">
        <f t="shared" si="21"/>
        <v>0</v>
      </c>
      <c r="T50" s="3">
        <f t="shared" si="21"/>
        <v>0</v>
      </c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14" t="s">
        <v>39</v>
      </c>
      <c r="J51" s="11">
        <f t="shared" ref="J51:T51" si="22">AVERAGE(J46:J49)</f>
        <v>0.16725</v>
      </c>
      <c r="K51" s="11">
        <f t="shared" si="22"/>
        <v>97.96347917</v>
      </c>
      <c r="L51" s="11">
        <f t="shared" si="22"/>
        <v>2.75</v>
      </c>
      <c r="M51" s="11">
        <f t="shared" si="22"/>
        <v>1097.79986</v>
      </c>
      <c r="N51" s="11">
        <f t="shared" si="22"/>
        <v>13.273</v>
      </c>
      <c r="O51" s="11">
        <f t="shared" si="22"/>
        <v>17106.66075</v>
      </c>
      <c r="P51" s="11">
        <f t="shared" si="22"/>
        <v>0</v>
      </c>
      <c r="Q51" s="11">
        <f t="shared" si="22"/>
        <v>0</v>
      </c>
      <c r="R51" s="11" t="str">
        <f t="shared" si="22"/>
        <v>#DIV/0!</v>
      </c>
      <c r="S51" s="11" t="str">
        <f t="shared" si="22"/>
        <v>#DIV/0!</v>
      </c>
      <c r="T51" s="11" t="str">
        <f t="shared" si="22"/>
        <v>#DIV/0!</v>
      </c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15" t="s">
        <v>40</v>
      </c>
      <c r="J52" s="16">
        <f t="shared" ref="J52:T52" si="23">STDEVA(J46:J49)</f>
        <v>0.3159479712</v>
      </c>
      <c r="K52" s="16">
        <f t="shared" si="23"/>
        <v>4.073041665</v>
      </c>
      <c r="L52" s="16" t="str">
        <f t="shared" si="23"/>
        <v>#DIV/0!</v>
      </c>
      <c r="M52" s="16" t="str">
        <f t="shared" si="23"/>
        <v>#DIV/0!</v>
      </c>
      <c r="N52" s="16" t="str">
        <f t="shared" si="23"/>
        <v>#DIV/0!</v>
      </c>
      <c r="O52" s="16" t="str">
        <f t="shared" si="23"/>
        <v>#DIV/0!</v>
      </c>
      <c r="P52" s="16">
        <f t="shared" si="23"/>
        <v>0</v>
      </c>
      <c r="Q52" s="16">
        <f t="shared" si="23"/>
        <v>0</v>
      </c>
      <c r="R52" s="16" t="str">
        <f t="shared" si="23"/>
        <v>#DIV/0!</v>
      </c>
      <c r="S52" s="16" t="str">
        <f t="shared" si="23"/>
        <v>#DIV/0!</v>
      </c>
      <c r="T52" s="16" t="str">
        <f t="shared" si="23"/>
        <v>#DIV/0!</v>
      </c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14" t="s">
        <v>41</v>
      </c>
      <c r="J53" s="11">
        <f t="shared" ref="J53:T53" si="24">J51-3*J52</f>
        <v>-0.7805939136</v>
      </c>
      <c r="K53" s="11">
        <f t="shared" si="24"/>
        <v>85.74435417</v>
      </c>
      <c r="L53" s="11" t="str">
        <f t="shared" si="24"/>
        <v>#DIV/0!</v>
      </c>
      <c r="M53" s="11" t="str">
        <f t="shared" si="24"/>
        <v>#DIV/0!</v>
      </c>
      <c r="N53" s="11" t="str">
        <f t="shared" si="24"/>
        <v>#DIV/0!</v>
      </c>
      <c r="O53" s="11" t="str">
        <f t="shared" si="24"/>
        <v>#DIV/0!</v>
      </c>
      <c r="P53" s="11">
        <f t="shared" si="24"/>
        <v>0</v>
      </c>
      <c r="Q53" s="11">
        <f t="shared" si="24"/>
        <v>0</v>
      </c>
      <c r="R53" s="11" t="str">
        <f t="shared" si="24"/>
        <v>#DIV/0!</v>
      </c>
      <c r="S53" s="11" t="str">
        <f t="shared" si="24"/>
        <v>#DIV/0!</v>
      </c>
      <c r="T53" s="11" t="str">
        <f t="shared" si="24"/>
        <v>#DIV/0!</v>
      </c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14" t="s">
        <v>42</v>
      </c>
      <c r="J54" s="11">
        <f t="shared" ref="J54:T54" si="25">J51+3*J52</f>
        <v>1.115093914</v>
      </c>
      <c r="K54" s="11">
        <f t="shared" si="25"/>
        <v>110.1826042</v>
      </c>
      <c r="L54" s="11" t="str">
        <f t="shared" si="25"/>
        <v>#DIV/0!</v>
      </c>
      <c r="M54" s="11" t="str">
        <f t="shared" si="25"/>
        <v>#DIV/0!</v>
      </c>
      <c r="N54" s="11" t="str">
        <f t="shared" si="25"/>
        <v>#DIV/0!</v>
      </c>
      <c r="O54" s="11" t="str">
        <f t="shared" si="25"/>
        <v>#DIV/0!</v>
      </c>
      <c r="P54" s="11">
        <f t="shared" si="25"/>
        <v>0</v>
      </c>
      <c r="Q54" s="11">
        <f t="shared" si="25"/>
        <v>0</v>
      </c>
      <c r="R54" s="11" t="str">
        <f t="shared" si="25"/>
        <v>#DIV/0!</v>
      </c>
      <c r="S54" s="11" t="str">
        <f t="shared" si="25"/>
        <v>#DIV/0!</v>
      </c>
      <c r="T54" s="11" t="str">
        <f t="shared" si="25"/>
        <v>#DIV/0!</v>
      </c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10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10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12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4"/>
      <c r="U57" s="4"/>
      <c r="V57" s="4"/>
      <c r="W57" s="4"/>
      <c r="X57" s="4"/>
      <c r="Y57" s="4"/>
      <c r="Z57" s="4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10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3"/>
      <c r="U58" s="3"/>
      <c r="V58" s="3"/>
      <c r="W58" s="3"/>
      <c r="X58" s="3"/>
      <c r="Y58" s="3"/>
      <c r="Z58" s="3"/>
    </row>
    <row r="59" ht="14.25" customHeight="1">
      <c r="A59" s="7"/>
      <c r="B59" s="7"/>
      <c r="C59" s="7"/>
      <c r="D59" s="7"/>
      <c r="E59" s="7"/>
      <c r="F59" s="7"/>
      <c r="G59" s="7"/>
      <c r="H59" s="7"/>
      <c r="I59" s="8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7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14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14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15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14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14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10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10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12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4"/>
      <c r="U67" s="4"/>
      <c r="V67" s="4"/>
      <c r="W67" s="4"/>
      <c r="X67" s="4"/>
      <c r="Y67" s="4"/>
      <c r="Z67" s="4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10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3"/>
      <c r="U68" s="3"/>
      <c r="V68" s="3"/>
      <c r="W68" s="3"/>
      <c r="X68" s="3"/>
      <c r="Y68" s="3"/>
      <c r="Z68" s="3"/>
    </row>
    <row r="69" ht="14.25" customHeight="1">
      <c r="A69" s="7"/>
      <c r="B69" s="7"/>
      <c r="C69" s="7"/>
      <c r="D69" s="7"/>
      <c r="E69" s="7"/>
      <c r="F69" s="7"/>
      <c r="G69" s="7"/>
      <c r="H69" s="7"/>
      <c r="I69" s="8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7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14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14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15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14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14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10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10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12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4"/>
      <c r="U77" s="4"/>
      <c r="V77" s="4"/>
      <c r="W77" s="4"/>
      <c r="X77" s="4"/>
      <c r="Y77" s="4"/>
      <c r="Z77" s="4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10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3"/>
      <c r="U78" s="3"/>
      <c r="V78" s="3"/>
      <c r="W78" s="3"/>
      <c r="X78" s="3"/>
      <c r="Y78" s="3"/>
      <c r="Z78" s="3"/>
    </row>
    <row r="79" ht="14.25" customHeight="1">
      <c r="A79" s="7"/>
      <c r="B79" s="7"/>
      <c r="C79" s="7"/>
      <c r="D79" s="7"/>
      <c r="E79" s="7"/>
      <c r="F79" s="7"/>
      <c r="G79" s="7"/>
      <c r="H79" s="7"/>
      <c r="I79" s="8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7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14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14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15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14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14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10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10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12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4"/>
      <c r="U87" s="4"/>
      <c r="V87" s="4"/>
      <c r="W87" s="4"/>
      <c r="X87" s="4"/>
      <c r="Y87" s="4"/>
      <c r="Z87" s="4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10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3"/>
      <c r="U88" s="3"/>
      <c r="V88" s="3"/>
      <c r="W88" s="3"/>
      <c r="X88" s="3"/>
      <c r="Y88" s="3"/>
      <c r="Z88" s="3"/>
    </row>
    <row r="89" ht="14.25" customHeight="1">
      <c r="A89" s="7"/>
      <c r="B89" s="7"/>
      <c r="C89" s="7"/>
      <c r="D89" s="7"/>
      <c r="E89" s="7"/>
      <c r="F89" s="7"/>
      <c r="G89" s="7"/>
      <c r="H89" s="7"/>
      <c r="I89" s="8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7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14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14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15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14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14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10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10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12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4"/>
      <c r="U97" s="4"/>
      <c r="V97" s="4"/>
      <c r="W97" s="4"/>
      <c r="X97" s="4"/>
      <c r="Y97" s="4"/>
      <c r="Z97" s="4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10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3"/>
      <c r="U98" s="3"/>
      <c r="V98" s="3"/>
      <c r="W98" s="3"/>
      <c r="X98" s="3"/>
      <c r="Y98" s="3"/>
      <c r="Z98" s="3"/>
    </row>
    <row r="99" ht="14.25" customHeight="1">
      <c r="A99" s="7"/>
      <c r="B99" s="7"/>
      <c r="C99" s="7"/>
      <c r="D99" s="7"/>
      <c r="E99" s="7"/>
      <c r="F99" s="7"/>
      <c r="G99" s="7"/>
      <c r="H99" s="7"/>
      <c r="I99" s="8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7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14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14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15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14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14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10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10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10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10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10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10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10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10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1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10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10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10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10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10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10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10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10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10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10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10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10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10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10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10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10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10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10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10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10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10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10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10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10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10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10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10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10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10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10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10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10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10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10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10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10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10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10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10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10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10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10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10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10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10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10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10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10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10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10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10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10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10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10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10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10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10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10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10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10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10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10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10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10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10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10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10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10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10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10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10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10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10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10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10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10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10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10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10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10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10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10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10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10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10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10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10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10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10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10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10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10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10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10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10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10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10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10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10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10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10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10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10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1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10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10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10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10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10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10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10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10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10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10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10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10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10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10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10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10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10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10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10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10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10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10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10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10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10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10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10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10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10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10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10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10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10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10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10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10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10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10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10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10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10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10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10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10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10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10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10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10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10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10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10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10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10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10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10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10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10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10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10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10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10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10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10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10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10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10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10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10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10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10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10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10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10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10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10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10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10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10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10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10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10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10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10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10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10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10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10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10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10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10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10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10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10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10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10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10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10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10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10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10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10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10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10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10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10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10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10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10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10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10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10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10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10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10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10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10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10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10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10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10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10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10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10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10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10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10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10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10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10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10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10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10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10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10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10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10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10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10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10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10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10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10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10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10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10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10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10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10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10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10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10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10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10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10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10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10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10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10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10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10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10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10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10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10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10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10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10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10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10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10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10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10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10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10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10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10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10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10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10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10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10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10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10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10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10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10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10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10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10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10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10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10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10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10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10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10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10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10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10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10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10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10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10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10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10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10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10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10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10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10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10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10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10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10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10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10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10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10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10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10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10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10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10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10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10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10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10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10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10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10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10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10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10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10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10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10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10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10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10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10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10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10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10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10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10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10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10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10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10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10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10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10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10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10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10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10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10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10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10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10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10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10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10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10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10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10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10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10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10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10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10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10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10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10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10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10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10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10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10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10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10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10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10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10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10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10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10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10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10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10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10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10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10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10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10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10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10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10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10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10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10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10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10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10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10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10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10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10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10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10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10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10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10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10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10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10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10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10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10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10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10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10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10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10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10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10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10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10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10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10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10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10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10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10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10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10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10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10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10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10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10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10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10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10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10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10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10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10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10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10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10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10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10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10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10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10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10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10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10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10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10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10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10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10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10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10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10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10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10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10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10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10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10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10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10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10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10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10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10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10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10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10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10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10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10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10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10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10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10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10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10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10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10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10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10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10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10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10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10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10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10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10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10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10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10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10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10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10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10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10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10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10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10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10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10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10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10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10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10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10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10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10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10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10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10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10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10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10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10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10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10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10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10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10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10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10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10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10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10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10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10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10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10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10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10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10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10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10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10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10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10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10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10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10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10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10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10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10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10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10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10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10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10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10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10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10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10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10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10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10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10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10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10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10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10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10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10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10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10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10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10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10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10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10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10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10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10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10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10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10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10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10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10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10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10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10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10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10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10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10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10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10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10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10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10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10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10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10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10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10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10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10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10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10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10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10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10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10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10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10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10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10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10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10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10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10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10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10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10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10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10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10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10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10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10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10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10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10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10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10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10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10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10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10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10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10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10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10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10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10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10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10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10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10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10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10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10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10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10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10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10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10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10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10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10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10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10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10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10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10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10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10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10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10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10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10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10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10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10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10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10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10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10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10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10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10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10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10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10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10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10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10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10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10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10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10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10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10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10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10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10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10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10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10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10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10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10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10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10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10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10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10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10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10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10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10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10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10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10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10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10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10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10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10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10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10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10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10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10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10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10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10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10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10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10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10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10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10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10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10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10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10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10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10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10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10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10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10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10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10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10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10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10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10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10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10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10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10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10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10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10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10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10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10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10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10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10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10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10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10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10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10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10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10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10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10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10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10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10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10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10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10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10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10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10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10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10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10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10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10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10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10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10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10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10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10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10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10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10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10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10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10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10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10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10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10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10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10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10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10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10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10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10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10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10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10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10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10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10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10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10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10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10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10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10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10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10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10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10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10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10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10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10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10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10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10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10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10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10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10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10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10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10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10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10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10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10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10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10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10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10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10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10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10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10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10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10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10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10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10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10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10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10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10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10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10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10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10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10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10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10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10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10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10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10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10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10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10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10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10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10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10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10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J2:J5 J13:J16 J24:J27 J35:J38 J46:J49">
    <cfRule type="cellIs" dxfId="0" priority="1" operator="lessThan">
      <formula>0.1</formula>
    </cfRule>
  </conditionalFormatting>
  <conditionalFormatting sqref="L2:L5 L14:L16 L25:L27 L36:L38 L47:L49 L57:L59 L67:L69 L77:L79 L87:L89 L97:L99">
    <cfRule type="cellIs" dxfId="0" priority="2" operator="lessThan">
      <formula>0.4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8" width="8.86"/>
    <col customWidth="1" min="9" max="9" width="8.71"/>
    <col customWidth="1" min="10" max="10" width="8.86"/>
    <col customWidth="1" min="11" max="14" width="9.0"/>
    <col customWidth="1" min="15" max="15" width="10.14"/>
    <col customWidth="1" min="16" max="18" width="9.0"/>
    <col customWidth="1" min="19" max="19" width="9.43"/>
    <col customWidth="1" min="20" max="20" width="8.86"/>
    <col customWidth="1" min="21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  <c r="U1" s="3"/>
      <c r="V1" s="3"/>
      <c r="W1" s="3"/>
      <c r="X1" s="3"/>
      <c r="Y1" s="3"/>
      <c r="Z1" s="3"/>
    </row>
    <row r="2" ht="14.25" customHeight="1">
      <c r="A2" s="3" t="s">
        <v>25</v>
      </c>
      <c r="B2" s="19" t="s">
        <v>57</v>
      </c>
      <c r="C2" s="3" t="s">
        <v>44</v>
      </c>
      <c r="D2" s="3">
        <v>16.0</v>
      </c>
      <c r="E2" s="3">
        <v>18.0</v>
      </c>
      <c r="F2" s="3">
        <v>30000.0</v>
      </c>
      <c r="G2" s="3">
        <v>4478.0</v>
      </c>
      <c r="H2" s="3" t="s">
        <v>37</v>
      </c>
      <c r="I2" s="10" t="s">
        <v>58</v>
      </c>
      <c r="J2" s="11">
        <v>0.127333333</v>
      </c>
      <c r="K2" s="11">
        <v>100.0</v>
      </c>
      <c r="L2" s="11"/>
      <c r="M2" s="11"/>
      <c r="N2" s="11"/>
      <c r="O2" s="11"/>
      <c r="P2" s="11">
        <v>0.0</v>
      </c>
      <c r="Q2" s="11">
        <v>0.0</v>
      </c>
      <c r="R2" s="11"/>
      <c r="S2" s="11"/>
      <c r="T2" s="11"/>
      <c r="U2" s="3"/>
      <c r="V2" s="4"/>
      <c r="W2" s="4"/>
      <c r="X2" s="4"/>
      <c r="Y2" s="4"/>
      <c r="Z2" s="4"/>
    </row>
    <row r="3" ht="14.25" customHeight="1">
      <c r="A3" s="3" t="s">
        <v>25</v>
      </c>
      <c r="B3" s="3" t="s">
        <v>57</v>
      </c>
      <c r="C3" s="3" t="s">
        <v>44</v>
      </c>
      <c r="D3" s="3">
        <v>16.0</v>
      </c>
      <c r="E3" s="3">
        <v>18.0</v>
      </c>
      <c r="F3" s="3">
        <v>30000.0</v>
      </c>
      <c r="G3" s="3">
        <v>4478.0</v>
      </c>
      <c r="H3" s="3" t="s">
        <v>37</v>
      </c>
      <c r="I3" s="10" t="s">
        <v>59</v>
      </c>
      <c r="J3" s="11">
        <v>0.27425</v>
      </c>
      <c r="K3" s="11">
        <v>99.10183333</v>
      </c>
      <c r="L3" s="11">
        <v>2.5</v>
      </c>
      <c r="M3" s="11">
        <v>472.932</v>
      </c>
      <c r="N3" s="11">
        <v>14.55</v>
      </c>
      <c r="O3" s="11">
        <v>22899.65769</v>
      </c>
      <c r="P3" s="11">
        <v>0.0</v>
      </c>
      <c r="Q3" s="11">
        <v>0.0</v>
      </c>
      <c r="R3" s="11"/>
      <c r="S3" s="11"/>
      <c r="T3" s="11"/>
      <c r="U3" s="3"/>
      <c r="V3" s="4"/>
      <c r="W3" s="4"/>
      <c r="X3" s="4"/>
      <c r="Y3" s="4"/>
      <c r="Z3" s="4"/>
    </row>
    <row r="4" ht="14.25" customHeight="1">
      <c r="A4" s="3" t="s">
        <v>25</v>
      </c>
      <c r="B4" s="3" t="s">
        <v>57</v>
      </c>
      <c r="C4" s="3" t="s">
        <v>44</v>
      </c>
      <c r="D4" s="3">
        <v>16.0</v>
      </c>
      <c r="E4" s="3">
        <v>18.0</v>
      </c>
      <c r="F4" s="3">
        <v>30000.0</v>
      </c>
      <c r="G4" s="3">
        <v>4478.0</v>
      </c>
      <c r="H4" s="3" t="s">
        <v>37</v>
      </c>
      <c r="I4" s="10" t="s">
        <v>60</v>
      </c>
      <c r="J4" s="11">
        <v>0.026833333</v>
      </c>
      <c r="K4" s="11">
        <v>100.0</v>
      </c>
      <c r="L4" s="11"/>
      <c r="M4" s="11"/>
      <c r="N4" s="11"/>
      <c r="O4" s="11"/>
      <c r="P4" s="11">
        <v>0.0</v>
      </c>
      <c r="Q4" s="11">
        <v>0.0</v>
      </c>
      <c r="R4" s="11"/>
      <c r="S4" s="11"/>
      <c r="T4" s="11"/>
      <c r="U4" s="3"/>
      <c r="V4" s="3"/>
      <c r="W4" s="3"/>
      <c r="X4" s="3"/>
      <c r="Y4" s="3"/>
      <c r="Z4" s="3"/>
    </row>
    <row r="5" ht="14.25" customHeight="1">
      <c r="A5" s="7" t="s">
        <v>25</v>
      </c>
      <c r="B5" s="7" t="s">
        <v>57</v>
      </c>
      <c r="C5" s="7" t="s">
        <v>44</v>
      </c>
      <c r="D5" s="7">
        <v>16.0</v>
      </c>
      <c r="E5" s="7">
        <v>18.0</v>
      </c>
      <c r="F5" s="7">
        <v>30000.0</v>
      </c>
      <c r="G5" s="7">
        <v>4478.0</v>
      </c>
      <c r="H5" s="7" t="s">
        <v>37</v>
      </c>
      <c r="I5" s="8" t="s">
        <v>61</v>
      </c>
      <c r="J5" s="13">
        <v>0.058666667</v>
      </c>
      <c r="K5" s="13">
        <v>100.0</v>
      </c>
      <c r="L5" s="13"/>
      <c r="M5" s="13"/>
      <c r="N5" s="13"/>
      <c r="O5" s="13"/>
      <c r="P5" s="13">
        <v>0.0</v>
      </c>
      <c r="Q5" s="13">
        <v>0.0</v>
      </c>
      <c r="R5" s="13"/>
      <c r="S5" s="13"/>
      <c r="T5" s="7"/>
      <c r="U5" s="7"/>
      <c r="V5" s="7"/>
      <c r="W5" s="7"/>
      <c r="X5" s="7"/>
      <c r="Y5" s="7"/>
      <c r="Z5" s="7"/>
    </row>
    <row r="6" ht="14.25" customHeight="1">
      <c r="A6" s="3"/>
      <c r="B6" s="3"/>
      <c r="C6" s="3"/>
      <c r="D6" s="3"/>
      <c r="E6" s="3"/>
      <c r="F6" s="3"/>
      <c r="G6" s="3"/>
      <c r="H6" s="3"/>
      <c r="I6" s="14" t="s">
        <v>38</v>
      </c>
      <c r="J6" s="3">
        <f t="shared" ref="J6:T6" si="1">COUNT(J2:J5)</f>
        <v>4</v>
      </c>
      <c r="K6" s="3">
        <f t="shared" si="1"/>
        <v>4</v>
      </c>
      <c r="L6" s="3">
        <f t="shared" si="1"/>
        <v>1</v>
      </c>
      <c r="M6" s="3">
        <f t="shared" si="1"/>
        <v>1</v>
      </c>
      <c r="N6" s="3">
        <f t="shared" si="1"/>
        <v>1</v>
      </c>
      <c r="O6" s="3">
        <f t="shared" si="1"/>
        <v>1</v>
      </c>
      <c r="P6" s="3">
        <f t="shared" si="1"/>
        <v>4</v>
      </c>
      <c r="Q6" s="3">
        <f t="shared" si="1"/>
        <v>4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14" t="s">
        <v>39</v>
      </c>
      <c r="J7" s="11">
        <f t="shared" ref="J7:T7" si="2">AVERAGE(J2:J5)</f>
        <v>0.1217708333</v>
      </c>
      <c r="K7" s="11">
        <f t="shared" si="2"/>
        <v>99.77545833</v>
      </c>
      <c r="L7" s="11">
        <f t="shared" si="2"/>
        <v>2.5</v>
      </c>
      <c r="M7" s="11">
        <f t="shared" si="2"/>
        <v>472.932</v>
      </c>
      <c r="N7" s="11">
        <f t="shared" si="2"/>
        <v>14.55</v>
      </c>
      <c r="O7" s="11">
        <f t="shared" si="2"/>
        <v>22899.65769</v>
      </c>
      <c r="P7" s="11">
        <f t="shared" si="2"/>
        <v>0</v>
      </c>
      <c r="Q7" s="11">
        <f t="shared" si="2"/>
        <v>0</v>
      </c>
      <c r="R7" s="11" t="str">
        <f t="shared" si="2"/>
        <v>#DIV/0!</v>
      </c>
      <c r="S7" s="11" t="str">
        <f t="shared" si="2"/>
        <v>#DIV/0!</v>
      </c>
      <c r="T7" s="11" t="str">
        <f t="shared" si="2"/>
        <v>#DIV/0!</v>
      </c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15" t="s">
        <v>40</v>
      </c>
      <c r="J8" s="16">
        <f t="shared" ref="J8:T8" si="3">STDEVA(J2:J5)</f>
        <v>0.1099637856</v>
      </c>
      <c r="K8" s="16">
        <f t="shared" si="3"/>
        <v>0.449083335</v>
      </c>
      <c r="L8" s="16" t="str">
        <f t="shared" si="3"/>
        <v>#DIV/0!</v>
      </c>
      <c r="M8" s="16" t="str">
        <f t="shared" si="3"/>
        <v>#DIV/0!</v>
      </c>
      <c r="N8" s="16" t="str">
        <f t="shared" si="3"/>
        <v>#DIV/0!</v>
      </c>
      <c r="O8" s="16" t="str">
        <f t="shared" si="3"/>
        <v>#DIV/0!</v>
      </c>
      <c r="P8" s="16">
        <f t="shared" si="3"/>
        <v>0</v>
      </c>
      <c r="Q8" s="16">
        <f t="shared" si="3"/>
        <v>0</v>
      </c>
      <c r="R8" s="16" t="str">
        <f t="shared" si="3"/>
        <v>#DIV/0!</v>
      </c>
      <c r="S8" s="16" t="str">
        <f t="shared" si="3"/>
        <v>#DIV/0!</v>
      </c>
      <c r="T8" s="16" t="str">
        <f t="shared" si="3"/>
        <v>#DIV/0!</v>
      </c>
      <c r="U8" s="3"/>
      <c r="V8" s="3"/>
      <c r="W8" s="3"/>
      <c r="X8" s="3"/>
      <c r="Y8" s="3"/>
      <c r="Z8" s="3"/>
    </row>
    <row r="9" ht="14.25" customHeight="1">
      <c r="A9" s="3"/>
      <c r="B9" s="3"/>
      <c r="C9" s="3"/>
      <c r="D9" s="3"/>
      <c r="E9" s="3"/>
      <c r="F9" s="3"/>
      <c r="G9" s="3"/>
      <c r="H9" s="3"/>
      <c r="I9" s="14" t="s">
        <v>41</v>
      </c>
      <c r="J9" s="11">
        <f t="shared" ref="J9:T9" si="4">J7-3*J8</f>
        <v>-0.2081205236</v>
      </c>
      <c r="K9" s="11">
        <f t="shared" si="4"/>
        <v>98.42820833</v>
      </c>
      <c r="L9" s="11" t="str">
        <f t="shared" si="4"/>
        <v>#DIV/0!</v>
      </c>
      <c r="M9" s="11" t="str">
        <f t="shared" si="4"/>
        <v>#DIV/0!</v>
      </c>
      <c r="N9" s="11" t="str">
        <f t="shared" si="4"/>
        <v>#DIV/0!</v>
      </c>
      <c r="O9" s="11" t="str">
        <f t="shared" si="4"/>
        <v>#DIV/0!</v>
      </c>
      <c r="P9" s="11">
        <f t="shared" si="4"/>
        <v>0</v>
      </c>
      <c r="Q9" s="11">
        <f t="shared" si="4"/>
        <v>0</v>
      </c>
      <c r="R9" s="11" t="str">
        <f t="shared" si="4"/>
        <v>#DIV/0!</v>
      </c>
      <c r="S9" s="11" t="str">
        <f t="shared" si="4"/>
        <v>#DIV/0!</v>
      </c>
      <c r="T9" s="11" t="str">
        <f t="shared" si="4"/>
        <v>#DIV/0!</v>
      </c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14" t="s">
        <v>42</v>
      </c>
      <c r="J10" s="11">
        <f t="shared" ref="J10:T10" si="5">J7+3*J8</f>
        <v>0.4516621901</v>
      </c>
      <c r="K10" s="11">
        <f t="shared" si="5"/>
        <v>101.1227083</v>
      </c>
      <c r="L10" s="11" t="str">
        <f t="shared" si="5"/>
        <v>#DIV/0!</v>
      </c>
      <c r="M10" s="11" t="str">
        <f t="shared" si="5"/>
        <v>#DIV/0!</v>
      </c>
      <c r="N10" s="11" t="str">
        <f t="shared" si="5"/>
        <v>#DIV/0!</v>
      </c>
      <c r="O10" s="11" t="str">
        <f t="shared" si="5"/>
        <v>#DIV/0!</v>
      </c>
      <c r="P10" s="11">
        <f t="shared" si="5"/>
        <v>0</v>
      </c>
      <c r="Q10" s="11">
        <f t="shared" si="5"/>
        <v>0</v>
      </c>
      <c r="R10" s="11" t="str">
        <f t="shared" si="5"/>
        <v>#DIV/0!</v>
      </c>
      <c r="S10" s="11" t="str">
        <f t="shared" si="5"/>
        <v>#DIV/0!</v>
      </c>
      <c r="T10" s="11" t="str">
        <f t="shared" si="5"/>
        <v>#DIV/0!</v>
      </c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1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1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 t="s">
        <v>25</v>
      </c>
      <c r="B13" s="3" t="s">
        <v>57</v>
      </c>
      <c r="C13" s="3" t="s">
        <v>44</v>
      </c>
      <c r="D13" s="3">
        <v>23.0</v>
      </c>
      <c r="E13" s="3">
        <v>18.0</v>
      </c>
      <c r="F13" s="3">
        <v>30000.0</v>
      </c>
      <c r="G13" s="3">
        <v>4478.0</v>
      </c>
      <c r="H13" s="3" t="s">
        <v>37</v>
      </c>
      <c r="I13" s="10" t="s">
        <v>58</v>
      </c>
      <c r="J13" s="11">
        <v>0.010583333</v>
      </c>
      <c r="K13" s="11">
        <v>100.0</v>
      </c>
      <c r="L13" s="11"/>
      <c r="M13" s="11"/>
      <c r="N13" s="11"/>
      <c r="O13" s="11"/>
      <c r="P13" s="11">
        <v>0.0</v>
      </c>
      <c r="Q13" s="11">
        <v>0.0</v>
      </c>
      <c r="R13" s="11"/>
      <c r="S13" s="11"/>
      <c r="T13" s="3"/>
      <c r="U13" s="3"/>
      <c r="V13" s="3"/>
      <c r="W13" s="3"/>
      <c r="X13" s="3"/>
      <c r="Y13" s="3"/>
      <c r="Z13" s="3"/>
    </row>
    <row r="14" ht="14.25" customHeight="1">
      <c r="A14" s="3" t="s">
        <v>25</v>
      </c>
      <c r="B14" s="3" t="s">
        <v>57</v>
      </c>
      <c r="C14" s="3" t="s">
        <v>44</v>
      </c>
      <c r="D14" s="3">
        <v>23.0</v>
      </c>
      <c r="E14" s="3">
        <v>18.0</v>
      </c>
      <c r="F14" s="3">
        <v>30000.0</v>
      </c>
      <c r="G14" s="3">
        <v>4478.0</v>
      </c>
      <c r="H14" s="3" t="s">
        <v>37</v>
      </c>
      <c r="I14" s="10" t="s">
        <v>59</v>
      </c>
      <c r="J14" s="11">
        <v>0.294333333</v>
      </c>
      <c r="K14" s="11">
        <v>100.0</v>
      </c>
      <c r="L14" s="11"/>
      <c r="M14" s="11"/>
      <c r="N14" s="11"/>
      <c r="O14" s="11"/>
      <c r="P14" s="11">
        <v>0.0</v>
      </c>
      <c r="Q14" s="11">
        <v>0.0</v>
      </c>
      <c r="R14" s="11"/>
      <c r="S14" s="11"/>
      <c r="T14" s="3"/>
      <c r="U14" s="3"/>
      <c r="V14" s="4"/>
      <c r="W14" s="4"/>
      <c r="X14" s="4"/>
      <c r="Y14" s="4"/>
      <c r="Z14" s="4"/>
    </row>
    <row r="15" ht="14.25" customHeight="1">
      <c r="A15" s="3" t="s">
        <v>25</v>
      </c>
      <c r="B15" s="3" t="s">
        <v>57</v>
      </c>
      <c r="C15" s="3" t="s">
        <v>44</v>
      </c>
      <c r="D15" s="3">
        <v>23.0</v>
      </c>
      <c r="E15" s="3">
        <v>18.0</v>
      </c>
      <c r="F15" s="3">
        <v>30000.0</v>
      </c>
      <c r="G15" s="3">
        <v>4478.0</v>
      </c>
      <c r="H15" s="3" t="s">
        <v>37</v>
      </c>
      <c r="I15" s="10" t="s">
        <v>60</v>
      </c>
      <c r="J15" s="11">
        <v>0.1665</v>
      </c>
      <c r="K15" s="11">
        <v>100.0</v>
      </c>
      <c r="L15" s="11"/>
      <c r="M15" s="11"/>
      <c r="N15" s="11"/>
      <c r="O15" s="11"/>
      <c r="P15" s="11">
        <v>0.0</v>
      </c>
      <c r="Q15" s="11">
        <v>0.0</v>
      </c>
      <c r="R15" s="11"/>
      <c r="S15" s="11"/>
      <c r="T15" s="3"/>
      <c r="U15" s="3"/>
      <c r="V15" s="3"/>
      <c r="W15" s="3"/>
      <c r="X15" s="3"/>
      <c r="Y15" s="3"/>
      <c r="Z15" s="3"/>
    </row>
    <row r="16" ht="14.25" customHeight="1">
      <c r="A16" s="7" t="s">
        <v>25</v>
      </c>
      <c r="B16" s="7" t="s">
        <v>57</v>
      </c>
      <c r="C16" s="7" t="s">
        <v>44</v>
      </c>
      <c r="D16" s="7">
        <v>23.0</v>
      </c>
      <c r="E16" s="7">
        <v>18.0</v>
      </c>
      <c r="F16" s="7">
        <v>30000.0</v>
      </c>
      <c r="G16" s="7">
        <v>4478.0</v>
      </c>
      <c r="H16" s="7" t="s">
        <v>37</v>
      </c>
      <c r="I16" s="8" t="s">
        <v>61</v>
      </c>
      <c r="J16" s="13">
        <v>0.013666667</v>
      </c>
      <c r="K16" s="13">
        <v>100.0</v>
      </c>
      <c r="L16" s="13"/>
      <c r="M16" s="13"/>
      <c r="N16" s="13"/>
      <c r="O16" s="13"/>
      <c r="P16" s="13">
        <v>0.0</v>
      </c>
      <c r="Q16" s="13">
        <v>0.0</v>
      </c>
      <c r="R16" s="13"/>
      <c r="S16" s="13"/>
      <c r="T16" s="7"/>
      <c r="U16" s="7"/>
      <c r="V16" s="7"/>
      <c r="W16" s="7"/>
      <c r="X16" s="7"/>
      <c r="Y16" s="7"/>
      <c r="Z16" s="7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14" t="s">
        <v>38</v>
      </c>
      <c r="J17" s="3">
        <f t="shared" ref="J17:T17" si="6">COUNT(J13:J16)</f>
        <v>4</v>
      </c>
      <c r="K17" s="3">
        <f t="shared" si="6"/>
        <v>4</v>
      </c>
      <c r="L17" s="3">
        <f t="shared" si="6"/>
        <v>0</v>
      </c>
      <c r="M17" s="3">
        <f t="shared" si="6"/>
        <v>0</v>
      </c>
      <c r="N17" s="3">
        <f t="shared" si="6"/>
        <v>0</v>
      </c>
      <c r="O17" s="3">
        <f t="shared" si="6"/>
        <v>0</v>
      </c>
      <c r="P17" s="3">
        <f t="shared" si="6"/>
        <v>4</v>
      </c>
      <c r="Q17" s="3">
        <f t="shared" si="6"/>
        <v>4</v>
      </c>
      <c r="R17" s="3">
        <f t="shared" si="6"/>
        <v>0</v>
      </c>
      <c r="S17" s="3">
        <f t="shared" si="6"/>
        <v>0</v>
      </c>
      <c r="T17" s="3">
        <f t="shared" si="6"/>
        <v>0</v>
      </c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14" t="s">
        <v>39</v>
      </c>
      <c r="J18" s="11">
        <f t="shared" ref="J18:T18" si="7">AVERAGE(J13:J16)</f>
        <v>0.1212708333</v>
      </c>
      <c r="K18" s="11">
        <f t="shared" si="7"/>
        <v>100</v>
      </c>
      <c r="L18" s="11" t="str">
        <f t="shared" si="7"/>
        <v>#DIV/0!</v>
      </c>
      <c r="M18" s="11" t="str">
        <f t="shared" si="7"/>
        <v>#DIV/0!</v>
      </c>
      <c r="N18" s="11" t="str">
        <f t="shared" si="7"/>
        <v>#DIV/0!</v>
      </c>
      <c r="O18" s="11" t="str">
        <f t="shared" si="7"/>
        <v>#DIV/0!</v>
      </c>
      <c r="P18" s="11">
        <f t="shared" si="7"/>
        <v>0</v>
      </c>
      <c r="Q18" s="11">
        <f t="shared" si="7"/>
        <v>0</v>
      </c>
      <c r="R18" s="11" t="str">
        <f t="shared" si="7"/>
        <v>#DIV/0!</v>
      </c>
      <c r="S18" s="11" t="str">
        <f t="shared" si="7"/>
        <v>#DIV/0!</v>
      </c>
      <c r="T18" s="11" t="str">
        <f t="shared" si="7"/>
        <v>#DIV/0!</v>
      </c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15" t="s">
        <v>40</v>
      </c>
      <c r="J19" s="16">
        <f t="shared" ref="J19:T19" si="8">STDEVA(J13:J16)</f>
        <v>0.1364144245</v>
      </c>
      <c r="K19" s="16">
        <f t="shared" si="8"/>
        <v>0</v>
      </c>
      <c r="L19" s="16" t="str">
        <f t="shared" si="8"/>
        <v>#DIV/0!</v>
      </c>
      <c r="M19" s="16" t="str">
        <f t="shared" si="8"/>
        <v>#DIV/0!</v>
      </c>
      <c r="N19" s="16" t="str">
        <f t="shared" si="8"/>
        <v>#DIV/0!</v>
      </c>
      <c r="O19" s="16" t="str">
        <f t="shared" si="8"/>
        <v>#DIV/0!</v>
      </c>
      <c r="P19" s="16">
        <f t="shared" si="8"/>
        <v>0</v>
      </c>
      <c r="Q19" s="16">
        <f t="shared" si="8"/>
        <v>0</v>
      </c>
      <c r="R19" s="16" t="str">
        <f t="shared" si="8"/>
        <v>#DIV/0!</v>
      </c>
      <c r="S19" s="16" t="str">
        <f t="shared" si="8"/>
        <v>#DIV/0!</v>
      </c>
      <c r="T19" s="16" t="str">
        <f t="shared" si="8"/>
        <v>#DIV/0!</v>
      </c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14" t="s">
        <v>41</v>
      </c>
      <c r="J20" s="11">
        <f t="shared" ref="J20:T20" si="9">J18-3*J19</f>
        <v>-0.2879724403</v>
      </c>
      <c r="K20" s="11">
        <f t="shared" si="9"/>
        <v>100</v>
      </c>
      <c r="L20" s="11" t="str">
        <f t="shared" si="9"/>
        <v>#DIV/0!</v>
      </c>
      <c r="M20" s="11" t="str">
        <f t="shared" si="9"/>
        <v>#DIV/0!</v>
      </c>
      <c r="N20" s="11" t="str">
        <f t="shared" si="9"/>
        <v>#DIV/0!</v>
      </c>
      <c r="O20" s="11" t="str">
        <f t="shared" si="9"/>
        <v>#DIV/0!</v>
      </c>
      <c r="P20" s="11">
        <f t="shared" si="9"/>
        <v>0</v>
      </c>
      <c r="Q20" s="11">
        <f t="shared" si="9"/>
        <v>0</v>
      </c>
      <c r="R20" s="11" t="str">
        <f t="shared" si="9"/>
        <v>#DIV/0!</v>
      </c>
      <c r="S20" s="11" t="str">
        <f t="shared" si="9"/>
        <v>#DIV/0!</v>
      </c>
      <c r="T20" s="11" t="str">
        <f t="shared" si="9"/>
        <v>#DIV/0!</v>
      </c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14" t="s">
        <v>42</v>
      </c>
      <c r="J21" s="11">
        <f t="shared" ref="J21:T21" si="10">J18+3*J19</f>
        <v>0.5305141068</v>
      </c>
      <c r="K21" s="11">
        <f t="shared" si="10"/>
        <v>100</v>
      </c>
      <c r="L21" s="11" t="str">
        <f t="shared" si="10"/>
        <v>#DIV/0!</v>
      </c>
      <c r="M21" s="11" t="str">
        <f t="shared" si="10"/>
        <v>#DIV/0!</v>
      </c>
      <c r="N21" s="11" t="str">
        <f t="shared" si="10"/>
        <v>#DIV/0!</v>
      </c>
      <c r="O21" s="11" t="str">
        <f t="shared" si="10"/>
        <v>#DIV/0!</v>
      </c>
      <c r="P21" s="11">
        <f t="shared" si="10"/>
        <v>0</v>
      </c>
      <c r="Q21" s="11">
        <f t="shared" si="10"/>
        <v>0</v>
      </c>
      <c r="R21" s="11" t="str">
        <f t="shared" si="10"/>
        <v>#DIV/0!</v>
      </c>
      <c r="S21" s="11" t="str">
        <f t="shared" si="10"/>
        <v>#DIV/0!</v>
      </c>
      <c r="T21" s="11" t="str">
        <f t="shared" si="10"/>
        <v>#DIV/0!</v>
      </c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1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1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3"/>
      <c r="U23" s="3"/>
      <c r="V23" s="3"/>
      <c r="W23" s="3"/>
      <c r="X23" s="3"/>
      <c r="Y23" s="3"/>
      <c r="Z23" s="3"/>
    </row>
    <row r="24" ht="14.25" customHeight="1">
      <c r="A24" s="3" t="s">
        <v>25</v>
      </c>
      <c r="B24" s="3" t="s">
        <v>57</v>
      </c>
      <c r="C24" s="3" t="s">
        <v>44</v>
      </c>
      <c r="D24" s="3">
        <v>30.0</v>
      </c>
      <c r="E24" s="3">
        <v>18.0</v>
      </c>
      <c r="F24" s="3">
        <v>30000.0</v>
      </c>
      <c r="G24" s="3">
        <v>4478.0</v>
      </c>
      <c r="H24" s="3" t="s">
        <v>37</v>
      </c>
      <c r="I24" s="10" t="s">
        <v>58</v>
      </c>
      <c r="J24" s="11">
        <v>0.01175</v>
      </c>
      <c r="K24" s="11">
        <v>100.0</v>
      </c>
      <c r="L24" s="11"/>
      <c r="M24" s="11"/>
      <c r="N24" s="11"/>
      <c r="O24" s="11"/>
      <c r="P24" s="11">
        <v>0.0</v>
      </c>
      <c r="Q24" s="11">
        <v>0.0</v>
      </c>
      <c r="R24" s="11"/>
      <c r="S24" s="11"/>
      <c r="T24" s="3"/>
      <c r="U24" s="3"/>
      <c r="V24" s="3"/>
      <c r="W24" s="3"/>
      <c r="X24" s="3"/>
      <c r="Y24" s="3"/>
      <c r="Z24" s="3"/>
    </row>
    <row r="25" ht="14.25" customHeight="1">
      <c r="A25" s="3" t="s">
        <v>25</v>
      </c>
      <c r="B25" s="3" t="s">
        <v>57</v>
      </c>
      <c r="C25" s="3" t="s">
        <v>44</v>
      </c>
      <c r="D25" s="3">
        <v>30.0</v>
      </c>
      <c r="E25" s="3">
        <v>18.0</v>
      </c>
      <c r="F25" s="3">
        <v>30000.0</v>
      </c>
      <c r="G25" s="3">
        <v>4478.0</v>
      </c>
      <c r="H25" s="3" t="s">
        <v>37</v>
      </c>
      <c r="I25" s="10" t="s">
        <v>59</v>
      </c>
      <c r="J25" s="11">
        <v>0.129</v>
      </c>
      <c r="K25" s="11">
        <v>99.28808333</v>
      </c>
      <c r="L25" s="11">
        <v>1.7</v>
      </c>
      <c r="M25" s="11">
        <v>124.941176</v>
      </c>
      <c r="N25" s="11">
        <v>24.069</v>
      </c>
      <c r="O25" s="11">
        <v>31781.075</v>
      </c>
      <c r="P25" s="11">
        <v>0.0</v>
      </c>
      <c r="Q25" s="11">
        <v>0.0</v>
      </c>
      <c r="R25" s="11"/>
      <c r="S25" s="11"/>
      <c r="T25" s="3"/>
      <c r="U25" s="3"/>
      <c r="V25" s="4"/>
      <c r="W25" s="4"/>
      <c r="X25" s="4"/>
      <c r="Y25" s="4"/>
      <c r="Z25" s="4"/>
    </row>
    <row r="26" ht="14.25" customHeight="1">
      <c r="A26" s="3" t="s">
        <v>25</v>
      </c>
      <c r="B26" s="3" t="s">
        <v>57</v>
      </c>
      <c r="C26" s="3" t="s">
        <v>44</v>
      </c>
      <c r="D26" s="3">
        <v>30.0</v>
      </c>
      <c r="E26" s="3">
        <v>18.0</v>
      </c>
      <c r="F26" s="3">
        <v>30000.0</v>
      </c>
      <c r="G26" s="3">
        <v>4478.0</v>
      </c>
      <c r="H26" s="3" t="s">
        <v>37</v>
      </c>
      <c r="I26" s="10" t="s">
        <v>60</v>
      </c>
      <c r="J26" s="11">
        <v>0.01125</v>
      </c>
      <c r="K26" s="11">
        <v>100.0</v>
      </c>
      <c r="L26" s="11"/>
      <c r="M26" s="11"/>
      <c r="N26" s="11"/>
      <c r="O26" s="11"/>
      <c r="P26" s="11">
        <v>0.0</v>
      </c>
      <c r="Q26" s="11">
        <v>0.0</v>
      </c>
      <c r="R26" s="11"/>
      <c r="S26" s="11"/>
      <c r="T26" s="3"/>
      <c r="U26" s="3"/>
      <c r="V26" s="3"/>
      <c r="W26" s="3"/>
      <c r="X26" s="3"/>
      <c r="Y26" s="3"/>
      <c r="Z26" s="3"/>
    </row>
    <row r="27" ht="14.25" customHeight="1">
      <c r="A27" s="7" t="s">
        <v>25</v>
      </c>
      <c r="B27" s="7" t="s">
        <v>57</v>
      </c>
      <c r="C27" s="7" t="s">
        <v>44</v>
      </c>
      <c r="D27" s="7">
        <v>30.0</v>
      </c>
      <c r="E27" s="7">
        <v>18.0</v>
      </c>
      <c r="F27" s="7">
        <v>30000.0</v>
      </c>
      <c r="G27" s="7">
        <v>4478.0</v>
      </c>
      <c r="H27" s="7" t="s">
        <v>37</v>
      </c>
      <c r="I27" s="8" t="s">
        <v>61</v>
      </c>
      <c r="J27" s="13">
        <v>0.005833333</v>
      </c>
      <c r="K27" s="13">
        <v>100.0</v>
      </c>
      <c r="L27" s="13"/>
      <c r="M27" s="13"/>
      <c r="N27" s="13"/>
      <c r="O27" s="13"/>
      <c r="P27" s="13">
        <v>0.0</v>
      </c>
      <c r="Q27" s="13">
        <v>0.0</v>
      </c>
      <c r="R27" s="13"/>
      <c r="S27" s="13"/>
      <c r="T27" s="7"/>
      <c r="U27" s="7"/>
      <c r="V27" s="7"/>
      <c r="W27" s="7"/>
      <c r="X27" s="7"/>
      <c r="Y27" s="7"/>
      <c r="Z27" s="7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14" t="s">
        <v>38</v>
      </c>
      <c r="J28" s="3">
        <f t="shared" ref="J28:T28" si="11">COUNT(J24:J27)</f>
        <v>4</v>
      </c>
      <c r="K28" s="3">
        <f t="shared" si="11"/>
        <v>4</v>
      </c>
      <c r="L28" s="3">
        <f t="shared" si="11"/>
        <v>1</v>
      </c>
      <c r="M28" s="3">
        <f t="shared" si="11"/>
        <v>1</v>
      </c>
      <c r="N28" s="3">
        <f t="shared" si="11"/>
        <v>1</v>
      </c>
      <c r="O28" s="3">
        <f t="shared" si="11"/>
        <v>1</v>
      </c>
      <c r="P28" s="3">
        <f t="shared" si="11"/>
        <v>4</v>
      </c>
      <c r="Q28" s="3">
        <f t="shared" si="11"/>
        <v>4</v>
      </c>
      <c r="R28" s="3">
        <f t="shared" si="11"/>
        <v>0</v>
      </c>
      <c r="S28" s="3">
        <f t="shared" si="11"/>
        <v>0</v>
      </c>
      <c r="T28" s="3">
        <f t="shared" si="11"/>
        <v>0</v>
      </c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14" t="s">
        <v>39</v>
      </c>
      <c r="J29" s="11">
        <f t="shared" ref="J29:T29" si="12">AVERAGE(J24:J27)</f>
        <v>0.03945833325</v>
      </c>
      <c r="K29" s="11">
        <f t="shared" si="12"/>
        <v>99.82202083</v>
      </c>
      <c r="L29" s="11">
        <f t="shared" si="12"/>
        <v>1.7</v>
      </c>
      <c r="M29" s="11">
        <f t="shared" si="12"/>
        <v>124.941176</v>
      </c>
      <c r="N29" s="11">
        <f t="shared" si="12"/>
        <v>24.069</v>
      </c>
      <c r="O29" s="11">
        <f t="shared" si="12"/>
        <v>31781.075</v>
      </c>
      <c r="P29" s="11">
        <f t="shared" si="12"/>
        <v>0</v>
      </c>
      <c r="Q29" s="11">
        <f t="shared" si="12"/>
        <v>0</v>
      </c>
      <c r="R29" s="11" t="str">
        <f t="shared" si="12"/>
        <v>#DIV/0!</v>
      </c>
      <c r="S29" s="11" t="str">
        <f t="shared" si="12"/>
        <v>#DIV/0!</v>
      </c>
      <c r="T29" s="11" t="str">
        <f t="shared" si="12"/>
        <v>#DIV/0!</v>
      </c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15" t="s">
        <v>40</v>
      </c>
      <c r="J30" s="16">
        <f t="shared" ref="J30:T30" si="13">STDEVA(J24:J27)</f>
        <v>0.05975453267</v>
      </c>
      <c r="K30" s="16">
        <f t="shared" si="13"/>
        <v>0.355958335</v>
      </c>
      <c r="L30" s="16" t="str">
        <f t="shared" si="13"/>
        <v>#DIV/0!</v>
      </c>
      <c r="M30" s="16" t="str">
        <f t="shared" si="13"/>
        <v>#DIV/0!</v>
      </c>
      <c r="N30" s="16" t="str">
        <f t="shared" si="13"/>
        <v>#DIV/0!</v>
      </c>
      <c r="O30" s="16" t="str">
        <f t="shared" si="13"/>
        <v>#DIV/0!</v>
      </c>
      <c r="P30" s="16">
        <f t="shared" si="13"/>
        <v>0</v>
      </c>
      <c r="Q30" s="16">
        <f t="shared" si="13"/>
        <v>0</v>
      </c>
      <c r="R30" s="16" t="str">
        <f t="shared" si="13"/>
        <v>#DIV/0!</v>
      </c>
      <c r="S30" s="16" t="str">
        <f t="shared" si="13"/>
        <v>#DIV/0!</v>
      </c>
      <c r="T30" s="16" t="str">
        <f t="shared" si="13"/>
        <v>#DIV/0!</v>
      </c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14" t="s">
        <v>41</v>
      </c>
      <c r="J31" s="11">
        <f t="shared" ref="J31:T31" si="14">J29-3*J30</f>
        <v>-0.1398052647</v>
      </c>
      <c r="K31" s="11">
        <f t="shared" si="14"/>
        <v>98.75414583</v>
      </c>
      <c r="L31" s="11" t="str">
        <f t="shared" si="14"/>
        <v>#DIV/0!</v>
      </c>
      <c r="M31" s="11" t="str">
        <f t="shared" si="14"/>
        <v>#DIV/0!</v>
      </c>
      <c r="N31" s="11" t="str">
        <f t="shared" si="14"/>
        <v>#DIV/0!</v>
      </c>
      <c r="O31" s="11" t="str">
        <f t="shared" si="14"/>
        <v>#DIV/0!</v>
      </c>
      <c r="P31" s="11">
        <f t="shared" si="14"/>
        <v>0</v>
      </c>
      <c r="Q31" s="11">
        <f t="shared" si="14"/>
        <v>0</v>
      </c>
      <c r="R31" s="11" t="str">
        <f t="shared" si="14"/>
        <v>#DIV/0!</v>
      </c>
      <c r="S31" s="11" t="str">
        <f t="shared" si="14"/>
        <v>#DIV/0!</v>
      </c>
      <c r="T31" s="11" t="str">
        <f t="shared" si="14"/>
        <v>#DIV/0!</v>
      </c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14" t="s">
        <v>42</v>
      </c>
      <c r="J32" s="11">
        <f t="shared" ref="J32:T32" si="15">J29+3*J30</f>
        <v>0.2187219312</v>
      </c>
      <c r="K32" s="11">
        <f t="shared" si="15"/>
        <v>100.8898958</v>
      </c>
      <c r="L32" s="11" t="str">
        <f t="shared" si="15"/>
        <v>#DIV/0!</v>
      </c>
      <c r="M32" s="11" t="str">
        <f t="shared" si="15"/>
        <v>#DIV/0!</v>
      </c>
      <c r="N32" s="11" t="str">
        <f t="shared" si="15"/>
        <v>#DIV/0!</v>
      </c>
      <c r="O32" s="11" t="str">
        <f t="shared" si="15"/>
        <v>#DIV/0!</v>
      </c>
      <c r="P32" s="11">
        <f t="shared" si="15"/>
        <v>0</v>
      </c>
      <c r="Q32" s="11">
        <f t="shared" si="15"/>
        <v>0</v>
      </c>
      <c r="R32" s="11" t="str">
        <f t="shared" si="15"/>
        <v>#DIV/0!</v>
      </c>
      <c r="S32" s="11" t="str">
        <f t="shared" si="15"/>
        <v>#DIV/0!</v>
      </c>
      <c r="T32" s="11" t="str">
        <f t="shared" si="15"/>
        <v>#DIV/0!</v>
      </c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10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10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 t="s">
        <v>25</v>
      </c>
      <c r="B35" s="3" t="s">
        <v>57</v>
      </c>
      <c r="C35" s="3" t="s">
        <v>44</v>
      </c>
      <c r="D35" s="3">
        <v>37.0</v>
      </c>
      <c r="E35" s="3">
        <v>18.0</v>
      </c>
      <c r="F35" s="3">
        <v>30000.0</v>
      </c>
      <c r="G35" s="3">
        <v>4478.0</v>
      </c>
      <c r="H35" s="3" t="s">
        <v>37</v>
      </c>
      <c r="I35" s="10" t="s">
        <v>58</v>
      </c>
      <c r="J35" s="3">
        <v>0.008416667</v>
      </c>
      <c r="K35" s="3">
        <v>100.0</v>
      </c>
      <c r="L35" s="3"/>
      <c r="M35" s="3"/>
      <c r="N35" s="3"/>
      <c r="O35" s="3"/>
      <c r="P35" s="3">
        <v>0.0</v>
      </c>
      <c r="Q35" s="3">
        <v>0.0</v>
      </c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 t="s">
        <v>25</v>
      </c>
      <c r="B36" s="3" t="s">
        <v>57</v>
      </c>
      <c r="C36" s="3" t="s">
        <v>44</v>
      </c>
      <c r="D36" s="3">
        <v>37.0</v>
      </c>
      <c r="E36" s="3">
        <v>18.0</v>
      </c>
      <c r="F36" s="3">
        <v>30000.0</v>
      </c>
      <c r="G36" s="3">
        <v>4478.0</v>
      </c>
      <c r="H36" s="3" t="s">
        <v>37</v>
      </c>
      <c r="I36" s="10" t="s">
        <v>59</v>
      </c>
      <c r="J36" s="11">
        <v>0.044416667</v>
      </c>
      <c r="K36" s="11">
        <v>100.0</v>
      </c>
      <c r="L36" s="11"/>
      <c r="M36" s="11"/>
      <c r="N36" s="11"/>
      <c r="O36" s="11"/>
      <c r="P36" s="11">
        <v>0.0</v>
      </c>
      <c r="Q36" s="11">
        <v>0.0</v>
      </c>
      <c r="R36" s="11"/>
      <c r="S36" s="11"/>
      <c r="T36" s="3"/>
      <c r="U36" s="3"/>
      <c r="V36" s="4"/>
      <c r="W36" s="4"/>
      <c r="X36" s="4"/>
      <c r="Y36" s="4"/>
      <c r="Z36" s="4"/>
    </row>
    <row r="37" ht="14.25" customHeight="1">
      <c r="A37" s="3" t="s">
        <v>25</v>
      </c>
      <c r="B37" s="3" t="s">
        <v>57</v>
      </c>
      <c r="C37" s="3" t="s">
        <v>44</v>
      </c>
      <c r="D37" s="3">
        <v>37.0</v>
      </c>
      <c r="E37" s="3">
        <v>18.0</v>
      </c>
      <c r="F37" s="3">
        <v>30000.0</v>
      </c>
      <c r="G37" s="3">
        <v>4478.0</v>
      </c>
      <c r="H37" s="3" t="s">
        <v>37</v>
      </c>
      <c r="I37" s="10" t="s">
        <v>60</v>
      </c>
      <c r="J37" s="11">
        <v>0.048916667</v>
      </c>
      <c r="K37" s="11">
        <v>96.28975</v>
      </c>
      <c r="L37" s="11">
        <v>2.5</v>
      </c>
      <c r="M37" s="11">
        <v>169.588</v>
      </c>
      <c r="N37" s="11">
        <v>28.131</v>
      </c>
      <c r="O37" s="11">
        <v>25782.44222</v>
      </c>
      <c r="P37" s="11">
        <v>0.0</v>
      </c>
      <c r="Q37" s="11">
        <v>0.0</v>
      </c>
      <c r="R37" s="11"/>
      <c r="S37" s="11"/>
      <c r="T37" s="3"/>
      <c r="U37" s="3"/>
      <c r="V37" s="3"/>
      <c r="W37" s="3"/>
      <c r="X37" s="3"/>
      <c r="Y37" s="3"/>
      <c r="Z37" s="3"/>
    </row>
    <row r="38" ht="14.25" customHeight="1">
      <c r="A38" s="7" t="s">
        <v>25</v>
      </c>
      <c r="B38" s="7" t="s">
        <v>57</v>
      </c>
      <c r="C38" s="7" t="s">
        <v>44</v>
      </c>
      <c r="D38" s="7">
        <v>37.0</v>
      </c>
      <c r="E38" s="7">
        <v>18.0</v>
      </c>
      <c r="F38" s="7">
        <v>30000.0</v>
      </c>
      <c r="G38" s="7">
        <v>4478.0</v>
      </c>
      <c r="H38" s="7" t="s">
        <v>37</v>
      </c>
      <c r="I38" s="8" t="s">
        <v>61</v>
      </c>
      <c r="J38" s="13">
        <v>0.005666667</v>
      </c>
      <c r="K38" s="13">
        <v>100.0</v>
      </c>
      <c r="L38" s="13"/>
      <c r="M38" s="13"/>
      <c r="N38" s="13"/>
      <c r="O38" s="13"/>
      <c r="P38" s="13">
        <v>0.0</v>
      </c>
      <c r="Q38" s="13">
        <v>0.0</v>
      </c>
      <c r="R38" s="13"/>
      <c r="S38" s="13"/>
      <c r="T38" s="7"/>
      <c r="U38" s="7"/>
      <c r="V38" s="7"/>
      <c r="W38" s="7"/>
      <c r="X38" s="7"/>
      <c r="Y38" s="7"/>
      <c r="Z38" s="7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14" t="s">
        <v>38</v>
      </c>
      <c r="J39" s="3">
        <f t="shared" ref="J39:T39" si="16">COUNT(J35:J38)</f>
        <v>4</v>
      </c>
      <c r="K39" s="3">
        <f t="shared" si="16"/>
        <v>4</v>
      </c>
      <c r="L39" s="3">
        <f t="shared" si="16"/>
        <v>1</v>
      </c>
      <c r="M39" s="3">
        <f t="shared" si="16"/>
        <v>1</v>
      </c>
      <c r="N39" s="3">
        <f t="shared" si="16"/>
        <v>1</v>
      </c>
      <c r="O39" s="3">
        <f t="shared" si="16"/>
        <v>1</v>
      </c>
      <c r="P39" s="3">
        <f t="shared" si="16"/>
        <v>4</v>
      </c>
      <c r="Q39" s="3">
        <f t="shared" si="16"/>
        <v>4</v>
      </c>
      <c r="R39" s="3">
        <f t="shared" si="16"/>
        <v>0</v>
      </c>
      <c r="S39" s="3">
        <f t="shared" si="16"/>
        <v>0</v>
      </c>
      <c r="T39" s="3">
        <f t="shared" si="16"/>
        <v>0</v>
      </c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14" t="s">
        <v>39</v>
      </c>
      <c r="J40" s="11">
        <f t="shared" ref="J40:T40" si="17">AVERAGE(J35:J38)</f>
        <v>0.026854167</v>
      </c>
      <c r="K40" s="11">
        <f t="shared" si="17"/>
        <v>99.0724375</v>
      </c>
      <c r="L40" s="11">
        <f t="shared" si="17"/>
        <v>2.5</v>
      </c>
      <c r="M40" s="11">
        <f t="shared" si="17"/>
        <v>169.588</v>
      </c>
      <c r="N40" s="11">
        <f t="shared" si="17"/>
        <v>28.131</v>
      </c>
      <c r="O40" s="11">
        <f t="shared" si="17"/>
        <v>25782.44222</v>
      </c>
      <c r="P40" s="11">
        <f t="shared" si="17"/>
        <v>0</v>
      </c>
      <c r="Q40" s="11">
        <f t="shared" si="17"/>
        <v>0</v>
      </c>
      <c r="R40" s="11" t="str">
        <f t="shared" si="17"/>
        <v>#DIV/0!</v>
      </c>
      <c r="S40" s="11" t="str">
        <f t="shared" si="17"/>
        <v>#DIV/0!</v>
      </c>
      <c r="T40" s="11" t="str">
        <f t="shared" si="17"/>
        <v>#DIV/0!</v>
      </c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15" t="s">
        <v>40</v>
      </c>
      <c r="J41" s="16">
        <f t="shared" ref="J41:T41" si="18">STDEVA(J35:J38)</f>
        <v>0.02297859058</v>
      </c>
      <c r="K41" s="16">
        <f t="shared" si="18"/>
        <v>1.855125</v>
      </c>
      <c r="L41" s="16" t="str">
        <f t="shared" si="18"/>
        <v>#DIV/0!</v>
      </c>
      <c r="M41" s="16" t="str">
        <f t="shared" si="18"/>
        <v>#DIV/0!</v>
      </c>
      <c r="N41" s="16" t="str">
        <f t="shared" si="18"/>
        <v>#DIV/0!</v>
      </c>
      <c r="O41" s="16" t="str">
        <f t="shared" si="18"/>
        <v>#DIV/0!</v>
      </c>
      <c r="P41" s="16">
        <f t="shared" si="18"/>
        <v>0</v>
      </c>
      <c r="Q41" s="16">
        <f t="shared" si="18"/>
        <v>0</v>
      </c>
      <c r="R41" s="16" t="str">
        <f t="shared" si="18"/>
        <v>#DIV/0!</v>
      </c>
      <c r="S41" s="16" t="str">
        <f t="shared" si="18"/>
        <v>#DIV/0!</v>
      </c>
      <c r="T41" s="16" t="str">
        <f t="shared" si="18"/>
        <v>#DIV/0!</v>
      </c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14" t="s">
        <v>41</v>
      </c>
      <c r="J42" s="11">
        <f t="shared" ref="J42:T42" si="19">J40-3*J41</f>
        <v>-0.04208160474</v>
      </c>
      <c r="K42" s="11">
        <f t="shared" si="19"/>
        <v>93.5070625</v>
      </c>
      <c r="L42" s="11" t="str">
        <f t="shared" si="19"/>
        <v>#DIV/0!</v>
      </c>
      <c r="M42" s="11" t="str">
        <f t="shared" si="19"/>
        <v>#DIV/0!</v>
      </c>
      <c r="N42" s="11" t="str">
        <f t="shared" si="19"/>
        <v>#DIV/0!</v>
      </c>
      <c r="O42" s="11" t="str">
        <f t="shared" si="19"/>
        <v>#DIV/0!</v>
      </c>
      <c r="P42" s="11">
        <f t="shared" si="19"/>
        <v>0</v>
      </c>
      <c r="Q42" s="11">
        <f t="shared" si="19"/>
        <v>0</v>
      </c>
      <c r="R42" s="11" t="str">
        <f t="shared" si="19"/>
        <v>#DIV/0!</v>
      </c>
      <c r="S42" s="11" t="str">
        <f t="shared" si="19"/>
        <v>#DIV/0!</v>
      </c>
      <c r="T42" s="11" t="str">
        <f t="shared" si="19"/>
        <v>#DIV/0!</v>
      </c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14" t="s">
        <v>42</v>
      </c>
      <c r="J43" s="11">
        <f t="shared" ref="J43:T43" si="20">J40+3*J41</f>
        <v>0.09578993874</v>
      </c>
      <c r="K43" s="11">
        <f t="shared" si="20"/>
        <v>104.6378125</v>
      </c>
      <c r="L43" s="11" t="str">
        <f t="shared" si="20"/>
        <v>#DIV/0!</v>
      </c>
      <c r="M43" s="11" t="str">
        <f t="shared" si="20"/>
        <v>#DIV/0!</v>
      </c>
      <c r="N43" s="11" t="str">
        <f t="shared" si="20"/>
        <v>#DIV/0!</v>
      </c>
      <c r="O43" s="11" t="str">
        <f t="shared" si="20"/>
        <v>#DIV/0!</v>
      </c>
      <c r="P43" s="11">
        <f t="shared" si="20"/>
        <v>0</v>
      </c>
      <c r="Q43" s="11">
        <f t="shared" si="20"/>
        <v>0</v>
      </c>
      <c r="R43" s="11" t="str">
        <f t="shared" si="20"/>
        <v>#DIV/0!</v>
      </c>
      <c r="S43" s="11" t="str">
        <f t="shared" si="20"/>
        <v>#DIV/0!</v>
      </c>
      <c r="T43" s="11" t="str">
        <f t="shared" si="20"/>
        <v>#DIV/0!</v>
      </c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10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10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 t="s">
        <v>25</v>
      </c>
      <c r="B46" s="3" t="s">
        <v>57</v>
      </c>
      <c r="C46" s="3" t="s">
        <v>44</v>
      </c>
      <c r="D46" s="3">
        <v>44.0</v>
      </c>
      <c r="E46" s="3"/>
      <c r="F46" s="3"/>
      <c r="G46" s="3"/>
      <c r="H46" s="3"/>
      <c r="I46" s="10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 t="s">
        <v>25</v>
      </c>
      <c r="B47" s="3" t="s">
        <v>57</v>
      </c>
      <c r="C47" s="3" t="s">
        <v>44</v>
      </c>
      <c r="D47" s="3">
        <v>44.0</v>
      </c>
      <c r="E47" s="3"/>
      <c r="F47" s="3"/>
      <c r="G47" s="3"/>
      <c r="H47" s="3"/>
      <c r="I47" s="10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3"/>
      <c r="U47" s="3"/>
      <c r="V47" s="4"/>
      <c r="W47" s="4"/>
      <c r="X47" s="4"/>
      <c r="Y47" s="4"/>
      <c r="Z47" s="4"/>
    </row>
    <row r="48" ht="14.25" customHeight="1">
      <c r="A48" s="3" t="s">
        <v>25</v>
      </c>
      <c r="B48" s="3" t="s">
        <v>57</v>
      </c>
      <c r="C48" s="3" t="s">
        <v>44</v>
      </c>
      <c r="D48" s="3">
        <v>44.0</v>
      </c>
      <c r="E48" s="3"/>
      <c r="F48" s="3"/>
      <c r="G48" s="3"/>
      <c r="H48" s="3"/>
      <c r="I48" s="10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3"/>
      <c r="U48" s="3"/>
      <c r="V48" s="3"/>
      <c r="W48" s="3"/>
      <c r="X48" s="3"/>
      <c r="Y48" s="3"/>
      <c r="Z48" s="3"/>
    </row>
    <row r="49" ht="14.25" customHeight="1">
      <c r="A49" s="7" t="s">
        <v>25</v>
      </c>
      <c r="B49" s="7" t="s">
        <v>57</v>
      </c>
      <c r="C49" s="7" t="s">
        <v>44</v>
      </c>
      <c r="D49" s="7">
        <v>44.0</v>
      </c>
      <c r="E49" s="7"/>
      <c r="F49" s="7"/>
      <c r="G49" s="7"/>
      <c r="H49" s="7"/>
      <c r="I49" s="8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7"/>
      <c r="U49" s="7"/>
      <c r="V49" s="7"/>
      <c r="W49" s="7"/>
      <c r="X49" s="7"/>
      <c r="Y49" s="7"/>
      <c r="Z49" s="7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14" t="s">
        <v>38</v>
      </c>
      <c r="J50" s="3">
        <f t="shared" ref="J50:T50" si="21">COUNT(J46:J49)</f>
        <v>0</v>
      </c>
      <c r="K50" s="3">
        <f t="shared" si="21"/>
        <v>0</v>
      </c>
      <c r="L50" s="3">
        <f t="shared" si="21"/>
        <v>0</v>
      </c>
      <c r="M50" s="3">
        <f t="shared" si="21"/>
        <v>0</v>
      </c>
      <c r="N50" s="3">
        <f t="shared" si="21"/>
        <v>0</v>
      </c>
      <c r="O50" s="3">
        <f t="shared" si="21"/>
        <v>0</v>
      </c>
      <c r="P50" s="3">
        <f t="shared" si="21"/>
        <v>0</v>
      </c>
      <c r="Q50" s="3">
        <f t="shared" si="21"/>
        <v>0</v>
      </c>
      <c r="R50" s="3">
        <f t="shared" si="21"/>
        <v>0</v>
      </c>
      <c r="S50" s="3">
        <f t="shared" si="21"/>
        <v>0</v>
      </c>
      <c r="T50" s="3">
        <f t="shared" si="21"/>
        <v>0</v>
      </c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14" t="s">
        <v>39</v>
      </c>
      <c r="J51" s="11" t="str">
        <f t="shared" ref="J51:T51" si="22">AVERAGE(J46:J49)</f>
        <v>#DIV/0!</v>
      </c>
      <c r="K51" s="11" t="str">
        <f t="shared" si="22"/>
        <v>#DIV/0!</v>
      </c>
      <c r="L51" s="11" t="str">
        <f t="shared" si="22"/>
        <v>#DIV/0!</v>
      </c>
      <c r="M51" s="11" t="str">
        <f t="shared" si="22"/>
        <v>#DIV/0!</v>
      </c>
      <c r="N51" s="11" t="str">
        <f t="shared" si="22"/>
        <v>#DIV/0!</v>
      </c>
      <c r="O51" s="11" t="str">
        <f t="shared" si="22"/>
        <v>#DIV/0!</v>
      </c>
      <c r="P51" s="11" t="str">
        <f t="shared" si="22"/>
        <v>#DIV/0!</v>
      </c>
      <c r="Q51" s="11" t="str">
        <f t="shared" si="22"/>
        <v>#DIV/0!</v>
      </c>
      <c r="R51" s="11" t="str">
        <f t="shared" si="22"/>
        <v>#DIV/0!</v>
      </c>
      <c r="S51" s="11" t="str">
        <f t="shared" si="22"/>
        <v>#DIV/0!</v>
      </c>
      <c r="T51" s="11" t="str">
        <f t="shared" si="22"/>
        <v>#DIV/0!</v>
      </c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15" t="s">
        <v>40</v>
      </c>
      <c r="J52" s="16" t="str">
        <f t="shared" ref="J52:T52" si="23">STDEVA(J46:J49)</f>
        <v>#DIV/0!</v>
      </c>
      <c r="K52" s="16" t="str">
        <f t="shared" si="23"/>
        <v>#DIV/0!</v>
      </c>
      <c r="L52" s="16" t="str">
        <f t="shared" si="23"/>
        <v>#DIV/0!</v>
      </c>
      <c r="M52" s="16" t="str">
        <f t="shared" si="23"/>
        <v>#DIV/0!</v>
      </c>
      <c r="N52" s="16" t="str">
        <f t="shared" si="23"/>
        <v>#DIV/0!</v>
      </c>
      <c r="O52" s="16" t="str">
        <f t="shared" si="23"/>
        <v>#DIV/0!</v>
      </c>
      <c r="P52" s="16" t="str">
        <f t="shared" si="23"/>
        <v>#DIV/0!</v>
      </c>
      <c r="Q52" s="16" t="str">
        <f t="shared" si="23"/>
        <v>#DIV/0!</v>
      </c>
      <c r="R52" s="16" t="str">
        <f t="shared" si="23"/>
        <v>#DIV/0!</v>
      </c>
      <c r="S52" s="16" t="str">
        <f t="shared" si="23"/>
        <v>#DIV/0!</v>
      </c>
      <c r="T52" s="16" t="str">
        <f t="shared" si="23"/>
        <v>#DIV/0!</v>
      </c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14" t="s">
        <v>41</v>
      </c>
      <c r="J53" s="11" t="str">
        <f t="shared" ref="J53:T53" si="24">J51-3*J52</f>
        <v>#DIV/0!</v>
      </c>
      <c r="K53" s="11" t="str">
        <f t="shared" si="24"/>
        <v>#DIV/0!</v>
      </c>
      <c r="L53" s="11" t="str">
        <f t="shared" si="24"/>
        <v>#DIV/0!</v>
      </c>
      <c r="M53" s="11" t="str">
        <f t="shared" si="24"/>
        <v>#DIV/0!</v>
      </c>
      <c r="N53" s="11" t="str">
        <f t="shared" si="24"/>
        <v>#DIV/0!</v>
      </c>
      <c r="O53" s="11" t="str">
        <f t="shared" si="24"/>
        <v>#DIV/0!</v>
      </c>
      <c r="P53" s="11" t="str">
        <f t="shared" si="24"/>
        <v>#DIV/0!</v>
      </c>
      <c r="Q53" s="11" t="str">
        <f t="shared" si="24"/>
        <v>#DIV/0!</v>
      </c>
      <c r="R53" s="11" t="str">
        <f t="shared" si="24"/>
        <v>#DIV/0!</v>
      </c>
      <c r="S53" s="11" t="str">
        <f t="shared" si="24"/>
        <v>#DIV/0!</v>
      </c>
      <c r="T53" s="11" t="str">
        <f t="shared" si="24"/>
        <v>#DIV/0!</v>
      </c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14" t="s">
        <v>42</v>
      </c>
      <c r="J54" s="11" t="str">
        <f t="shared" ref="J54:T54" si="25">J51+3*J52</f>
        <v>#DIV/0!</v>
      </c>
      <c r="K54" s="11" t="str">
        <f t="shared" si="25"/>
        <v>#DIV/0!</v>
      </c>
      <c r="L54" s="11" t="str">
        <f t="shared" si="25"/>
        <v>#DIV/0!</v>
      </c>
      <c r="M54" s="11" t="str">
        <f t="shared" si="25"/>
        <v>#DIV/0!</v>
      </c>
      <c r="N54" s="11" t="str">
        <f t="shared" si="25"/>
        <v>#DIV/0!</v>
      </c>
      <c r="O54" s="11" t="str">
        <f t="shared" si="25"/>
        <v>#DIV/0!</v>
      </c>
      <c r="P54" s="11" t="str">
        <f t="shared" si="25"/>
        <v>#DIV/0!</v>
      </c>
      <c r="Q54" s="11" t="str">
        <f t="shared" si="25"/>
        <v>#DIV/0!</v>
      </c>
      <c r="R54" s="11" t="str">
        <f t="shared" si="25"/>
        <v>#DIV/0!</v>
      </c>
      <c r="S54" s="11" t="str">
        <f t="shared" si="25"/>
        <v>#DIV/0!</v>
      </c>
      <c r="T54" s="11" t="str">
        <f t="shared" si="25"/>
        <v>#DIV/0!</v>
      </c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10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10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12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4"/>
      <c r="U57" s="4"/>
      <c r="V57" s="4"/>
      <c r="W57" s="4"/>
      <c r="X57" s="4"/>
      <c r="Y57" s="4"/>
      <c r="Z57" s="4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10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3"/>
      <c r="U58" s="3"/>
      <c r="V58" s="3"/>
      <c r="W58" s="3"/>
      <c r="X58" s="3"/>
      <c r="Y58" s="3"/>
      <c r="Z58" s="3"/>
    </row>
    <row r="59" ht="14.25" customHeight="1">
      <c r="A59" s="7"/>
      <c r="B59" s="7"/>
      <c r="C59" s="7"/>
      <c r="D59" s="7"/>
      <c r="E59" s="7"/>
      <c r="F59" s="7"/>
      <c r="G59" s="7"/>
      <c r="H59" s="7"/>
      <c r="I59" s="8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7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14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14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15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14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14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10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10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12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4"/>
      <c r="U67" s="4"/>
      <c r="V67" s="4"/>
      <c r="W67" s="4"/>
      <c r="X67" s="4"/>
      <c r="Y67" s="4"/>
      <c r="Z67" s="4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10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3"/>
      <c r="U68" s="3"/>
      <c r="V68" s="3"/>
      <c r="W68" s="3"/>
      <c r="X68" s="3"/>
      <c r="Y68" s="3"/>
      <c r="Z68" s="3"/>
    </row>
    <row r="69" ht="14.25" customHeight="1">
      <c r="A69" s="7"/>
      <c r="B69" s="7"/>
      <c r="C69" s="7"/>
      <c r="D69" s="7"/>
      <c r="E69" s="7"/>
      <c r="F69" s="7"/>
      <c r="G69" s="7"/>
      <c r="H69" s="7"/>
      <c r="I69" s="8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7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14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14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15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14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14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10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10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12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4"/>
      <c r="U77" s="4"/>
      <c r="V77" s="4"/>
      <c r="W77" s="4"/>
      <c r="X77" s="4"/>
      <c r="Y77" s="4"/>
      <c r="Z77" s="4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10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3"/>
      <c r="U78" s="3"/>
      <c r="V78" s="3"/>
      <c r="W78" s="3"/>
      <c r="X78" s="3"/>
      <c r="Y78" s="3"/>
      <c r="Z78" s="3"/>
    </row>
    <row r="79" ht="14.25" customHeight="1">
      <c r="A79" s="7"/>
      <c r="B79" s="7"/>
      <c r="C79" s="7"/>
      <c r="D79" s="7"/>
      <c r="E79" s="7"/>
      <c r="F79" s="7"/>
      <c r="G79" s="7"/>
      <c r="H79" s="7"/>
      <c r="I79" s="8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7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14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14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15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14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14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10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10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12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4"/>
      <c r="U87" s="4"/>
      <c r="V87" s="4"/>
      <c r="W87" s="4"/>
      <c r="X87" s="4"/>
      <c r="Y87" s="4"/>
      <c r="Z87" s="4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10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3"/>
      <c r="U88" s="3"/>
      <c r="V88" s="3"/>
      <c r="W88" s="3"/>
      <c r="X88" s="3"/>
      <c r="Y88" s="3"/>
      <c r="Z88" s="3"/>
    </row>
    <row r="89" ht="14.25" customHeight="1">
      <c r="A89" s="7"/>
      <c r="B89" s="7"/>
      <c r="C89" s="7"/>
      <c r="D89" s="7"/>
      <c r="E89" s="7"/>
      <c r="F89" s="7"/>
      <c r="G89" s="7"/>
      <c r="H89" s="7"/>
      <c r="I89" s="8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7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14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14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15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14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14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10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10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12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4"/>
      <c r="U97" s="4"/>
      <c r="V97" s="4"/>
      <c r="W97" s="4"/>
      <c r="X97" s="4"/>
      <c r="Y97" s="4"/>
      <c r="Z97" s="4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10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3"/>
      <c r="U98" s="3"/>
      <c r="V98" s="3"/>
      <c r="W98" s="3"/>
      <c r="X98" s="3"/>
      <c r="Y98" s="3"/>
      <c r="Z98" s="3"/>
    </row>
    <row r="99" ht="14.25" customHeight="1">
      <c r="A99" s="7"/>
      <c r="B99" s="7"/>
      <c r="C99" s="7"/>
      <c r="D99" s="7"/>
      <c r="E99" s="7"/>
      <c r="F99" s="7"/>
      <c r="G99" s="7"/>
      <c r="H99" s="7"/>
      <c r="I99" s="8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7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14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14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15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14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14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10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10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10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10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10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10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10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10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1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10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10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10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10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10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10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10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10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10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10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10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10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10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10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10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10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10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10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10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10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10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10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10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10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10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10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10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10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10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10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10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10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10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10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10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10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10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10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10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10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10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10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10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10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10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10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10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10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10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10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10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10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10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10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10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10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10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10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10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10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10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10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10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10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10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10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10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10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10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10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10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10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10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10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10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10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10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10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10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10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10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10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10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10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10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10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10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10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10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10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10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10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10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10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10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10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10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10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10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10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10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10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10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1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10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10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10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10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10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10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10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10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10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10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10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10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10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10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10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10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10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10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10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10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10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10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10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10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10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10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10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10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10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10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10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10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10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10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10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10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10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10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10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10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10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10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10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10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10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10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10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10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10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10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10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10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10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10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10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10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10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10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10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10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10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10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10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10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10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10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10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10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10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10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10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10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10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10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10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10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10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10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10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10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10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10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10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10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10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10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10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10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10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10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10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10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10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10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10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10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10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10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10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10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10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10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10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10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10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10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10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10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10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10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10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10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10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10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10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10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10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10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10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10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10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10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10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10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10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10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10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10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10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10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10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10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10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10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10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10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10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10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10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10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10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10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10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10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10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10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10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10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10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10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10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10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10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10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10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10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10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10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10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10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10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10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10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10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10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10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10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10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10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10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10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10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10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10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10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10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10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10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10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10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10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10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10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10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10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10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10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10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10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10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10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10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10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10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10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10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10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10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10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10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10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10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10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10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10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10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10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10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10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10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10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10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10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10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10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10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10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10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10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10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10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10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10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10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10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10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10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10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10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10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10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10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10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10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10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10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10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10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10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10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10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10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10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10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10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10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10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10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10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10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10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10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10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10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10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10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10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10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10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10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10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10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10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10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10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10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10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10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10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10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10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10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10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10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10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10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10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10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10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10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10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10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10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10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10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10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10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10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10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10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10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10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10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10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10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10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10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10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10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10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10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10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10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10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10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10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10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10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10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10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10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10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10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10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10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10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10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10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10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10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10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10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10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10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10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10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10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10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10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10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10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10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10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10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10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10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10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10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10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10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10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10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10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10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10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10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10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10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10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10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10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10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10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10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10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10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10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10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10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10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10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10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10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10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10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10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10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10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10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10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10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10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10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10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10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10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10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10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10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10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10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10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10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10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10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10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10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10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10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10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10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10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10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10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10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10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10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10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10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10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10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10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10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10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10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10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10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10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10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10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10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10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10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10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10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10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10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10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10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10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10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10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10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10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10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10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10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10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10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10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10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10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10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10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10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10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10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10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10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10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10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10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10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10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10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10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10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10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10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10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10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10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10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10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10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10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10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10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10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10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10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10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10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10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10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10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10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10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10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10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10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10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10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10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10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10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10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10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10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10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10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10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10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10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10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10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10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10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10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10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10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10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10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10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10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10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10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10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10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10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10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10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10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10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10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10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10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10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10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10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10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10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10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10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10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10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10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10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10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10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10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10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10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10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10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10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10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10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10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10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10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10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10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10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10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10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10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10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10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10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10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10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10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10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10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10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10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10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10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10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10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10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10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10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10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10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10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10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10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10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10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10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10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10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10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10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10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10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10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10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10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10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10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10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10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10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10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10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10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10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10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10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10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10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10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10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10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10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10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10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10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10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10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10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10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10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10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10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10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10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10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10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10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10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10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10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10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10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10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10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10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10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10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10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10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10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10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10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10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10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10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10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10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10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10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10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10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10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10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10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10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10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10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10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10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10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10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10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10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10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10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10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10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10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10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10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10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10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10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10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10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10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10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10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10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10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10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10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10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10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10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10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10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10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10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10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10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10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10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10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10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10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10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10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10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10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10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10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10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10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10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10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10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10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10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10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10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10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10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10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10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10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10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10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10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10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10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10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10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10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10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10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10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10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10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10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10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10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10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10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10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10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10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10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10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10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10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10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10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10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10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10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10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10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10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10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10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10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10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10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10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10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10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10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10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10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10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10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10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10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10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10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10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10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10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10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10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10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10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10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10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10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10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10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10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10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10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10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10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10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10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10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10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10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10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10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10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10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10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10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10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10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10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10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10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10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10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10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10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10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10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10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10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J2:J5 J13:J16 J24:J27 J35:J38 J46:J49">
    <cfRule type="cellIs" dxfId="0" priority="1" operator="lessThan">
      <formula>0.1</formula>
    </cfRule>
  </conditionalFormatting>
  <conditionalFormatting sqref="L2:L5 L14:L16 L25:L27 L36:L38 L47:L49 L57:L59 L67:L69 L77:L79 L87:L89 L97:L99">
    <cfRule type="cellIs" dxfId="0" priority="2" operator="lessThan">
      <formula>0.4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8" width="8.86"/>
    <col customWidth="1" min="9" max="9" width="8.71"/>
    <col customWidth="1" min="10" max="10" width="8.86"/>
    <col customWidth="1" min="11" max="14" width="9.0"/>
    <col customWidth="1" min="15" max="15" width="10.14"/>
    <col customWidth="1" min="16" max="18" width="9.0"/>
    <col customWidth="1" min="19" max="19" width="9.43"/>
    <col customWidth="1" min="20" max="20" width="8.86"/>
    <col customWidth="1" min="21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  <c r="U1" s="3"/>
      <c r="V1" s="3"/>
      <c r="W1" s="3"/>
      <c r="X1" s="3"/>
      <c r="Y1" s="3"/>
      <c r="Z1" s="3"/>
    </row>
    <row r="2" ht="14.25" customHeight="1">
      <c r="A2" s="3" t="s">
        <v>25</v>
      </c>
      <c r="B2" s="3" t="s">
        <v>62</v>
      </c>
      <c r="C2" s="3" t="s">
        <v>44</v>
      </c>
      <c r="D2" s="3">
        <v>16.0</v>
      </c>
      <c r="E2" s="3">
        <v>15.0</v>
      </c>
      <c r="F2" s="3">
        <v>30000.0</v>
      </c>
      <c r="G2" s="3">
        <v>4235.0</v>
      </c>
      <c r="H2" s="3" t="s">
        <v>28</v>
      </c>
      <c r="I2" s="10" t="s">
        <v>63</v>
      </c>
      <c r="J2" s="11">
        <v>49.64383333</v>
      </c>
      <c r="K2" s="11">
        <v>75.0</v>
      </c>
      <c r="L2" s="11"/>
      <c r="M2" s="11"/>
      <c r="N2" s="11"/>
      <c r="O2" s="11"/>
      <c r="P2" s="11">
        <v>0.0</v>
      </c>
      <c r="Q2" s="11">
        <v>0.0</v>
      </c>
      <c r="R2" s="11"/>
      <c r="S2" s="11"/>
      <c r="T2" s="11"/>
      <c r="U2" s="3"/>
      <c r="V2" s="4"/>
      <c r="W2" s="4"/>
      <c r="X2" s="4"/>
      <c r="Y2" s="4"/>
      <c r="Z2" s="4"/>
    </row>
    <row r="3" ht="14.25" customHeight="1">
      <c r="A3" s="3" t="s">
        <v>25</v>
      </c>
      <c r="B3" s="3" t="s">
        <v>62</v>
      </c>
      <c r="C3" s="3" t="s">
        <v>44</v>
      </c>
      <c r="D3" s="3">
        <v>16.0</v>
      </c>
      <c r="E3" s="3">
        <v>15.0</v>
      </c>
      <c r="F3" s="3">
        <v>30000.0</v>
      </c>
      <c r="G3" s="3">
        <v>4235.0</v>
      </c>
      <c r="H3" s="3" t="s">
        <v>28</v>
      </c>
      <c r="I3" s="10" t="s">
        <v>58</v>
      </c>
      <c r="J3" s="11">
        <v>0.352916667</v>
      </c>
      <c r="K3" s="11">
        <v>98.17633333</v>
      </c>
      <c r="L3" s="11">
        <v>5.9</v>
      </c>
      <c r="M3" s="11">
        <v>670.276271</v>
      </c>
      <c r="N3" s="11">
        <v>12.248</v>
      </c>
      <c r="O3" s="11">
        <v>10444.72727</v>
      </c>
      <c r="P3" s="11">
        <v>0.0</v>
      </c>
      <c r="Q3" s="11">
        <v>0.0</v>
      </c>
      <c r="R3" s="11"/>
      <c r="S3" s="11"/>
      <c r="T3" s="11"/>
      <c r="U3" s="3"/>
      <c r="V3" s="4"/>
      <c r="W3" s="4"/>
      <c r="X3" s="4"/>
      <c r="Y3" s="4"/>
      <c r="Z3" s="4"/>
    </row>
    <row r="4" ht="14.25" customHeight="1">
      <c r="A4" s="3" t="s">
        <v>25</v>
      </c>
      <c r="B4" s="3" t="s">
        <v>62</v>
      </c>
      <c r="C4" s="3" t="s">
        <v>44</v>
      </c>
      <c r="D4" s="3">
        <v>16.0</v>
      </c>
      <c r="E4" s="3">
        <v>18.0</v>
      </c>
      <c r="F4" s="3">
        <v>30000.0</v>
      </c>
      <c r="G4" s="3">
        <v>4270.0</v>
      </c>
      <c r="H4" s="3" t="s">
        <v>37</v>
      </c>
      <c r="I4" s="10" t="s">
        <v>60</v>
      </c>
      <c r="J4" s="11">
        <v>0.580583333</v>
      </c>
      <c r="K4" s="11">
        <v>99.20866667</v>
      </c>
      <c r="L4" s="11">
        <v>2.4</v>
      </c>
      <c r="M4" s="11">
        <v>415.566667</v>
      </c>
      <c r="N4" s="11">
        <v>14.437</v>
      </c>
      <c r="O4" s="11">
        <v>33061.85807</v>
      </c>
      <c r="P4" s="11">
        <v>0.0</v>
      </c>
      <c r="Q4" s="11">
        <v>0.0</v>
      </c>
      <c r="R4" s="11"/>
      <c r="S4" s="11"/>
      <c r="T4" s="11"/>
      <c r="U4" s="3"/>
      <c r="V4" s="3"/>
      <c r="W4" s="3"/>
      <c r="X4" s="3"/>
      <c r="Y4" s="3"/>
      <c r="Z4" s="3"/>
    </row>
    <row r="5" ht="14.25" customHeight="1">
      <c r="A5" s="7" t="s">
        <v>25</v>
      </c>
      <c r="B5" s="7" t="s">
        <v>62</v>
      </c>
      <c r="C5" s="7" t="s">
        <v>44</v>
      </c>
      <c r="D5" s="7">
        <v>16.0</v>
      </c>
      <c r="E5" s="7">
        <v>18.0</v>
      </c>
      <c r="F5" s="7">
        <v>30000.0</v>
      </c>
      <c r="G5" s="7">
        <v>4270.0</v>
      </c>
      <c r="H5" s="7" t="s">
        <v>37</v>
      </c>
      <c r="I5" s="8" t="s">
        <v>61</v>
      </c>
      <c r="J5" s="13">
        <v>1.296583333</v>
      </c>
      <c r="K5" s="13">
        <v>93.96725</v>
      </c>
      <c r="L5" s="13">
        <v>5.55</v>
      </c>
      <c r="M5" s="13">
        <v>614.6744708</v>
      </c>
      <c r="N5" s="13">
        <v>12.78075</v>
      </c>
      <c r="O5" s="13">
        <v>31132.55733</v>
      </c>
      <c r="P5" s="13">
        <v>0.0</v>
      </c>
      <c r="Q5" s="13">
        <v>0.0</v>
      </c>
      <c r="R5" s="13"/>
      <c r="S5" s="13"/>
      <c r="T5" s="7"/>
      <c r="U5" s="7"/>
      <c r="V5" s="7"/>
      <c r="W5" s="7"/>
      <c r="X5" s="7"/>
      <c r="Y5" s="7"/>
      <c r="Z5" s="7"/>
    </row>
    <row r="6" ht="14.25" customHeight="1">
      <c r="A6" s="3"/>
      <c r="B6" s="3"/>
      <c r="C6" s="3"/>
      <c r="D6" s="3"/>
      <c r="E6" s="3"/>
      <c r="F6" s="3"/>
      <c r="G6" s="3"/>
      <c r="H6" s="3"/>
      <c r="I6" s="14" t="s">
        <v>38</v>
      </c>
      <c r="J6" s="3">
        <f t="shared" ref="J6:T6" si="1">COUNT(J2:J5)</f>
        <v>4</v>
      </c>
      <c r="K6" s="3">
        <f t="shared" si="1"/>
        <v>4</v>
      </c>
      <c r="L6" s="3">
        <f t="shared" si="1"/>
        <v>3</v>
      </c>
      <c r="M6" s="3">
        <f t="shared" si="1"/>
        <v>3</v>
      </c>
      <c r="N6" s="3">
        <f t="shared" si="1"/>
        <v>3</v>
      </c>
      <c r="O6" s="3">
        <f t="shared" si="1"/>
        <v>3</v>
      </c>
      <c r="P6" s="3">
        <f t="shared" si="1"/>
        <v>4</v>
      </c>
      <c r="Q6" s="3">
        <f t="shared" si="1"/>
        <v>4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14" t="s">
        <v>39</v>
      </c>
      <c r="J7" s="11">
        <f t="shared" ref="J7:T7" si="2">AVERAGE(J2:J5)</f>
        <v>12.96847917</v>
      </c>
      <c r="K7" s="11">
        <f t="shared" si="2"/>
        <v>91.5880625</v>
      </c>
      <c r="L7" s="11">
        <f t="shared" si="2"/>
        <v>4.616666667</v>
      </c>
      <c r="M7" s="11">
        <f t="shared" si="2"/>
        <v>566.8391363</v>
      </c>
      <c r="N7" s="11">
        <f t="shared" si="2"/>
        <v>13.15525</v>
      </c>
      <c r="O7" s="11">
        <f t="shared" si="2"/>
        <v>24879.71422</v>
      </c>
      <c r="P7" s="11">
        <f t="shared" si="2"/>
        <v>0</v>
      </c>
      <c r="Q7" s="11">
        <f t="shared" si="2"/>
        <v>0</v>
      </c>
      <c r="R7" s="11" t="str">
        <f t="shared" si="2"/>
        <v>#DIV/0!</v>
      </c>
      <c r="S7" s="11" t="str">
        <f t="shared" si="2"/>
        <v>#DIV/0!</v>
      </c>
      <c r="T7" s="11" t="str">
        <f t="shared" si="2"/>
        <v>#DIV/0!</v>
      </c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15" t="s">
        <v>40</v>
      </c>
      <c r="J8" s="16">
        <f t="shared" ref="J8:T8" si="3">STDEVA(J2:J5)</f>
        <v>24.45354191</v>
      </c>
      <c r="K8" s="16">
        <f t="shared" si="3"/>
        <v>11.28868565</v>
      </c>
      <c r="L8" s="16">
        <f t="shared" si="3"/>
        <v>1.927649692</v>
      </c>
      <c r="M8" s="16">
        <f t="shared" si="3"/>
        <v>133.9231497</v>
      </c>
      <c r="N8" s="16">
        <f t="shared" si="3"/>
        <v>1.141541912</v>
      </c>
      <c r="O8" s="16">
        <f t="shared" si="3"/>
        <v>12538.22901</v>
      </c>
      <c r="P8" s="16">
        <f t="shared" si="3"/>
        <v>0</v>
      </c>
      <c r="Q8" s="16">
        <f t="shared" si="3"/>
        <v>0</v>
      </c>
      <c r="R8" s="16" t="str">
        <f t="shared" si="3"/>
        <v>#DIV/0!</v>
      </c>
      <c r="S8" s="16" t="str">
        <f t="shared" si="3"/>
        <v>#DIV/0!</v>
      </c>
      <c r="T8" s="16" t="str">
        <f t="shared" si="3"/>
        <v>#DIV/0!</v>
      </c>
      <c r="U8" s="3"/>
      <c r="V8" s="3"/>
      <c r="W8" s="3"/>
      <c r="X8" s="3"/>
      <c r="Y8" s="3"/>
      <c r="Z8" s="3"/>
    </row>
    <row r="9" ht="14.25" customHeight="1">
      <c r="A9" s="3"/>
      <c r="B9" s="3"/>
      <c r="C9" s="3"/>
      <c r="D9" s="3"/>
      <c r="E9" s="3"/>
      <c r="F9" s="3"/>
      <c r="G9" s="3"/>
      <c r="H9" s="3"/>
      <c r="I9" s="14" t="s">
        <v>41</v>
      </c>
      <c r="J9" s="11">
        <f t="shared" ref="J9:T9" si="4">J7-3*J8</f>
        <v>-60.39214656</v>
      </c>
      <c r="K9" s="11">
        <f t="shared" si="4"/>
        <v>57.72200555</v>
      </c>
      <c r="L9" s="11">
        <f t="shared" si="4"/>
        <v>-1.166282408</v>
      </c>
      <c r="M9" s="11">
        <f t="shared" si="4"/>
        <v>165.0696873</v>
      </c>
      <c r="N9" s="11">
        <f t="shared" si="4"/>
        <v>9.730624263</v>
      </c>
      <c r="O9" s="11">
        <f t="shared" si="4"/>
        <v>-12734.97279</v>
      </c>
      <c r="P9" s="11">
        <f t="shared" si="4"/>
        <v>0</v>
      </c>
      <c r="Q9" s="11">
        <f t="shared" si="4"/>
        <v>0</v>
      </c>
      <c r="R9" s="11" t="str">
        <f t="shared" si="4"/>
        <v>#DIV/0!</v>
      </c>
      <c r="S9" s="11" t="str">
        <f t="shared" si="4"/>
        <v>#DIV/0!</v>
      </c>
      <c r="T9" s="11" t="str">
        <f t="shared" si="4"/>
        <v>#DIV/0!</v>
      </c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14" t="s">
        <v>42</v>
      </c>
      <c r="J10" s="11">
        <f t="shared" ref="J10:T10" si="5">J7+3*J8</f>
        <v>86.32910489</v>
      </c>
      <c r="K10" s="11">
        <f t="shared" si="5"/>
        <v>125.4541194</v>
      </c>
      <c r="L10" s="11">
        <f t="shared" si="5"/>
        <v>10.39961574</v>
      </c>
      <c r="M10" s="11">
        <f t="shared" si="5"/>
        <v>968.6085852</v>
      </c>
      <c r="N10" s="11">
        <f t="shared" si="5"/>
        <v>16.57987574</v>
      </c>
      <c r="O10" s="11">
        <f t="shared" si="5"/>
        <v>62494.40124</v>
      </c>
      <c r="P10" s="11">
        <f t="shared" si="5"/>
        <v>0</v>
      </c>
      <c r="Q10" s="11">
        <f t="shared" si="5"/>
        <v>0</v>
      </c>
      <c r="R10" s="11" t="str">
        <f t="shared" si="5"/>
        <v>#DIV/0!</v>
      </c>
      <c r="S10" s="11" t="str">
        <f t="shared" si="5"/>
        <v>#DIV/0!</v>
      </c>
      <c r="T10" s="11" t="str">
        <f t="shared" si="5"/>
        <v>#DIV/0!</v>
      </c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1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1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 t="s">
        <v>25</v>
      </c>
      <c r="B13" s="3" t="s">
        <v>62</v>
      </c>
      <c r="C13" s="3" t="s">
        <v>44</v>
      </c>
      <c r="D13" s="3">
        <v>23.0</v>
      </c>
      <c r="E13" s="3">
        <v>15.0</v>
      </c>
      <c r="F13" s="3">
        <v>30000.0</v>
      </c>
      <c r="G13" s="3">
        <v>4235.0</v>
      </c>
      <c r="H13" s="3" t="s">
        <v>28</v>
      </c>
      <c r="I13" s="10" t="s">
        <v>63</v>
      </c>
      <c r="J13" s="11">
        <v>0.127583333</v>
      </c>
      <c r="K13" s="11">
        <v>100.0</v>
      </c>
      <c r="L13" s="11"/>
      <c r="M13" s="11"/>
      <c r="N13" s="11"/>
      <c r="O13" s="11"/>
      <c r="P13" s="11">
        <v>0.0</v>
      </c>
      <c r="Q13" s="11">
        <v>0.0</v>
      </c>
      <c r="R13" s="11"/>
      <c r="S13" s="11"/>
      <c r="T13" s="3"/>
      <c r="U13" s="3"/>
      <c r="V13" s="3"/>
      <c r="W13" s="3"/>
      <c r="X13" s="3"/>
      <c r="Y13" s="3"/>
      <c r="Z13" s="3"/>
    </row>
    <row r="14" ht="14.25" customHeight="1">
      <c r="A14" s="3" t="s">
        <v>25</v>
      </c>
      <c r="B14" s="3" t="s">
        <v>62</v>
      </c>
      <c r="C14" s="3" t="s">
        <v>44</v>
      </c>
      <c r="D14" s="3">
        <v>23.0</v>
      </c>
      <c r="E14" s="3">
        <v>15.0</v>
      </c>
      <c r="F14" s="3">
        <v>30000.0</v>
      </c>
      <c r="G14" s="3">
        <v>4235.0</v>
      </c>
      <c r="H14" s="3" t="s">
        <v>28</v>
      </c>
      <c r="I14" s="10" t="s">
        <v>58</v>
      </c>
      <c r="J14" s="11">
        <v>0.241</v>
      </c>
      <c r="K14" s="11">
        <v>97.65183333</v>
      </c>
      <c r="L14" s="11">
        <v>2.7</v>
      </c>
      <c r="M14" s="11">
        <v>366.377778</v>
      </c>
      <c r="N14" s="11">
        <v>21.136</v>
      </c>
      <c r="O14" s="11">
        <v>21045.05778</v>
      </c>
      <c r="P14" s="11">
        <v>0.0</v>
      </c>
      <c r="Q14" s="11">
        <v>0.0</v>
      </c>
      <c r="R14" s="11"/>
      <c r="S14" s="11"/>
      <c r="T14" s="3"/>
      <c r="U14" s="3"/>
      <c r="V14" s="4"/>
      <c r="W14" s="4"/>
      <c r="X14" s="4"/>
      <c r="Y14" s="4"/>
      <c r="Z14" s="4"/>
    </row>
    <row r="15" ht="14.25" customHeight="1">
      <c r="A15" s="3" t="s">
        <v>25</v>
      </c>
      <c r="B15" s="3" t="s">
        <v>62</v>
      </c>
      <c r="C15" s="3" t="s">
        <v>44</v>
      </c>
      <c r="D15" s="3">
        <v>23.0</v>
      </c>
      <c r="E15" s="3">
        <v>18.0</v>
      </c>
      <c r="F15" s="3">
        <v>30000.0</v>
      </c>
      <c r="G15" s="3">
        <v>4270.0</v>
      </c>
      <c r="H15" s="3" t="s">
        <v>37</v>
      </c>
      <c r="I15" s="10" t="s">
        <v>60</v>
      </c>
      <c r="J15" s="11">
        <v>7.411416667</v>
      </c>
      <c r="K15" s="11">
        <v>19.84225</v>
      </c>
      <c r="L15" s="11">
        <v>4.041666667</v>
      </c>
      <c r="M15" s="11">
        <v>1945.286796</v>
      </c>
      <c r="N15" s="11">
        <v>40.73725</v>
      </c>
      <c r="O15" s="11">
        <v>12281.0857</v>
      </c>
      <c r="P15" s="11">
        <v>41.0</v>
      </c>
      <c r="Q15" s="11">
        <v>4.1</v>
      </c>
      <c r="R15" s="11">
        <v>3061.507317</v>
      </c>
      <c r="S15" s="11">
        <v>11574.8775</v>
      </c>
      <c r="T15" s="3">
        <v>0.133044744</v>
      </c>
      <c r="U15" s="3"/>
      <c r="V15" s="3"/>
      <c r="W15" s="3"/>
      <c r="X15" s="3"/>
      <c r="Y15" s="3"/>
      <c r="Z15" s="3"/>
    </row>
    <row r="16" ht="14.25" customHeight="1">
      <c r="A16" s="7" t="s">
        <v>25</v>
      </c>
      <c r="B16" s="7" t="s">
        <v>62</v>
      </c>
      <c r="C16" s="7" t="s">
        <v>44</v>
      </c>
      <c r="D16" s="7">
        <v>23.0</v>
      </c>
      <c r="E16" s="7">
        <v>18.0</v>
      </c>
      <c r="F16" s="7">
        <v>30000.0</v>
      </c>
      <c r="G16" s="7">
        <v>4270.0</v>
      </c>
      <c r="H16" s="7" t="s">
        <v>37</v>
      </c>
      <c r="I16" s="8" t="s">
        <v>61</v>
      </c>
      <c r="J16" s="13">
        <v>10.98566667</v>
      </c>
      <c r="K16" s="13">
        <v>17.41875</v>
      </c>
      <c r="L16" s="13">
        <v>6.441666667</v>
      </c>
      <c r="M16" s="13">
        <v>1935.625514</v>
      </c>
      <c r="N16" s="13">
        <v>30.86391667</v>
      </c>
      <c r="O16" s="13">
        <v>5982.471613</v>
      </c>
      <c r="P16" s="13">
        <v>47.0</v>
      </c>
      <c r="Q16" s="13">
        <v>4.7</v>
      </c>
      <c r="R16" s="13">
        <v>4551.7</v>
      </c>
      <c r="S16" s="13">
        <v>8391.95</v>
      </c>
      <c r="T16" s="7">
        <v>0.203135715</v>
      </c>
      <c r="U16" s="7"/>
      <c r="V16" s="7"/>
      <c r="W16" s="7"/>
      <c r="X16" s="7"/>
      <c r="Y16" s="7"/>
      <c r="Z16" s="7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14" t="s">
        <v>38</v>
      </c>
      <c r="J17" s="3">
        <f t="shared" ref="J17:T17" si="6">COUNT(J13:J16)</f>
        <v>4</v>
      </c>
      <c r="K17" s="3">
        <f t="shared" si="6"/>
        <v>4</v>
      </c>
      <c r="L17" s="3">
        <f t="shared" si="6"/>
        <v>3</v>
      </c>
      <c r="M17" s="3">
        <f t="shared" si="6"/>
        <v>3</v>
      </c>
      <c r="N17" s="3">
        <f t="shared" si="6"/>
        <v>3</v>
      </c>
      <c r="O17" s="3">
        <f t="shared" si="6"/>
        <v>3</v>
      </c>
      <c r="P17" s="3">
        <f t="shared" si="6"/>
        <v>4</v>
      </c>
      <c r="Q17" s="3">
        <f t="shared" si="6"/>
        <v>4</v>
      </c>
      <c r="R17" s="3">
        <f t="shared" si="6"/>
        <v>2</v>
      </c>
      <c r="S17" s="3">
        <f t="shared" si="6"/>
        <v>2</v>
      </c>
      <c r="T17" s="3">
        <f t="shared" si="6"/>
        <v>2</v>
      </c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14" t="s">
        <v>39</v>
      </c>
      <c r="J18" s="11">
        <f t="shared" ref="J18:T18" si="7">AVERAGE(J13:J16)</f>
        <v>4.691416668</v>
      </c>
      <c r="K18" s="11">
        <f t="shared" si="7"/>
        <v>58.72820833</v>
      </c>
      <c r="L18" s="11">
        <f t="shared" si="7"/>
        <v>4.394444445</v>
      </c>
      <c r="M18" s="11">
        <f t="shared" si="7"/>
        <v>1415.763363</v>
      </c>
      <c r="N18" s="11">
        <f t="shared" si="7"/>
        <v>30.91238889</v>
      </c>
      <c r="O18" s="11">
        <f t="shared" si="7"/>
        <v>13102.8717</v>
      </c>
      <c r="P18" s="11">
        <f t="shared" si="7"/>
        <v>22</v>
      </c>
      <c r="Q18" s="11">
        <f t="shared" si="7"/>
        <v>2.2</v>
      </c>
      <c r="R18" s="11">
        <f t="shared" si="7"/>
        <v>3806.603659</v>
      </c>
      <c r="S18" s="11">
        <f t="shared" si="7"/>
        <v>9983.41375</v>
      </c>
      <c r="T18" s="11">
        <f t="shared" si="7"/>
        <v>0.1680902295</v>
      </c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15" t="s">
        <v>40</v>
      </c>
      <c r="J19" s="16">
        <f t="shared" ref="J19:T19" si="8">STDEVA(J13:J16)</f>
        <v>5.405267996</v>
      </c>
      <c r="K19" s="16">
        <f t="shared" si="8"/>
        <v>46.32133588</v>
      </c>
      <c r="L19" s="16">
        <f t="shared" si="8"/>
        <v>1.895615067</v>
      </c>
      <c r="M19" s="16">
        <f t="shared" si="8"/>
        <v>908.8074131</v>
      </c>
      <c r="N19" s="16">
        <f t="shared" si="8"/>
        <v>9.8007149</v>
      </c>
      <c r="O19" s="16">
        <f t="shared" si="8"/>
        <v>7564.844657</v>
      </c>
      <c r="P19" s="16">
        <f t="shared" si="8"/>
        <v>25.52123299</v>
      </c>
      <c r="Q19" s="16">
        <f t="shared" si="8"/>
        <v>2.552123299</v>
      </c>
      <c r="R19" s="16">
        <f t="shared" si="8"/>
        <v>1053.725351</v>
      </c>
      <c r="S19" s="16">
        <f t="shared" si="8"/>
        <v>2250.669619</v>
      </c>
      <c r="T19" s="16">
        <f t="shared" si="8"/>
        <v>0.04956180089</v>
      </c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14" t="s">
        <v>41</v>
      </c>
      <c r="J20" s="11">
        <f t="shared" ref="J20:T20" si="9">J18-3*J19</f>
        <v>-11.52438732</v>
      </c>
      <c r="K20" s="11">
        <f t="shared" si="9"/>
        <v>-80.23579931</v>
      </c>
      <c r="L20" s="11">
        <f t="shared" si="9"/>
        <v>-1.292400756</v>
      </c>
      <c r="M20" s="11">
        <f t="shared" si="9"/>
        <v>-1310.658877</v>
      </c>
      <c r="N20" s="11">
        <f t="shared" si="9"/>
        <v>1.510244189</v>
      </c>
      <c r="O20" s="11">
        <f t="shared" si="9"/>
        <v>-9591.662272</v>
      </c>
      <c r="P20" s="11">
        <f t="shared" si="9"/>
        <v>-54.56369897</v>
      </c>
      <c r="Q20" s="11">
        <f t="shared" si="9"/>
        <v>-5.456369897</v>
      </c>
      <c r="R20" s="11">
        <f t="shared" si="9"/>
        <v>645.4276042</v>
      </c>
      <c r="S20" s="11">
        <f t="shared" si="9"/>
        <v>3231.404892</v>
      </c>
      <c r="T20" s="11">
        <f t="shared" si="9"/>
        <v>0.01940482682</v>
      </c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14" t="s">
        <v>42</v>
      </c>
      <c r="J21" s="11">
        <f t="shared" ref="J21:T21" si="10">J18+3*J19</f>
        <v>20.90722065</v>
      </c>
      <c r="K21" s="11">
        <f t="shared" si="10"/>
        <v>197.692216</v>
      </c>
      <c r="L21" s="11">
        <f t="shared" si="10"/>
        <v>10.08128965</v>
      </c>
      <c r="M21" s="11">
        <f t="shared" si="10"/>
        <v>4142.185602</v>
      </c>
      <c r="N21" s="11">
        <f t="shared" si="10"/>
        <v>60.31453359</v>
      </c>
      <c r="O21" s="11">
        <f t="shared" si="10"/>
        <v>35797.40567</v>
      </c>
      <c r="P21" s="11">
        <f t="shared" si="10"/>
        <v>98.56369897</v>
      </c>
      <c r="Q21" s="11">
        <f t="shared" si="10"/>
        <v>9.856369897</v>
      </c>
      <c r="R21" s="11">
        <f t="shared" si="10"/>
        <v>6967.779713</v>
      </c>
      <c r="S21" s="11">
        <f t="shared" si="10"/>
        <v>16735.42261</v>
      </c>
      <c r="T21" s="11">
        <f t="shared" si="10"/>
        <v>0.3167756322</v>
      </c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1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1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3"/>
      <c r="U23" s="3"/>
      <c r="V23" s="3"/>
      <c r="W23" s="3"/>
      <c r="X23" s="3"/>
      <c r="Y23" s="3"/>
      <c r="Z23" s="3"/>
    </row>
    <row r="24" ht="14.25" customHeight="1">
      <c r="A24" s="3" t="s">
        <v>25</v>
      </c>
      <c r="B24" s="3" t="s">
        <v>62</v>
      </c>
      <c r="C24" s="3" t="s">
        <v>44</v>
      </c>
      <c r="D24" s="3">
        <v>30.0</v>
      </c>
      <c r="E24" s="3">
        <v>15.0</v>
      </c>
      <c r="F24" s="3">
        <v>30000.0</v>
      </c>
      <c r="G24" s="3">
        <v>4235.0</v>
      </c>
      <c r="H24" s="3" t="s">
        <v>28</v>
      </c>
      <c r="I24" s="10" t="s">
        <v>63</v>
      </c>
      <c r="J24" s="11">
        <v>44.42266667</v>
      </c>
      <c r="K24" s="11">
        <v>69.4745</v>
      </c>
      <c r="L24" s="11">
        <v>4.3</v>
      </c>
      <c r="M24" s="11">
        <v>832.162791</v>
      </c>
      <c r="N24" s="11">
        <v>17.968</v>
      </c>
      <c r="O24" s="11">
        <v>10811.00571</v>
      </c>
      <c r="P24" s="11">
        <v>1.0</v>
      </c>
      <c r="Q24" s="11">
        <v>0.1</v>
      </c>
      <c r="R24" s="11">
        <v>599993.6</v>
      </c>
      <c r="S24" s="11"/>
      <c r="T24" s="3"/>
      <c r="U24" s="3"/>
      <c r="V24" s="3"/>
      <c r="W24" s="3"/>
      <c r="X24" s="3"/>
      <c r="Y24" s="3"/>
      <c r="Z24" s="3"/>
    </row>
    <row r="25" ht="14.25" customHeight="1">
      <c r="A25" s="3" t="s">
        <v>25</v>
      </c>
      <c r="B25" s="3" t="s">
        <v>62</v>
      </c>
      <c r="C25" s="3" t="s">
        <v>44</v>
      </c>
      <c r="D25" s="3">
        <v>30.0</v>
      </c>
      <c r="E25" s="3">
        <v>15.0</v>
      </c>
      <c r="F25" s="3">
        <v>30000.0</v>
      </c>
      <c r="G25" s="3">
        <v>4235.0</v>
      </c>
      <c r="H25" s="3" t="s">
        <v>28</v>
      </c>
      <c r="I25" s="10" t="s">
        <v>58</v>
      </c>
      <c r="J25" s="11">
        <v>2.446166667</v>
      </c>
      <c r="K25" s="11">
        <v>68.31666667</v>
      </c>
      <c r="L25" s="11">
        <v>5.9</v>
      </c>
      <c r="M25" s="11">
        <v>892.0763744</v>
      </c>
      <c r="N25" s="11">
        <v>18.05725</v>
      </c>
      <c r="O25" s="11">
        <v>22856.34567</v>
      </c>
      <c r="P25" s="11">
        <v>19.0</v>
      </c>
      <c r="Q25" s="11">
        <v>1.9</v>
      </c>
      <c r="R25" s="11">
        <v>1979.373684</v>
      </c>
      <c r="S25" s="11">
        <v>29839.92222</v>
      </c>
      <c r="T25" s="3">
        <v>1.09806703</v>
      </c>
      <c r="U25" s="3"/>
      <c r="V25" s="4"/>
      <c r="W25" s="4"/>
      <c r="X25" s="4"/>
      <c r="Y25" s="4"/>
      <c r="Z25" s="4"/>
    </row>
    <row r="26" ht="14.25" customHeight="1">
      <c r="A26" s="3" t="s">
        <v>25</v>
      </c>
      <c r="B26" s="3" t="s">
        <v>62</v>
      </c>
      <c r="C26" s="3" t="s">
        <v>44</v>
      </c>
      <c r="D26" s="3">
        <v>30.0</v>
      </c>
      <c r="E26" s="3">
        <v>18.0</v>
      </c>
      <c r="F26" s="3">
        <v>30000.0</v>
      </c>
      <c r="G26" s="3">
        <v>4270.0</v>
      </c>
      <c r="H26" s="3" t="s">
        <v>37</v>
      </c>
      <c r="I26" s="10" t="s">
        <v>60</v>
      </c>
      <c r="J26" s="11">
        <v>10.72291667</v>
      </c>
      <c r="K26" s="11">
        <v>7.399416667</v>
      </c>
      <c r="L26" s="11">
        <v>5.375</v>
      </c>
      <c r="M26" s="11">
        <v>1476.353034</v>
      </c>
      <c r="N26" s="11">
        <v>68.34416667</v>
      </c>
      <c r="O26" s="11">
        <v>8714.40641</v>
      </c>
      <c r="P26" s="11">
        <v>50.0</v>
      </c>
      <c r="Q26" s="11">
        <v>5.0</v>
      </c>
      <c r="R26" s="11">
        <v>2302.78</v>
      </c>
      <c r="S26" s="11">
        <v>9626.095918</v>
      </c>
      <c r="T26" s="3">
        <v>0.06216037</v>
      </c>
      <c r="U26" s="3"/>
      <c r="V26" s="3"/>
      <c r="W26" s="3"/>
      <c r="X26" s="3"/>
      <c r="Y26" s="3"/>
      <c r="Z26" s="3"/>
    </row>
    <row r="27" ht="14.25" customHeight="1">
      <c r="A27" s="7" t="s">
        <v>25</v>
      </c>
      <c r="B27" s="7" t="s">
        <v>62</v>
      </c>
      <c r="C27" s="7" t="s">
        <v>44</v>
      </c>
      <c r="D27" s="7">
        <v>30.0</v>
      </c>
      <c r="E27" s="7">
        <v>18.0</v>
      </c>
      <c r="F27" s="7">
        <v>30000.0</v>
      </c>
      <c r="G27" s="7">
        <v>4270.0</v>
      </c>
      <c r="H27" s="7" t="s">
        <v>37</v>
      </c>
      <c r="I27" s="8" t="s">
        <v>61</v>
      </c>
      <c r="J27" s="13">
        <v>13.62283333</v>
      </c>
      <c r="K27" s="13">
        <v>15.78991667</v>
      </c>
      <c r="L27" s="13">
        <v>6.218181818</v>
      </c>
      <c r="M27" s="13">
        <v>1406.39606</v>
      </c>
      <c r="N27" s="13">
        <v>74.41609091</v>
      </c>
      <c r="O27" s="13">
        <v>7642.515847</v>
      </c>
      <c r="P27" s="13">
        <v>54.0</v>
      </c>
      <c r="Q27" s="13">
        <v>5.4</v>
      </c>
      <c r="R27" s="13">
        <v>3174.072222</v>
      </c>
      <c r="S27" s="13">
        <v>7910.09434</v>
      </c>
      <c r="T27" s="7">
        <v>0.081763873</v>
      </c>
      <c r="U27" s="7"/>
      <c r="V27" s="7"/>
      <c r="W27" s="7"/>
      <c r="X27" s="7"/>
      <c r="Y27" s="7"/>
      <c r="Z27" s="7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14" t="s">
        <v>38</v>
      </c>
      <c r="J28" s="3">
        <f t="shared" ref="J28:T28" si="11">COUNT(J24:J27)</f>
        <v>4</v>
      </c>
      <c r="K28" s="3">
        <f t="shared" si="11"/>
        <v>4</v>
      </c>
      <c r="L28" s="3">
        <f t="shared" si="11"/>
        <v>4</v>
      </c>
      <c r="M28" s="3">
        <f t="shared" si="11"/>
        <v>4</v>
      </c>
      <c r="N28" s="3">
        <f t="shared" si="11"/>
        <v>4</v>
      </c>
      <c r="O28" s="3">
        <f t="shared" si="11"/>
        <v>4</v>
      </c>
      <c r="P28" s="3">
        <f t="shared" si="11"/>
        <v>4</v>
      </c>
      <c r="Q28" s="3">
        <f t="shared" si="11"/>
        <v>4</v>
      </c>
      <c r="R28" s="3">
        <f t="shared" si="11"/>
        <v>4</v>
      </c>
      <c r="S28" s="3">
        <f t="shared" si="11"/>
        <v>3</v>
      </c>
      <c r="T28" s="3">
        <f t="shared" si="11"/>
        <v>3</v>
      </c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14" t="s">
        <v>39</v>
      </c>
      <c r="J29" s="11">
        <f t="shared" ref="J29:T29" si="12">AVERAGE(J24:J27)</f>
        <v>17.80364583</v>
      </c>
      <c r="K29" s="11">
        <f t="shared" si="12"/>
        <v>40.245125</v>
      </c>
      <c r="L29" s="11">
        <f t="shared" si="12"/>
        <v>5.448295455</v>
      </c>
      <c r="M29" s="11">
        <f t="shared" si="12"/>
        <v>1151.747065</v>
      </c>
      <c r="N29" s="11">
        <f t="shared" si="12"/>
        <v>44.6963769</v>
      </c>
      <c r="O29" s="11">
        <f t="shared" si="12"/>
        <v>12506.06841</v>
      </c>
      <c r="P29" s="11">
        <f t="shared" si="12"/>
        <v>31</v>
      </c>
      <c r="Q29" s="11">
        <f t="shared" si="12"/>
        <v>3.1</v>
      </c>
      <c r="R29" s="11">
        <f t="shared" si="12"/>
        <v>151862.4565</v>
      </c>
      <c r="S29" s="11">
        <f t="shared" si="12"/>
        <v>15792.03749</v>
      </c>
      <c r="T29" s="11">
        <f t="shared" si="12"/>
        <v>0.413997091</v>
      </c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15" t="s">
        <v>40</v>
      </c>
      <c r="J30" s="16">
        <f t="shared" ref="J30:T30" si="13">STDEVA(J24:J27)</f>
        <v>18.36700262</v>
      </c>
      <c r="K30" s="16">
        <f t="shared" si="13"/>
        <v>33.26292022</v>
      </c>
      <c r="L30" s="16">
        <f t="shared" si="13"/>
        <v>0.8407767606</v>
      </c>
      <c r="M30" s="16">
        <f t="shared" si="13"/>
        <v>336.5403005</v>
      </c>
      <c r="N30" s="16">
        <f t="shared" si="13"/>
        <v>30.91131711</v>
      </c>
      <c r="O30" s="16">
        <f t="shared" si="13"/>
        <v>7024.536074</v>
      </c>
      <c r="P30" s="16">
        <f t="shared" si="13"/>
        <v>25.39028686</v>
      </c>
      <c r="Q30" s="16">
        <f t="shared" si="13"/>
        <v>2.539028686</v>
      </c>
      <c r="R30" s="16">
        <f t="shared" si="13"/>
        <v>298754.5217</v>
      </c>
      <c r="S30" s="16">
        <f t="shared" si="13"/>
        <v>12196.04298</v>
      </c>
      <c r="T30" s="16">
        <f t="shared" si="13"/>
        <v>0.5925030257</v>
      </c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14" t="s">
        <v>41</v>
      </c>
      <c r="J31" s="11">
        <f t="shared" ref="J31:T31" si="14">J29-3*J30</f>
        <v>-37.29736201</v>
      </c>
      <c r="K31" s="11">
        <f t="shared" si="14"/>
        <v>-59.54363566</v>
      </c>
      <c r="L31" s="11">
        <f t="shared" si="14"/>
        <v>2.925965173</v>
      </c>
      <c r="M31" s="11">
        <f t="shared" si="14"/>
        <v>142.1261635</v>
      </c>
      <c r="N31" s="11">
        <f t="shared" si="14"/>
        <v>-48.03757442</v>
      </c>
      <c r="O31" s="11">
        <f t="shared" si="14"/>
        <v>-8567.539813</v>
      </c>
      <c r="P31" s="11">
        <f t="shared" si="14"/>
        <v>-45.17086057</v>
      </c>
      <c r="Q31" s="11">
        <f t="shared" si="14"/>
        <v>-4.517086057</v>
      </c>
      <c r="R31" s="11">
        <f t="shared" si="14"/>
        <v>-744401.1087</v>
      </c>
      <c r="S31" s="11">
        <f t="shared" si="14"/>
        <v>-20796.09144</v>
      </c>
      <c r="T31" s="11">
        <f t="shared" si="14"/>
        <v>-1.363511986</v>
      </c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14" t="s">
        <v>42</v>
      </c>
      <c r="J32" s="11">
        <f t="shared" ref="J32:T32" si="15">J29+3*J30</f>
        <v>72.90465368</v>
      </c>
      <c r="K32" s="11">
        <f t="shared" si="15"/>
        <v>140.0338857</v>
      </c>
      <c r="L32" s="11">
        <f t="shared" si="15"/>
        <v>7.970625736</v>
      </c>
      <c r="M32" s="11">
        <f t="shared" si="15"/>
        <v>2161.367966</v>
      </c>
      <c r="N32" s="11">
        <f t="shared" si="15"/>
        <v>137.4303282</v>
      </c>
      <c r="O32" s="11">
        <f t="shared" si="15"/>
        <v>33579.67663</v>
      </c>
      <c r="P32" s="11">
        <f t="shared" si="15"/>
        <v>107.1708606</v>
      </c>
      <c r="Q32" s="11">
        <f t="shared" si="15"/>
        <v>10.71708606</v>
      </c>
      <c r="R32" s="11">
        <f t="shared" si="15"/>
        <v>1048126.022</v>
      </c>
      <c r="S32" s="11">
        <f t="shared" si="15"/>
        <v>52380.16643</v>
      </c>
      <c r="T32" s="11">
        <f t="shared" si="15"/>
        <v>2.191506168</v>
      </c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10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10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 t="s">
        <v>25</v>
      </c>
      <c r="B35" s="3" t="s">
        <v>62</v>
      </c>
      <c r="C35" s="3" t="s">
        <v>44</v>
      </c>
      <c r="D35" s="3">
        <v>37.0</v>
      </c>
      <c r="E35" s="3">
        <v>15.0</v>
      </c>
      <c r="F35" s="3">
        <v>30000.0</v>
      </c>
      <c r="G35" s="3">
        <v>4235.0</v>
      </c>
      <c r="H35" s="3" t="s">
        <v>28</v>
      </c>
      <c r="I35" s="10" t="s">
        <v>63</v>
      </c>
      <c r="J35" s="3">
        <v>5.7325</v>
      </c>
      <c r="K35" s="3">
        <v>19.7785</v>
      </c>
      <c r="L35" s="3">
        <v>7.2</v>
      </c>
      <c r="M35" s="3">
        <v>1124.078377</v>
      </c>
      <c r="N35" s="3">
        <v>30.7995</v>
      </c>
      <c r="O35" s="3">
        <v>9300.014747</v>
      </c>
      <c r="P35" s="3">
        <v>45.0</v>
      </c>
      <c r="Q35" s="3">
        <v>4.5</v>
      </c>
      <c r="R35" s="3">
        <v>5386.182222</v>
      </c>
      <c r="S35" s="3">
        <v>8025.129545</v>
      </c>
      <c r="T35" s="3">
        <v>0.420504099</v>
      </c>
      <c r="U35" s="3"/>
      <c r="V35" s="3"/>
      <c r="W35" s="3"/>
      <c r="X35" s="3"/>
      <c r="Y35" s="3"/>
      <c r="Z35" s="3"/>
    </row>
    <row r="36" ht="14.25" customHeight="1">
      <c r="A36" s="3" t="s">
        <v>25</v>
      </c>
      <c r="B36" s="3" t="s">
        <v>62</v>
      </c>
      <c r="C36" s="3" t="s">
        <v>44</v>
      </c>
      <c r="D36" s="3">
        <v>37.0</v>
      </c>
      <c r="E36" s="3">
        <v>15.0</v>
      </c>
      <c r="F36" s="3">
        <v>30000.0</v>
      </c>
      <c r="G36" s="3">
        <v>4235.0</v>
      </c>
      <c r="H36" s="3" t="s">
        <v>28</v>
      </c>
      <c r="I36" s="10" t="s">
        <v>58</v>
      </c>
      <c r="J36" s="11">
        <v>3.874916667</v>
      </c>
      <c r="K36" s="11">
        <v>48.694</v>
      </c>
      <c r="L36" s="11">
        <v>4.645454545</v>
      </c>
      <c r="M36" s="11">
        <v>885.0970816</v>
      </c>
      <c r="N36" s="11">
        <v>28.57927273</v>
      </c>
      <c r="O36" s="11">
        <v>39178.0635</v>
      </c>
      <c r="P36" s="11">
        <v>66.0</v>
      </c>
      <c r="Q36" s="11">
        <v>6.6</v>
      </c>
      <c r="R36" s="11">
        <v>1681.536364</v>
      </c>
      <c r="S36" s="11">
        <v>7348.049231</v>
      </c>
      <c r="T36" s="3">
        <v>0.111999144</v>
      </c>
      <c r="U36" s="3"/>
      <c r="V36" s="4"/>
      <c r="W36" s="4"/>
      <c r="X36" s="4"/>
      <c r="Y36" s="4"/>
      <c r="Z36" s="4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10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3"/>
      <c r="U37" s="3"/>
      <c r="V37" s="3"/>
      <c r="W37" s="3"/>
      <c r="X37" s="3"/>
      <c r="Y37" s="3"/>
      <c r="Z37" s="3"/>
    </row>
    <row r="38" ht="14.25" customHeight="1">
      <c r="A38" s="7"/>
      <c r="B38" s="7"/>
      <c r="C38" s="7"/>
      <c r="D38" s="7"/>
      <c r="E38" s="7"/>
      <c r="F38" s="7"/>
      <c r="G38" s="7"/>
      <c r="H38" s="7"/>
      <c r="I38" s="8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7"/>
      <c r="U38" s="7"/>
      <c r="V38" s="7"/>
      <c r="W38" s="7"/>
      <c r="X38" s="7"/>
      <c r="Y38" s="7"/>
      <c r="Z38" s="7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14" t="s">
        <v>38</v>
      </c>
      <c r="J39" s="3">
        <f t="shared" ref="J39:T39" si="16">COUNT(J35:J38)</f>
        <v>2</v>
      </c>
      <c r="K39" s="3">
        <f t="shared" si="16"/>
        <v>2</v>
      </c>
      <c r="L39" s="3">
        <f t="shared" si="16"/>
        <v>2</v>
      </c>
      <c r="M39" s="3">
        <f t="shared" si="16"/>
        <v>2</v>
      </c>
      <c r="N39" s="3">
        <f t="shared" si="16"/>
        <v>2</v>
      </c>
      <c r="O39" s="3">
        <f t="shared" si="16"/>
        <v>2</v>
      </c>
      <c r="P39" s="3">
        <f t="shared" si="16"/>
        <v>2</v>
      </c>
      <c r="Q39" s="3">
        <f t="shared" si="16"/>
        <v>2</v>
      </c>
      <c r="R39" s="3">
        <f t="shared" si="16"/>
        <v>2</v>
      </c>
      <c r="S39" s="3">
        <f t="shared" si="16"/>
        <v>2</v>
      </c>
      <c r="T39" s="3">
        <f t="shared" si="16"/>
        <v>2</v>
      </c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14" t="s">
        <v>39</v>
      </c>
      <c r="J40" s="11">
        <f t="shared" ref="J40:T40" si="17">AVERAGE(J35:J38)</f>
        <v>4.803708334</v>
      </c>
      <c r="K40" s="11">
        <f t="shared" si="17"/>
        <v>34.23625</v>
      </c>
      <c r="L40" s="11">
        <f t="shared" si="17"/>
        <v>5.922727273</v>
      </c>
      <c r="M40" s="11">
        <f t="shared" si="17"/>
        <v>1004.587729</v>
      </c>
      <c r="N40" s="11">
        <f t="shared" si="17"/>
        <v>29.68938637</v>
      </c>
      <c r="O40" s="11">
        <f t="shared" si="17"/>
        <v>24239.03912</v>
      </c>
      <c r="P40" s="11">
        <f t="shared" si="17"/>
        <v>55.5</v>
      </c>
      <c r="Q40" s="11">
        <f t="shared" si="17"/>
        <v>5.55</v>
      </c>
      <c r="R40" s="11">
        <f t="shared" si="17"/>
        <v>3533.859293</v>
      </c>
      <c r="S40" s="11">
        <f t="shared" si="17"/>
        <v>7686.589388</v>
      </c>
      <c r="T40" s="11">
        <f t="shared" si="17"/>
        <v>0.2662516215</v>
      </c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15" t="s">
        <v>40</v>
      </c>
      <c r="J41" s="16">
        <f t="shared" ref="J41:T41" si="18">STDEVA(J35:J38)</f>
        <v>1.313509771</v>
      </c>
      <c r="K41" s="16">
        <f t="shared" si="18"/>
        <v>20.44634613</v>
      </c>
      <c r="L41" s="16">
        <f t="shared" si="18"/>
        <v>1.806336414</v>
      </c>
      <c r="M41" s="16">
        <f t="shared" si="18"/>
        <v>168.9852946</v>
      </c>
      <c r="N41" s="16">
        <f t="shared" si="18"/>
        <v>1.569937758</v>
      </c>
      <c r="O41" s="16">
        <f t="shared" si="18"/>
        <v>21126.97088</v>
      </c>
      <c r="P41" s="16">
        <f t="shared" si="18"/>
        <v>14.8492424</v>
      </c>
      <c r="Q41" s="16">
        <f t="shared" si="18"/>
        <v>1.48492424</v>
      </c>
      <c r="R41" s="16">
        <f t="shared" si="18"/>
        <v>2619.580208</v>
      </c>
      <c r="S41" s="16">
        <f t="shared" si="18"/>
        <v>478.7680814</v>
      </c>
      <c r="T41" s="16">
        <f t="shared" si="18"/>
        <v>0.2181459457</v>
      </c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14" t="s">
        <v>41</v>
      </c>
      <c r="J42" s="11">
        <f t="shared" ref="J42:T42" si="19">J40-3*J41</f>
        <v>0.8631790193</v>
      </c>
      <c r="K42" s="11">
        <f t="shared" si="19"/>
        <v>-27.10278839</v>
      </c>
      <c r="L42" s="11">
        <f t="shared" si="19"/>
        <v>0.5037180303</v>
      </c>
      <c r="M42" s="11">
        <f t="shared" si="19"/>
        <v>497.6318456</v>
      </c>
      <c r="N42" s="11">
        <f t="shared" si="19"/>
        <v>24.97957309</v>
      </c>
      <c r="O42" s="11">
        <f t="shared" si="19"/>
        <v>-39141.87352</v>
      </c>
      <c r="P42" s="11">
        <f t="shared" si="19"/>
        <v>10.95227279</v>
      </c>
      <c r="Q42" s="11">
        <f t="shared" si="19"/>
        <v>1.095227279</v>
      </c>
      <c r="R42" s="11">
        <f t="shared" si="19"/>
        <v>-4324.881331</v>
      </c>
      <c r="S42" s="11">
        <f t="shared" si="19"/>
        <v>6250.285144</v>
      </c>
      <c r="T42" s="11">
        <f t="shared" si="19"/>
        <v>-0.3881862156</v>
      </c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14" t="s">
        <v>42</v>
      </c>
      <c r="J43" s="11">
        <f t="shared" ref="J43:T43" si="20">J40+3*J41</f>
        <v>8.744237648</v>
      </c>
      <c r="K43" s="11">
        <f t="shared" si="20"/>
        <v>95.57528839</v>
      </c>
      <c r="L43" s="11">
        <f t="shared" si="20"/>
        <v>11.34173651</v>
      </c>
      <c r="M43" s="11">
        <f t="shared" si="20"/>
        <v>1511.543613</v>
      </c>
      <c r="N43" s="11">
        <f t="shared" si="20"/>
        <v>34.39919964</v>
      </c>
      <c r="O43" s="11">
        <f t="shared" si="20"/>
        <v>87619.95177</v>
      </c>
      <c r="P43" s="11">
        <f t="shared" si="20"/>
        <v>100.0477272</v>
      </c>
      <c r="Q43" s="11">
        <f t="shared" si="20"/>
        <v>10.00477272</v>
      </c>
      <c r="R43" s="11">
        <f t="shared" si="20"/>
        <v>11392.59992</v>
      </c>
      <c r="S43" s="11">
        <f t="shared" si="20"/>
        <v>9122.893632</v>
      </c>
      <c r="T43" s="11">
        <f t="shared" si="20"/>
        <v>0.9206894586</v>
      </c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10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10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 t="s">
        <v>25</v>
      </c>
      <c r="B46" s="3" t="s">
        <v>62</v>
      </c>
      <c r="C46" s="3" t="s">
        <v>44</v>
      </c>
      <c r="D46" s="3">
        <v>44.0</v>
      </c>
      <c r="E46" s="3">
        <v>15.0</v>
      </c>
      <c r="F46" s="3">
        <v>30000.0</v>
      </c>
      <c r="G46" s="3">
        <v>4235.0</v>
      </c>
      <c r="H46" s="3" t="s">
        <v>28</v>
      </c>
      <c r="I46" s="10" t="s">
        <v>63</v>
      </c>
      <c r="J46" s="3">
        <v>2.78175</v>
      </c>
      <c r="K46" s="3">
        <v>46.03233333</v>
      </c>
      <c r="L46" s="3">
        <v>3.627272727</v>
      </c>
      <c r="M46" s="3">
        <v>660.9450483</v>
      </c>
      <c r="N46" s="3">
        <v>34.97681818</v>
      </c>
      <c r="O46" s="3">
        <v>30879.7996</v>
      </c>
      <c r="P46" s="3">
        <v>41.0</v>
      </c>
      <c r="Q46" s="3">
        <v>4.1</v>
      </c>
      <c r="R46" s="3">
        <v>1456.104878</v>
      </c>
      <c r="S46" s="3">
        <v>13192.6725</v>
      </c>
      <c r="T46" s="3">
        <v>0.134755279</v>
      </c>
      <c r="U46" s="3"/>
      <c r="V46" s="3"/>
      <c r="W46" s="3"/>
      <c r="X46" s="3"/>
      <c r="Y46" s="3"/>
      <c r="Z46" s="3"/>
    </row>
    <row r="47" ht="14.25" customHeight="1">
      <c r="A47" s="3" t="s">
        <v>25</v>
      </c>
      <c r="B47" s="3" t="s">
        <v>62</v>
      </c>
      <c r="C47" s="3" t="s">
        <v>44</v>
      </c>
      <c r="D47" s="3">
        <v>44.0</v>
      </c>
      <c r="E47" s="3">
        <v>15.0</v>
      </c>
      <c r="F47" s="3">
        <v>30000.0</v>
      </c>
      <c r="G47" s="3">
        <v>4235.0</v>
      </c>
      <c r="H47" s="3" t="s">
        <v>28</v>
      </c>
      <c r="I47" s="10" t="s">
        <v>58</v>
      </c>
      <c r="J47" s="11">
        <v>5.825166667</v>
      </c>
      <c r="K47" s="11">
        <v>33.33066667</v>
      </c>
      <c r="L47" s="11">
        <v>6.981818182</v>
      </c>
      <c r="M47" s="11">
        <v>1006.538396</v>
      </c>
      <c r="N47" s="11">
        <v>30.88418182</v>
      </c>
      <c r="O47" s="11">
        <v>9325.791344</v>
      </c>
      <c r="P47" s="11">
        <v>54.0</v>
      </c>
      <c r="Q47" s="11">
        <v>5.4</v>
      </c>
      <c r="R47" s="11">
        <v>2429.496296</v>
      </c>
      <c r="S47" s="11">
        <v>8615.10566</v>
      </c>
      <c r="T47" s="3">
        <v>0.244974105</v>
      </c>
      <c r="U47" s="3"/>
      <c r="V47" s="4"/>
      <c r="W47" s="4"/>
      <c r="X47" s="4"/>
      <c r="Y47" s="4"/>
      <c r="Z47" s="4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10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3"/>
      <c r="U48" s="3"/>
      <c r="V48" s="3"/>
      <c r="W48" s="3"/>
      <c r="X48" s="3"/>
      <c r="Y48" s="3"/>
      <c r="Z48" s="3"/>
    </row>
    <row r="49" ht="14.25" customHeight="1">
      <c r="A49" s="7"/>
      <c r="B49" s="7"/>
      <c r="C49" s="7"/>
      <c r="D49" s="7"/>
      <c r="E49" s="7"/>
      <c r="F49" s="7"/>
      <c r="G49" s="7"/>
      <c r="H49" s="7"/>
      <c r="I49" s="8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7"/>
      <c r="U49" s="7"/>
      <c r="V49" s="7"/>
      <c r="W49" s="7"/>
      <c r="X49" s="7"/>
      <c r="Y49" s="7"/>
      <c r="Z49" s="7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14" t="s">
        <v>38</v>
      </c>
      <c r="J50" s="3">
        <f t="shared" ref="J50:T50" si="21">COUNT(J46:J49)</f>
        <v>2</v>
      </c>
      <c r="K50" s="3">
        <f t="shared" si="21"/>
        <v>2</v>
      </c>
      <c r="L50" s="3">
        <f t="shared" si="21"/>
        <v>2</v>
      </c>
      <c r="M50" s="3">
        <f t="shared" si="21"/>
        <v>2</v>
      </c>
      <c r="N50" s="3">
        <f t="shared" si="21"/>
        <v>2</v>
      </c>
      <c r="O50" s="3">
        <f t="shared" si="21"/>
        <v>2</v>
      </c>
      <c r="P50" s="3">
        <f t="shared" si="21"/>
        <v>2</v>
      </c>
      <c r="Q50" s="3">
        <f t="shared" si="21"/>
        <v>2</v>
      </c>
      <c r="R50" s="3">
        <f t="shared" si="21"/>
        <v>2</v>
      </c>
      <c r="S50" s="3">
        <f t="shared" si="21"/>
        <v>2</v>
      </c>
      <c r="T50" s="3">
        <f t="shared" si="21"/>
        <v>2</v>
      </c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14" t="s">
        <v>39</v>
      </c>
      <c r="J51" s="11">
        <f t="shared" ref="J51:T51" si="22">AVERAGE(J46:J49)</f>
        <v>4.303458334</v>
      </c>
      <c r="K51" s="11">
        <f t="shared" si="22"/>
        <v>39.6815</v>
      </c>
      <c r="L51" s="11">
        <f t="shared" si="22"/>
        <v>5.304545455</v>
      </c>
      <c r="M51" s="11">
        <f t="shared" si="22"/>
        <v>833.7417222</v>
      </c>
      <c r="N51" s="11">
        <f t="shared" si="22"/>
        <v>32.9305</v>
      </c>
      <c r="O51" s="11">
        <f t="shared" si="22"/>
        <v>20102.79547</v>
      </c>
      <c r="P51" s="11">
        <f t="shared" si="22"/>
        <v>47.5</v>
      </c>
      <c r="Q51" s="11">
        <f t="shared" si="22"/>
        <v>4.75</v>
      </c>
      <c r="R51" s="11">
        <f t="shared" si="22"/>
        <v>1942.800587</v>
      </c>
      <c r="S51" s="11">
        <f t="shared" si="22"/>
        <v>10903.88908</v>
      </c>
      <c r="T51" s="11">
        <f t="shared" si="22"/>
        <v>0.189864692</v>
      </c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15" t="s">
        <v>40</v>
      </c>
      <c r="J52" s="16">
        <f t="shared" ref="J52:T52" si="23">STDEVA(J46:J49)</f>
        <v>2.152020563</v>
      </c>
      <c r="K52" s="16">
        <f t="shared" si="23"/>
        <v>8.981434628</v>
      </c>
      <c r="L52" s="16">
        <f t="shared" si="23"/>
        <v>2.372021839</v>
      </c>
      <c r="M52" s="16">
        <f t="shared" si="23"/>
        <v>244.3713997</v>
      </c>
      <c r="N52" s="16">
        <f t="shared" si="23"/>
        <v>2.893930923</v>
      </c>
      <c r="O52" s="16">
        <f t="shared" si="23"/>
        <v>15240.9854</v>
      </c>
      <c r="P52" s="16">
        <f t="shared" si="23"/>
        <v>9.192388155</v>
      </c>
      <c r="Q52" s="16">
        <f t="shared" si="23"/>
        <v>0.9192388155</v>
      </c>
      <c r="R52" s="16">
        <f t="shared" si="23"/>
        <v>688.2916724</v>
      </c>
      <c r="S52" s="16">
        <f t="shared" si="23"/>
        <v>3236.828554</v>
      </c>
      <c r="T52" s="16">
        <f t="shared" si="23"/>
        <v>0.07793647928</v>
      </c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14" t="s">
        <v>41</v>
      </c>
      <c r="J53" s="11">
        <f t="shared" ref="J53:T53" si="24">J51-3*J52</f>
        <v>-2.152603356</v>
      </c>
      <c r="K53" s="11">
        <f t="shared" si="24"/>
        <v>12.73719612</v>
      </c>
      <c r="L53" s="11">
        <f t="shared" si="24"/>
        <v>-1.811520063</v>
      </c>
      <c r="M53" s="11">
        <f t="shared" si="24"/>
        <v>100.6275231</v>
      </c>
      <c r="N53" s="11">
        <f t="shared" si="24"/>
        <v>24.24870723</v>
      </c>
      <c r="O53" s="11">
        <f t="shared" si="24"/>
        <v>-25620.16073</v>
      </c>
      <c r="P53" s="11">
        <f t="shared" si="24"/>
        <v>19.92283553</v>
      </c>
      <c r="Q53" s="11">
        <f t="shared" si="24"/>
        <v>1.992283553</v>
      </c>
      <c r="R53" s="11">
        <f t="shared" si="24"/>
        <v>-122.0744302</v>
      </c>
      <c r="S53" s="11">
        <f t="shared" si="24"/>
        <v>1193.403418</v>
      </c>
      <c r="T53" s="11">
        <f t="shared" si="24"/>
        <v>-0.04394474584</v>
      </c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14" t="s">
        <v>42</v>
      </c>
      <c r="J54" s="11">
        <f t="shared" ref="J54:T54" si="25">J51+3*J52</f>
        <v>10.75952002</v>
      </c>
      <c r="K54" s="11">
        <f t="shared" si="25"/>
        <v>66.62580388</v>
      </c>
      <c r="L54" s="11">
        <f t="shared" si="25"/>
        <v>12.42061097</v>
      </c>
      <c r="M54" s="11">
        <f t="shared" si="25"/>
        <v>1566.855921</v>
      </c>
      <c r="N54" s="11">
        <f t="shared" si="25"/>
        <v>41.61229277</v>
      </c>
      <c r="O54" s="11">
        <f t="shared" si="25"/>
        <v>65825.75167</v>
      </c>
      <c r="P54" s="11">
        <f t="shared" si="25"/>
        <v>75.07716447</v>
      </c>
      <c r="Q54" s="11">
        <f t="shared" si="25"/>
        <v>7.507716447</v>
      </c>
      <c r="R54" s="11">
        <f t="shared" si="25"/>
        <v>4007.675604</v>
      </c>
      <c r="S54" s="11">
        <f t="shared" si="25"/>
        <v>20614.37474</v>
      </c>
      <c r="T54" s="11">
        <f t="shared" si="25"/>
        <v>0.4236741298</v>
      </c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10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10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12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4"/>
      <c r="U57" s="4"/>
      <c r="V57" s="4"/>
      <c r="W57" s="4"/>
      <c r="X57" s="4"/>
      <c r="Y57" s="4"/>
      <c r="Z57" s="4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10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3"/>
      <c r="U58" s="3"/>
      <c r="V58" s="3"/>
      <c r="W58" s="3"/>
      <c r="X58" s="3"/>
      <c r="Y58" s="3"/>
      <c r="Z58" s="3"/>
    </row>
    <row r="59" ht="14.25" customHeight="1">
      <c r="A59" s="7"/>
      <c r="B59" s="7"/>
      <c r="C59" s="7"/>
      <c r="D59" s="7"/>
      <c r="E59" s="7"/>
      <c r="F59" s="7"/>
      <c r="G59" s="7"/>
      <c r="H59" s="7"/>
      <c r="I59" s="8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7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14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14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15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14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14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10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10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12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4"/>
      <c r="U67" s="4"/>
      <c r="V67" s="4"/>
      <c r="W67" s="4"/>
      <c r="X67" s="4"/>
      <c r="Y67" s="4"/>
      <c r="Z67" s="4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10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3"/>
      <c r="U68" s="3"/>
      <c r="V68" s="3"/>
      <c r="W68" s="3"/>
      <c r="X68" s="3"/>
      <c r="Y68" s="3"/>
      <c r="Z68" s="3"/>
    </row>
    <row r="69" ht="14.25" customHeight="1">
      <c r="A69" s="7"/>
      <c r="B69" s="7"/>
      <c r="C69" s="7"/>
      <c r="D69" s="7"/>
      <c r="E69" s="7"/>
      <c r="F69" s="7"/>
      <c r="G69" s="7"/>
      <c r="H69" s="7"/>
      <c r="I69" s="8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7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14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14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15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14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14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10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10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12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4"/>
      <c r="U77" s="4"/>
      <c r="V77" s="4"/>
      <c r="W77" s="4"/>
      <c r="X77" s="4"/>
      <c r="Y77" s="4"/>
      <c r="Z77" s="4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10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3"/>
      <c r="U78" s="3"/>
      <c r="V78" s="3"/>
      <c r="W78" s="3"/>
      <c r="X78" s="3"/>
      <c r="Y78" s="3"/>
      <c r="Z78" s="3"/>
    </row>
    <row r="79" ht="14.25" customHeight="1">
      <c r="A79" s="7"/>
      <c r="B79" s="7"/>
      <c r="C79" s="7"/>
      <c r="D79" s="7"/>
      <c r="E79" s="7"/>
      <c r="F79" s="7"/>
      <c r="G79" s="7"/>
      <c r="H79" s="7"/>
      <c r="I79" s="8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7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14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14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15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14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14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10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10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12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4"/>
      <c r="U87" s="4"/>
      <c r="V87" s="4"/>
      <c r="W87" s="4"/>
      <c r="X87" s="4"/>
      <c r="Y87" s="4"/>
      <c r="Z87" s="4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10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3"/>
      <c r="U88" s="3"/>
      <c r="V88" s="3"/>
      <c r="W88" s="3"/>
      <c r="X88" s="3"/>
      <c r="Y88" s="3"/>
      <c r="Z88" s="3"/>
    </row>
    <row r="89" ht="14.25" customHeight="1">
      <c r="A89" s="7"/>
      <c r="B89" s="7"/>
      <c r="C89" s="7"/>
      <c r="D89" s="7"/>
      <c r="E89" s="7"/>
      <c r="F89" s="7"/>
      <c r="G89" s="7"/>
      <c r="H89" s="7"/>
      <c r="I89" s="8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7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14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14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15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14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14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10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10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12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4"/>
      <c r="U97" s="4"/>
      <c r="V97" s="4"/>
      <c r="W97" s="4"/>
      <c r="X97" s="4"/>
      <c r="Y97" s="4"/>
      <c r="Z97" s="4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10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3"/>
      <c r="U98" s="3"/>
      <c r="V98" s="3"/>
      <c r="W98" s="3"/>
      <c r="X98" s="3"/>
      <c r="Y98" s="3"/>
      <c r="Z98" s="3"/>
    </row>
    <row r="99" ht="14.25" customHeight="1">
      <c r="A99" s="7"/>
      <c r="B99" s="7"/>
      <c r="C99" s="7"/>
      <c r="D99" s="7"/>
      <c r="E99" s="7"/>
      <c r="F99" s="7"/>
      <c r="G99" s="7"/>
      <c r="H99" s="7"/>
      <c r="I99" s="8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7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14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14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15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14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14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10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10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10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10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10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10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10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10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1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10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10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10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10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10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10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10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10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10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10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10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10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10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10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10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10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10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10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10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10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10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10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10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10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10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10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10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10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10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10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10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10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10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10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10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10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10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10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10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10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10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10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10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10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10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10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10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10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10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10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10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10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10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10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10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10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10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10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10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10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10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10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10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10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10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10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10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10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10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10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10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10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10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10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10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10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10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10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10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10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10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10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10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10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10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10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10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10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10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10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10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10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10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10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10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10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10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10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10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10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10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10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10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1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10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10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10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10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10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10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10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10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10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10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10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10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10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10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10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10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10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10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10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10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10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10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10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10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10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10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10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10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10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10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10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10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10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10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10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10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10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10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10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10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10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10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10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10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10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10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10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10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10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10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10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10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10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10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10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10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10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10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10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10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10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10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10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10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10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10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10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10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10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10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10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10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10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10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10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10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10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10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10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10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10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10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10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10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10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10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10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10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10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10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10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10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10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10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10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10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10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10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10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10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10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10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10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10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10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10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10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10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10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10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10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10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10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10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10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10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10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10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10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10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10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10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10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10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10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10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10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10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10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10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10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10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10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10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10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10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10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10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10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10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10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10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10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10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10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10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10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10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10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10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10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10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10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10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10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10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10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10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10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10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10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10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10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10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10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10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10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10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10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10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10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10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10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10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10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10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10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10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10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10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10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10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10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10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10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10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10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10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10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10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10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10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10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10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10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10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10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10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10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10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10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10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10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10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10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10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10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10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10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10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10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10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10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10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10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10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10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10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10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10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10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10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10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10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10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10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10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10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10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10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10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10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10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10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10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10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10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10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10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10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10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10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10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10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10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10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10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10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10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10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10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10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10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10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10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10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10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10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10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10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10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10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10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10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10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10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10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10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10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10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10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10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10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10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10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10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10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10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10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10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10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10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10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10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10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10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10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10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10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10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10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10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10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10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10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10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10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10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10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10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10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10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10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10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10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10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10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10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10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10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10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10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10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10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10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10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10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10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10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10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10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10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10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10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10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10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10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10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10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10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10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10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10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10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10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10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10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10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10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10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10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10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10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10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10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10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10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10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10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10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10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10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10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10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10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10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10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10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10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10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10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10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10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10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10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10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10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10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10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10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10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10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10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10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10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10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10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10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10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10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10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10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10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10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10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10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10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10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10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10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10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10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10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10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10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10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10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10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10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10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10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10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10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10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10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10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10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10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10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10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10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10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10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10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10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10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10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10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10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10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10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10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10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10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10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10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10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10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10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10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10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10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10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10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10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10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10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10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10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10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10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10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10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10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10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10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10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10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10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10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10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10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10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10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10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10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10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10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10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10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10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10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10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10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10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10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10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10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10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10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10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10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10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10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10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10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10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10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10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10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10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10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10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10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10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10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10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10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10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10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10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10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10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10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10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10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10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10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10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10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10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10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10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10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10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10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10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10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10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10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10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10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10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10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10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10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10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10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10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10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10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10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10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10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10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10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10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10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10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10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10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10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10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10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10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10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10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10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10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10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10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10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10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10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10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10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10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10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10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10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10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10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10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10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10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10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10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10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10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10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10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10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10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10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10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10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10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10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10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10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10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10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10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10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10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10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10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10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10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10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10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10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10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10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10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10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10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10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10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10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10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10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10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10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10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10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10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10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10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10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10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10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10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10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10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10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10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10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10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10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10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10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10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10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10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10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10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10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10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10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10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10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10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10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10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10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10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10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10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10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10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10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10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10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10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10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10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10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10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10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10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10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10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10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10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10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10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10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10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10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10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10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10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10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10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10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10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10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10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10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10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10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10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10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10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10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10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10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10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10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10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10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10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10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10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10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10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10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10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10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10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10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10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10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10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10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10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10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10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10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10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10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10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10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10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10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10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10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10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10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10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10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10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10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10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10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10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10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10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10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10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10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10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10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10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10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10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10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10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10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10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10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10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10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10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10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10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10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10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10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10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10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10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10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10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10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10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10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10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10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10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10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10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10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10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10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10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10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10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10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10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10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10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10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10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10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10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10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10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10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10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10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10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10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10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10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10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10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10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10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10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10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10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10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10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10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10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10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10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10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10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10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10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J2:J5 J13:J16 J24:J27 J35:J38 J46:J49">
    <cfRule type="cellIs" dxfId="0" priority="1" operator="lessThan">
      <formula>0.1</formula>
    </cfRule>
  </conditionalFormatting>
  <conditionalFormatting sqref="L2:L5 L14:L16 L25:L27 L36:L38 L47:L49 L57:L59 L67:L69 L77:L79 L87:L89 L97:L99">
    <cfRule type="cellIs" dxfId="0" priority="2" operator="lessThan">
      <formula>0.4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8" width="8.86"/>
    <col customWidth="1" min="9" max="9" width="8.71"/>
    <col customWidth="1" min="10" max="10" width="8.86"/>
    <col customWidth="1" min="11" max="14" width="9.0"/>
    <col customWidth="1" min="15" max="15" width="10.14"/>
    <col customWidth="1" min="16" max="18" width="9.0"/>
    <col customWidth="1" min="19" max="19" width="9.43"/>
    <col customWidth="1" min="20" max="20" width="8.86"/>
    <col customWidth="1" min="21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  <c r="U1" s="3"/>
      <c r="V1" s="3"/>
      <c r="W1" s="3"/>
      <c r="X1" s="3"/>
      <c r="Y1" s="3"/>
      <c r="Z1" s="3"/>
    </row>
    <row r="2" ht="14.25" customHeight="1">
      <c r="A2" s="3" t="s">
        <v>25</v>
      </c>
      <c r="B2" s="19" t="s">
        <v>64</v>
      </c>
      <c r="C2" s="3" t="s">
        <v>44</v>
      </c>
      <c r="D2" s="3">
        <v>16.0</v>
      </c>
      <c r="E2" s="3">
        <v>18.0</v>
      </c>
      <c r="F2" s="3">
        <v>30000.0</v>
      </c>
      <c r="G2" s="3">
        <v>4478.0</v>
      </c>
      <c r="H2" s="3" t="s">
        <v>37</v>
      </c>
      <c r="I2" s="10" t="s">
        <v>49</v>
      </c>
      <c r="J2" s="11">
        <v>0.104833333</v>
      </c>
      <c r="K2" s="11">
        <v>100.0</v>
      </c>
      <c r="L2" s="11"/>
      <c r="M2" s="11"/>
      <c r="N2" s="11"/>
      <c r="O2" s="11"/>
      <c r="P2" s="11">
        <v>0.0</v>
      </c>
      <c r="Q2" s="11">
        <v>0.0</v>
      </c>
      <c r="R2" s="11"/>
      <c r="S2" s="11"/>
      <c r="T2" s="11"/>
      <c r="U2" s="3"/>
      <c r="V2" s="4"/>
      <c r="W2" s="4"/>
      <c r="X2" s="4"/>
      <c r="Y2" s="4"/>
      <c r="Z2" s="4"/>
    </row>
    <row r="3" ht="14.25" customHeight="1">
      <c r="A3" s="3" t="s">
        <v>25</v>
      </c>
      <c r="B3" s="3" t="s">
        <v>64</v>
      </c>
      <c r="C3" s="3" t="s">
        <v>44</v>
      </c>
      <c r="D3" s="3">
        <v>16.0</v>
      </c>
      <c r="E3" s="3">
        <v>18.0</v>
      </c>
      <c r="F3" s="3">
        <v>30000.0</v>
      </c>
      <c r="G3" s="3">
        <v>4478.0</v>
      </c>
      <c r="H3" s="3" t="s">
        <v>37</v>
      </c>
      <c r="I3" s="10" t="s">
        <v>65</v>
      </c>
      <c r="J3" s="11">
        <v>0.071166667</v>
      </c>
      <c r="K3" s="11">
        <v>100.0</v>
      </c>
      <c r="L3" s="11"/>
      <c r="M3" s="11"/>
      <c r="N3" s="11"/>
      <c r="O3" s="11"/>
      <c r="P3" s="11">
        <v>0.0</v>
      </c>
      <c r="Q3" s="11">
        <v>0.0</v>
      </c>
      <c r="R3" s="11"/>
      <c r="S3" s="11"/>
      <c r="T3" s="11"/>
      <c r="U3" s="3"/>
      <c r="V3" s="4"/>
      <c r="W3" s="4"/>
      <c r="X3" s="4"/>
      <c r="Y3" s="4"/>
      <c r="Z3" s="4"/>
    </row>
    <row r="4" ht="14.25" customHeight="1">
      <c r="A4" s="3" t="s">
        <v>25</v>
      </c>
      <c r="B4" s="3" t="s">
        <v>64</v>
      </c>
      <c r="C4" s="3" t="s">
        <v>44</v>
      </c>
      <c r="D4" s="3">
        <v>16.0</v>
      </c>
      <c r="E4" s="3">
        <v>18.0</v>
      </c>
      <c r="F4" s="3">
        <v>30000.0</v>
      </c>
      <c r="G4" s="3">
        <v>4478.0</v>
      </c>
      <c r="H4" s="3" t="s">
        <v>37</v>
      </c>
      <c r="I4" s="10" t="s">
        <v>66</v>
      </c>
      <c r="J4" s="11">
        <v>0.333333333</v>
      </c>
      <c r="K4" s="11">
        <v>98.02158333</v>
      </c>
      <c r="L4" s="11">
        <v>6.4</v>
      </c>
      <c r="M4" s="11">
        <v>487.507813</v>
      </c>
      <c r="N4" s="11">
        <v>14.487</v>
      </c>
      <c r="O4" s="11">
        <v>11580.36364</v>
      </c>
      <c r="P4" s="11">
        <v>0.0</v>
      </c>
      <c r="Q4" s="11">
        <v>0.0</v>
      </c>
      <c r="R4" s="11"/>
      <c r="S4" s="11"/>
      <c r="T4" s="11"/>
      <c r="U4" s="3"/>
      <c r="V4" s="3"/>
      <c r="W4" s="3"/>
      <c r="X4" s="3"/>
      <c r="Y4" s="3"/>
      <c r="Z4" s="3"/>
    </row>
    <row r="5" ht="14.25" customHeight="1">
      <c r="A5" s="7"/>
      <c r="B5" s="7"/>
      <c r="C5" s="7"/>
      <c r="D5" s="7"/>
      <c r="E5" s="7"/>
      <c r="F5" s="7"/>
      <c r="G5" s="7"/>
      <c r="H5" s="7"/>
      <c r="I5" s="8"/>
      <c r="J5" s="13"/>
      <c r="K5" s="13"/>
      <c r="L5" s="13"/>
      <c r="M5" s="13"/>
      <c r="N5" s="13"/>
      <c r="O5" s="13"/>
      <c r="P5" s="13"/>
      <c r="Q5" s="13"/>
      <c r="R5" s="13"/>
      <c r="S5" s="13"/>
      <c r="T5" s="7"/>
      <c r="U5" s="7"/>
      <c r="V5" s="7"/>
      <c r="W5" s="7"/>
      <c r="X5" s="7"/>
      <c r="Y5" s="7"/>
      <c r="Z5" s="7"/>
    </row>
    <row r="6" ht="14.25" customHeight="1">
      <c r="A6" s="3"/>
      <c r="B6" s="3"/>
      <c r="C6" s="3"/>
      <c r="D6" s="3"/>
      <c r="E6" s="3"/>
      <c r="F6" s="3"/>
      <c r="G6" s="3"/>
      <c r="H6" s="3"/>
      <c r="I6" s="14" t="s">
        <v>38</v>
      </c>
      <c r="J6" s="3">
        <f t="shared" ref="J6:T6" si="1">COUNT(J2:J5)</f>
        <v>3</v>
      </c>
      <c r="K6" s="3">
        <f t="shared" si="1"/>
        <v>3</v>
      </c>
      <c r="L6" s="3">
        <f t="shared" si="1"/>
        <v>1</v>
      </c>
      <c r="M6" s="3">
        <f t="shared" si="1"/>
        <v>1</v>
      </c>
      <c r="N6" s="3">
        <f t="shared" si="1"/>
        <v>1</v>
      </c>
      <c r="O6" s="3">
        <f t="shared" si="1"/>
        <v>1</v>
      </c>
      <c r="P6" s="3">
        <f t="shared" si="1"/>
        <v>3</v>
      </c>
      <c r="Q6" s="3">
        <f t="shared" si="1"/>
        <v>3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14" t="s">
        <v>39</v>
      </c>
      <c r="J7" s="11">
        <f t="shared" ref="J7:T7" si="2">AVERAGE(J2:J5)</f>
        <v>0.1697777777</v>
      </c>
      <c r="K7" s="11">
        <f t="shared" si="2"/>
        <v>99.34052778</v>
      </c>
      <c r="L7" s="11">
        <f t="shared" si="2"/>
        <v>6.4</v>
      </c>
      <c r="M7" s="11">
        <f t="shared" si="2"/>
        <v>487.507813</v>
      </c>
      <c r="N7" s="11">
        <f t="shared" si="2"/>
        <v>14.487</v>
      </c>
      <c r="O7" s="11">
        <f t="shared" si="2"/>
        <v>11580.36364</v>
      </c>
      <c r="P7" s="11">
        <f t="shared" si="2"/>
        <v>0</v>
      </c>
      <c r="Q7" s="11">
        <f t="shared" si="2"/>
        <v>0</v>
      </c>
      <c r="R7" s="11" t="str">
        <f t="shared" si="2"/>
        <v>#DIV/0!</v>
      </c>
      <c r="S7" s="11" t="str">
        <f t="shared" si="2"/>
        <v>#DIV/0!</v>
      </c>
      <c r="T7" s="11" t="str">
        <f t="shared" si="2"/>
        <v>#DIV/0!</v>
      </c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15" t="s">
        <v>40</v>
      </c>
      <c r="J8" s="16">
        <f t="shared" ref="J8:T8" si="3">STDEVA(J2:J5)</f>
        <v>0.1426400219</v>
      </c>
      <c r="K8" s="16">
        <f t="shared" si="3"/>
        <v>1.142239397</v>
      </c>
      <c r="L8" s="16" t="str">
        <f t="shared" si="3"/>
        <v>#DIV/0!</v>
      </c>
      <c r="M8" s="16" t="str">
        <f t="shared" si="3"/>
        <v>#DIV/0!</v>
      </c>
      <c r="N8" s="16" t="str">
        <f t="shared" si="3"/>
        <v>#DIV/0!</v>
      </c>
      <c r="O8" s="16" t="str">
        <f t="shared" si="3"/>
        <v>#DIV/0!</v>
      </c>
      <c r="P8" s="16">
        <f t="shared" si="3"/>
        <v>0</v>
      </c>
      <c r="Q8" s="16">
        <f t="shared" si="3"/>
        <v>0</v>
      </c>
      <c r="R8" s="16" t="str">
        <f t="shared" si="3"/>
        <v>#DIV/0!</v>
      </c>
      <c r="S8" s="16" t="str">
        <f t="shared" si="3"/>
        <v>#DIV/0!</v>
      </c>
      <c r="T8" s="16" t="str">
        <f t="shared" si="3"/>
        <v>#DIV/0!</v>
      </c>
      <c r="U8" s="3"/>
      <c r="V8" s="3"/>
      <c r="W8" s="3"/>
      <c r="X8" s="3"/>
      <c r="Y8" s="3"/>
      <c r="Z8" s="3"/>
    </row>
    <row r="9" ht="14.25" customHeight="1">
      <c r="A9" s="3"/>
      <c r="B9" s="3"/>
      <c r="C9" s="3"/>
      <c r="D9" s="3"/>
      <c r="E9" s="3"/>
      <c r="F9" s="3"/>
      <c r="G9" s="3"/>
      <c r="H9" s="3"/>
      <c r="I9" s="14" t="s">
        <v>41</v>
      </c>
      <c r="J9" s="11">
        <f t="shared" ref="J9:T9" si="4">J7-3*J8</f>
        <v>-0.2581422882</v>
      </c>
      <c r="K9" s="11">
        <f t="shared" si="4"/>
        <v>95.91380959</v>
      </c>
      <c r="L9" s="11" t="str">
        <f t="shared" si="4"/>
        <v>#DIV/0!</v>
      </c>
      <c r="M9" s="11" t="str">
        <f t="shared" si="4"/>
        <v>#DIV/0!</v>
      </c>
      <c r="N9" s="11" t="str">
        <f t="shared" si="4"/>
        <v>#DIV/0!</v>
      </c>
      <c r="O9" s="11" t="str">
        <f t="shared" si="4"/>
        <v>#DIV/0!</v>
      </c>
      <c r="P9" s="11">
        <f t="shared" si="4"/>
        <v>0</v>
      </c>
      <c r="Q9" s="11">
        <f t="shared" si="4"/>
        <v>0</v>
      </c>
      <c r="R9" s="11" t="str">
        <f t="shared" si="4"/>
        <v>#DIV/0!</v>
      </c>
      <c r="S9" s="11" t="str">
        <f t="shared" si="4"/>
        <v>#DIV/0!</v>
      </c>
      <c r="T9" s="11" t="str">
        <f t="shared" si="4"/>
        <v>#DIV/0!</v>
      </c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14" t="s">
        <v>42</v>
      </c>
      <c r="J10" s="11">
        <f t="shared" ref="J10:T10" si="5">J7+3*J8</f>
        <v>0.5976978435</v>
      </c>
      <c r="K10" s="11">
        <f t="shared" si="5"/>
        <v>102.767246</v>
      </c>
      <c r="L10" s="11" t="str">
        <f t="shared" si="5"/>
        <v>#DIV/0!</v>
      </c>
      <c r="M10" s="11" t="str">
        <f t="shared" si="5"/>
        <v>#DIV/0!</v>
      </c>
      <c r="N10" s="11" t="str">
        <f t="shared" si="5"/>
        <v>#DIV/0!</v>
      </c>
      <c r="O10" s="11" t="str">
        <f t="shared" si="5"/>
        <v>#DIV/0!</v>
      </c>
      <c r="P10" s="11">
        <f t="shared" si="5"/>
        <v>0</v>
      </c>
      <c r="Q10" s="11">
        <f t="shared" si="5"/>
        <v>0</v>
      </c>
      <c r="R10" s="11" t="str">
        <f t="shared" si="5"/>
        <v>#DIV/0!</v>
      </c>
      <c r="S10" s="11" t="str">
        <f t="shared" si="5"/>
        <v>#DIV/0!</v>
      </c>
      <c r="T10" s="11" t="str">
        <f t="shared" si="5"/>
        <v>#DIV/0!</v>
      </c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1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1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 t="s">
        <v>25</v>
      </c>
      <c r="B13" s="3" t="s">
        <v>64</v>
      </c>
      <c r="C13" s="3" t="s">
        <v>44</v>
      </c>
      <c r="D13" s="3">
        <v>23.0</v>
      </c>
      <c r="E13" s="3">
        <v>18.0</v>
      </c>
      <c r="F13" s="3">
        <v>30000.0</v>
      </c>
      <c r="G13" s="3">
        <v>4478.0</v>
      </c>
      <c r="H13" s="3" t="s">
        <v>37</v>
      </c>
      <c r="I13" s="10" t="s">
        <v>49</v>
      </c>
      <c r="J13" s="11">
        <v>0.41175</v>
      </c>
      <c r="K13" s="11">
        <v>84.00091667</v>
      </c>
      <c r="L13" s="11">
        <v>1.36</v>
      </c>
      <c r="M13" s="11">
        <v>608.4044868</v>
      </c>
      <c r="N13" s="11">
        <v>23.9822</v>
      </c>
      <c r="O13" s="11">
        <v>66660.31443</v>
      </c>
      <c r="P13" s="11">
        <v>0.0</v>
      </c>
      <c r="Q13" s="11">
        <v>0.0</v>
      </c>
      <c r="R13" s="11"/>
      <c r="S13" s="11"/>
      <c r="T13" s="3"/>
      <c r="U13" s="3"/>
      <c r="V13" s="3"/>
      <c r="W13" s="3"/>
      <c r="X13" s="3"/>
      <c r="Y13" s="3"/>
      <c r="Z13" s="3"/>
    </row>
    <row r="14" ht="14.25" customHeight="1">
      <c r="A14" s="3" t="s">
        <v>25</v>
      </c>
      <c r="B14" s="3" t="s">
        <v>64</v>
      </c>
      <c r="C14" s="3" t="s">
        <v>44</v>
      </c>
      <c r="D14" s="3">
        <v>23.0</v>
      </c>
      <c r="E14" s="3">
        <v>18.0</v>
      </c>
      <c r="F14" s="3">
        <v>30000.0</v>
      </c>
      <c r="G14" s="3">
        <v>4478.0</v>
      </c>
      <c r="H14" s="3" t="s">
        <v>37</v>
      </c>
      <c r="I14" s="10" t="s">
        <v>65</v>
      </c>
      <c r="J14" s="11">
        <v>1.438583333</v>
      </c>
      <c r="K14" s="11">
        <v>62.56666667</v>
      </c>
      <c r="L14" s="11">
        <v>2.37</v>
      </c>
      <c r="M14" s="11">
        <v>748.558369</v>
      </c>
      <c r="N14" s="11">
        <v>25.6467</v>
      </c>
      <c r="O14" s="11">
        <v>43071.25067</v>
      </c>
      <c r="P14" s="11">
        <v>26.0</v>
      </c>
      <c r="Q14" s="11">
        <v>2.6</v>
      </c>
      <c r="R14" s="11">
        <v>1888.811538</v>
      </c>
      <c r="S14" s="11">
        <v>20429.976</v>
      </c>
      <c r="T14" s="3">
        <v>0.080538179</v>
      </c>
      <c r="U14" s="3"/>
      <c r="V14" s="4"/>
      <c r="W14" s="4"/>
      <c r="X14" s="4"/>
      <c r="Y14" s="4"/>
      <c r="Z14" s="4"/>
    </row>
    <row r="15" ht="14.25" customHeight="1">
      <c r="A15" s="3" t="s">
        <v>25</v>
      </c>
      <c r="B15" s="3" t="s">
        <v>64</v>
      </c>
      <c r="C15" s="3" t="s">
        <v>44</v>
      </c>
      <c r="D15" s="3">
        <v>23.0</v>
      </c>
      <c r="E15" s="3">
        <v>18.0</v>
      </c>
      <c r="F15" s="3">
        <v>30000.0</v>
      </c>
      <c r="G15" s="3">
        <v>4478.0</v>
      </c>
      <c r="H15" s="3" t="s">
        <v>37</v>
      </c>
      <c r="I15" s="10" t="s">
        <v>66</v>
      </c>
      <c r="J15" s="11">
        <v>0.470083333</v>
      </c>
      <c r="K15" s="11">
        <v>79.46983333</v>
      </c>
      <c r="L15" s="11">
        <v>0.985714286</v>
      </c>
      <c r="M15" s="11">
        <v>637.2045939</v>
      </c>
      <c r="N15" s="11">
        <v>22.13842857</v>
      </c>
      <c r="O15" s="11">
        <v>76514.95826</v>
      </c>
      <c r="P15" s="11">
        <v>7.0</v>
      </c>
      <c r="Q15" s="11">
        <v>0.7</v>
      </c>
      <c r="R15" s="11">
        <v>1338.185714</v>
      </c>
      <c r="S15" s="11">
        <v>81404.83333</v>
      </c>
      <c r="T15" s="3">
        <v>0.818659377</v>
      </c>
      <c r="U15" s="3"/>
      <c r="V15" s="3"/>
      <c r="W15" s="3"/>
      <c r="X15" s="3"/>
      <c r="Y15" s="3"/>
      <c r="Z15" s="3"/>
    </row>
    <row r="16" ht="14.25" customHeight="1">
      <c r="A16" s="7"/>
      <c r="B16" s="7"/>
      <c r="C16" s="7"/>
      <c r="D16" s="7"/>
      <c r="E16" s="7"/>
      <c r="F16" s="7"/>
      <c r="G16" s="7"/>
      <c r="H16" s="7"/>
      <c r="I16" s="8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7"/>
      <c r="U16" s="7"/>
      <c r="V16" s="7"/>
      <c r="W16" s="7"/>
      <c r="X16" s="7"/>
      <c r="Y16" s="7"/>
      <c r="Z16" s="7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14" t="s">
        <v>38</v>
      </c>
      <c r="J17" s="3">
        <f t="shared" ref="J17:T17" si="6">COUNT(J13:J16)</f>
        <v>3</v>
      </c>
      <c r="K17" s="3">
        <f t="shared" si="6"/>
        <v>3</v>
      </c>
      <c r="L17" s="3">
        <f t="shared" si="6"/>
        <v>3</v>
      </c>
      <c r="M17" s="3">
        <f t="shared" si="6"/>
        <v>3</v>
      </c>
      <c r="N17" s="3">
        <f t="shared" si="6"/>
        <v>3</v>
      </c>
      <c r="O17" s="3">
        <f t="shared" si="6"/>
        <v>3</v>
      </c>
      <c r="P17" s="3">
        <f t="shared" si="6"/>
        <v>3</v>
      </c>
      <c r="Q17" s="3">
        <f t="shared" si="6"/>
        <v>3</v>
      </c>
      <c r="R17" s="3">
        <f t="shared" si="6"/>
        <v>2</v>
      </c>
      <c r="S17" s="3">
        <f t="shared" si="6"/>
        <v>2</v>
      </c>
      <c r="T17" s="3">
        <f t="shared" si="6"/>
        <v>2</v>
      </c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14" t="s">
        <v>39</v>
      </c>
      <c r="J18" s="11">
        <f t="shared" ref="J18:T18" si="7">AVERAGE(J13:J16)</f>
        <v>0.773472222</v>
      </c>
      <c r="K18" s="11">
        <f t="shared" si="7"/>
        <v>75.34580556</v>
      </c>
      <c r="L18" s="11">
        <f t="shared" si="7"/>
        <v>1.571904762</v>
      </c>
      <c r="M18" s="11">
        <f t="shared" si="7"/>
        <v>664.7224832</v>
      </c>
      <c r="N18" s="11">
        <f t="shared" si="7"/>
        <v>23.92244286</v>
      </c>
      <c r="O18" s="11">
        <f t="shared" si="7"/>
        <v>62082.17445</v>
      </c>
      <c r="P18" s="11">
        <f t="shared" si="7"/>
        <v>11</v>
      </c>
      <c r="Q18" s="11">
        <f t="shared" si="7"/>
        <v>1.1</v>
      </c>
      <c r="R18" s="11">
        <f t="shared" si="7"/>
        <v>1613.498626</v>
      </c>
      <c r="S18" s="11">
        <f t="shared" si="7"/>
        <v>50917.40467</v>
      </c>
      <c r="T18" s="11">
        <f t="shared" si="7"/>
        <v>0.449598778</v>
      </c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15" t="s">
        <v>40</v>
      </c>
      <c r="J19" s="16">
        <f t="shared" ref="J19:T19" si="8">STDEVA(J13:J16)</f>
        <v>0.5767410918</v>
      </c>
      <c r="K19" s="16">
        <f t="shared" si="8"/>
        <v>11.29656904</v>
      </c>
      <c r="L19" s="16">
        <f t="shared" si="8"/>
        <v>0.7160582767</v>
      </c>
      <c r="M19" s="16">
        <f t="shared" si="8"/>
        <v>74.01826362</v>
      </c>
      <c r="N19" s="16">
        <f t="shared" si="8"/>
        <v>1.754898941</v>
      </c>
      <c r="O19" s="16">
        <f t="shared" si="8"/>
        <v>17185.4566</v>
      </c>
      <c r="P19" s="16">
        <f t="shared" si="8"/>
        <v>13.45362405</v>
      </c>
      <c r="Q19" s="16">
        <f t="shared" si="8"/>
        <v>1.345362405</v>
      </c>
      <c r="R19" s="16">
        <f t="shared" si="8"/>
        <v>389.351254</v>
      </c>
      <c r="S19" s="16">
        <f t="shared" si="8"/>
        <v>43115.7351</v>
      </c>
      <c r="T19" s="16">
        <f t="shared" si="8"/>
        <v>0.5219305044</v>
      </c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14" t="s">
        <v>41</v>
      </c>
      <c r="J20" s="11">
        <f t="shared" ref="J20:T20" si="9">J18-3*J19</f>
        <v>-0.9567510533</v>
      </c>
      <c r="K20" s="11">
        <f t="shared" si="9"/>
        <v>41.45609844</v>
      </c>
      <c r="L20" s="11">
        <f t="shared" si="9"/>
        <v>-0.5762700681</v>
      </c>
      <c r="M20" s="11">
        <f t="shared" si="9"/>
        <v>442.6676924</v>
      </c>
      <c r="N20" s="11">
        <f t="shared" si="9"/>
        <v>18.65774603</v>
      </c>
      <c r="O20" s="11">
        <f t="shared" si="9"/>
        <v>10525.80465</v>
      </c>
      <c r="P20" s="11">
        <f t="shared" si="9"/>
        <v>-29.36087214</v>
      </c>
      <c r="Q20" s="11">
        <f t="shared" si="9"/>
        <v>-2.936087214</v>
      </c>
      <c r="R20" s="11">
        <f t="shared" si="9"/>
        <v>445.4448639</v>
      </c>
      <c r="S20" s="11">
        <f t="shared" si="9"/>
        <v>-78429.80063</v>
      </c>
      <c r="T20" s="11">
        <f t="shared" si="9"/>
        <v>-1.116192735</v>
      </c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14" t="s">
        <v>42</v>
      </c>
      <c r="J21" s="11">
        <f t="shared" ref="J21:T21" si="10">J18+3*J19</f>
        <v>2.503695497</v>
      </c>
      <c r="K21" s="11">
        <f t="shared" si="10"/>
        <v>109.2355127</v>
      </c>
      <c r="L21" s="11">
        <f t="shared" si="10"/>
        <v>3.720079592</v>
      </c>
      <c r="M21" s="11">
        <f t="shared" si="10"/>
        <v>886.7772741</v>
      </c>
      <c r="N21" s="11">
        <f t="shared" si="10"/>
        <v>29.18713968</v>
      </c>
      <c r="O21" s="11">
        <f t="shared" si="10"/>
        <v>113638.5443</v>
      </c>
      <c r="P21" s="11">
        <f t="shared" si="10"/>
        <v>51.36087214</v>
      </c>
      <c r="Q21" s="11">
        <f t="shared" si="10"/>
        <v>5.136087214</v>
      </c>
      <c r="R21" s="11">
        <f t="shared" si="10"/>
        <v>2781.552388</v>
      </c>
      <c r="S21" s="11">
        <f t="shared" si="10"/>
        <v>180264.61</v>
      </c>
      <c r="T21" s="11">
        <f t="shared" si="10"/>
        <v>2.015390291</v>
      </c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1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1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3"/>
      <c r="U23" s="3"/>
      <c r="V23" s="3"/>
      <c r="W23" s="3"/>
      <c r="X23" s="3"/>
      <c r="Y23" s="3"/>
      <c r="Z23" s="3"/>
    </row>
    <row r="24" ht="14.25" customHeight="1">
      <c r="A24" s="3" t="s">
        <v>25</v>
      </c>
      <c r="B24" s="3" t="s">
        <v>64</v>
      </c>
      <c r="C24" s="3" t="s">
        <v>44</v>
      </c>
      <c r="D24" s="3">
        <v>30.0</v>
      </c>
      <c r="E24" s="3">
        <v>18.0</v>
      </c>
      <c r="F24" s="3">
        <v>30000.0</v>
      </c>
      <c r="G24" s="3">
        <v>4478.0</v>
      </c>
      <c r="H24" s="3" t="s">
        <v>37</v>
      </c>
      <c r="I24" s="10" t="s">
        <v>49</v>
      </c>
      <c r="J24" s="11">
        <v>2.22625</v>
      </c>
      <c r="K24" s="11">
        <v>43.63033333</v>
      </c>
      <c r="L24" s="11">
        <v>3.011111111</v>
      </c>
      <c r="M24" s="11">
        <v>826.5894558</v>
      </c>
      <c r="N24" s="11">
        <v>44.98922222</v>
      </c>
      <c r="O24" s="11">
        <v>19321.23317</v>
      </c>
      <c r="P24" s="11">
        <v>32.0</v>
      </c>
      <c r="Q24" s="11">
        <v>3.2</v>
      </c>
      <c r="R24" s="11">
        <v>1548.221875</v>
      </c>
      <c r="S24" s="11">
        <v>17321.89355</v>
      </c>
      <c r="T24" s="3">
        <v>0.064563126</v>
      </c>
      <c r="U24" s="3"/>
      <c r="V24" s="3"/>
      <c r="W24" s="3"/>
      <c r="X24" s="3"/>
      <c r="Y24" s="3"/>
      <c r="Z24" s="3"/>
    </row>
    <row r="25" ht="14.25" customHeight="1">
      <c r="A25" s="3" t="s">
        <v>25</v>
      </c>
      <c r="B25" s="3" t="s">
        <v>64</v>
      </c>
      <c r="C25" s="3" t="s">
        <v>44</v>
      </c>
      <c r="D25" s="3">
        <v>30.0</v>
      </c>
      <c r="E25" s="3">
        <v>18.0</v>
      </c>
      <c r="F25" s="3">
        <v>30000.0</v>
      </c>
      <c r="G25" s="3">
        <v>4478.0</v>
      </c>
      <c r="H25" s="3" t="s">
        <v>37</v>
      </c>
      <c r="I25" s="10" t="s">
        <v>65</v>
      </c>
      <c r="J25" s="11">
        <v>5.531416667</v>
      </c>
      <c r="K25" s="11">
        <v>20.53358333</v>
      </c>
      <c r="L25" s="11">
        <v>4.308333333</v>
      </c>
      <c r="M25" s="11">
        <v>1155.160881</v>
      </c>
      <c r="N25" s="11">
        <v>45.35933333</v>
      </c>
      <c r="O25" s="11">
        <v>11888.83445</v>
      </c>
      <c r="P25" s="11">
        <v>43.0</v>
      </c>
      <c r="Q25" s="11">
        <v>4.3</v>
      </c>
      <c r="R25" s="11">
        <v>3444.351163</v>
      </c>
      <c r="S25" s="11">
        <v>10691.98095</v>
      </c>
      <c r="T25" s="3">
        <v>0.072479444</v>
      </c>
      <c r="U25" s="3"/>
      <c r="V25" s="4"/>
      <c r="W25" s="4"/>
      <c r="X25" s="4"/>
      <c r="Y25" s="4"/>
      <c r="Z25" s="4"/>
    </row>
    <row r="26" ht="14.25" customHeight="1">
      <c r="A26" s="3" t="s">
        <v>25</v>
      </c>
      <c r="B26" s="3" t="s">
        <v>64</v>
      </c>
      <c r="C26" s="3" t="s">
        <v>44</v>
      </c>
      <c r="D26" s="3">
        <v>30.0</v>
      </c>
      <c r="E26" s="3">
        <v>18.0</v>
      </c>
      <c r="F26" s="3">
        <v>30000.0</v>
      </c>
      <c r="G26" s="3">
        <v>4478.0</v>
      </c>
      <c r="H26" s="3" t="s">
        <v>37</v>
      </c>
      <c r="I26" s="10" t="s">
        <v>66</v>
      </c>
      <c r="J26" s="11">
        <v>2.91475</v>
      </c>
      <c r="K26" s="11">
        <v>42.92391667</v>
      </c>
      <c r="L26" s="11">
        <v>3.911111111</v>
      </c>
      <c r="M26" s="11">
        <v>1003.771923</v>
      </c>
      <c r="N26" s="11">
        <v>39.40222222</v>
      </c>
      <c r="O26" s="11">
        <v>14668.50209</v>
      </c>
      <c r="P26" s="11">
        <v>31.0</v>
      </c>
      <c r="Q26" s="11">
        <v>3.1</v>
      </c>
      <c r="R26" s="11">
        <v>2312.380645</v>
      </c>
      <c r="S26" s="11">
        <v>17032.27</v>
      </c>
      <c r="T26" s="3">
        <v>0.057818992</v>
      </c>
      <c r="U26" s="3"/>
      <c r="V26" s="3"/>
      <c r="W26" s="3"/>
      <c r="X26" s="3"/>
      <c r="Y26" s="3"/>
      <c r="Z26" s="3"/>
    </row>
    <row r="27" ht="14.25" customHeight="1">
      <c r="A27" s="7"/>
      <c r="B27" s="7"/>
      <c r="C27" s="7"/>
      <c r="D27" s="7"/>
      <c r="E27" s="7"/>
      <c r="F27" s="7"/>
      <c r="G27" s="7"/>
      <c r="H27" s="7"/>
      <c r="I27" s="8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7"/>
      <c r="U27" s="7"/>
      <c r="V27" s="7"/>
      <c r="W27" s="7"/>
      <c r="X27" s="7"/>
      <c r="Y27" s="7"/>
      <c r="Z27" s="7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14" t="s">
        <v>38</v>
      </c>
      <c r="J28" s="3">
        <f t="shared" ref="J28:T28" si="11">COUNT(J24:J27)</f>
        <v>3</v>
      </c>
      <c r="K28" s="3">
        <f t="shared" si="11"/>
        <v>3</v>
      </c>
      <c r="L28" s="3">
        <f t="shared" si="11"/>
        <v>3</v>
      </c>
      <c r="M28" s="3">
        <f t="shared" si="11"/>
        <v>3</v>
      </c>
      <c r="N28" s="3">
        <f t="shared" si="11"/>
        <v>3</v>
      </c>
      <c r="O28" s="3">
        <f t="shared" si="11"/>
        <v>3</v>
      </c>
      <c r="P28" s="3">
        <f t="shared" si="11"/>
        <v>3</v>
      </c>
      <c r="Q28" s="3">
        <f t="shared" si="11"/>
        <v>3</v>
      </c>
      <c r="R28" s="3">
        <f t="shared" si="11"/>
        <v>3</v>
      </c>
      <c r="S28" s="3">
        <f t="shared" si="11"/>
        <v>3</v>
      </c>
      <c r="T28" s="3">
        <f t="shared" si="11"/>
        <v>3</v>
      </c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14" t="s">
        <v>39</v>
      </c>
      <c r="J29" s="11">
        <f t="shared" ref="J29:T29" si="12">AVERAGE(J24:J27)</f>
        <v>3.557472222</v>
      </c>
      <c r="K29" s="11">
        <f t="shared" si="12"/>
        <v>35.69594444</v>
      </c>
      <c r="L29" s="11">
        <f t="shared" si="12"/>
        <v>3.743518518</v>
      </c>
      <c r="M29" s="11">
        <f t="shared" si="12"/>
        <v>995.1740866</v>
      </c>
      <c r="N29" s="11">
        <f t="shared" si="12"/>
        <v>43.25025926</v>
      </c>
      <c r="O29" s="11">
        <f t="shared" si="12"/>
        <v>15292.85657</v>
      </c>
      <c r="P29" s="11">
        <f t="shared" si="12"/>
        <v>35.33333333</v>
      </c>
      <c r="Q29" s="11">
        <f t="shared" si="12"/>
        <v>3.533333333</v>
      </c>
      <c r="R29" s="11">
        <f t="shared" si="12"/>
        <v>2434.984561</v>
      </c>
      <c r="S29" s="11">
        <f t="shared" si="12"/>
        <v>15015.3815</v>
      </c>
      <c r="T29" s="11">
        <f t="shared" si="12"/>
        <v>0.064953854</v>
      </c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15" t="s">
        <v>40</v>
      </c>
      <c r="J30" s="16">
        <f t="shared" ref="J30:T30" si="13">STDEVA(J24:J27)</f>
        <v>1.743803477</v>
      </c>
      <c r="K30" s="16">
        <f t="shared" si="13"/>
        <v>13.13573949</v>
      </c>
      <c r="L30" s="16">
        <f t="shared" si="13"/>
        <v>0.6646516615</v>
      </c>
      <c r="M30" s="16">
        <f t="shared" si="13"/>
        <v>164.4543628</v>
      </c>
      <c r="N30" s="16">
        <f t="shared" si="13"/>
        <v>3.337631995</v>
      </c>
      <c r="O30" s="16">
        <f t="shared" si="13"/>
        <v>3755.329755</v>
      </c>
      <c r="P30" s="16">
        <f t="shared" si="13"/>
        <v>6.658328118</v>
      </c>
      <c r="Q30" s="16">
        <f t="shared" si="13"/>
        <v>0.6658328118</v>
      </c>
      <c r="R30" s="16">
        <f t="shared" si="13"/>
        <v>953.9918026</v>
      </c>
      <c r="S30" s="16">
        <f t="shared" si="13"/>
        <v>3746.974071</v>
      </c>
      <c r="T30" s="16">
        <f t="shared" si="13"/>
        <v>0.007338032058</v>
      </c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14" t="s">
        <v>41</v>
      </c>
      <c r="J31" s="11">
        <f t="shared" ref="J31:T31" si="14">J29-3*J30</f>
        <v>-1.673938208</v>
      </c>
      <c r="K31" s="11">
        <f t="shared" si="14"/>
        <v>-3.711274035</v>
      </c>
      <c r="L31" s="11">
        <f t="shared" si="14"/>
        <v>1.749563534</v>
      </c>
      <c r="M31" s="11">
        <f t="shared" si="14"/>
        <v>501.8109981</v>
      </c>
      <c r="N31" s="11">
        <f t="shared" si="14"/>
        <v>33.23736327</v>
      </c>
      <c r="O31" s="11">
        <f t="shared" si="14"/>
        <v>4026.867304</v>
      </c>
      <c r="P31" s="11">
        <f t="shared" si="14"/>
        <v>15.35834898</v>
      </c>
      <c r="Q31" s="11">
        <f t="shared" si="14"/>
        <v>1.535834898</v>
      </c>
      <c r="R31" s="11">
        <f t="shared" si="14"/>
        <v>-426.9908467</v>
      </c>
      <c r="S31" s="11">
        <f t="shared" si="14"/>
        <v>3774.459288</v>
      </c>
      <c r="T31" s="11">
        <f t="shared" si="14"/>
        <v>0.04293975783</v>
      </c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14" t="s">
        <v>42</v>
      </c>
      <c r="J32" s="11">
        <f t="shared" ref="J32:T32" si="15">J29+3*J30</f>
        <v>8.788882653</v>
      </c>
      <c r="K32" s="11">
        <f t="shared" si="15"/>
        <v>75.10316292</v>
      </c>
      <c r="L32" s="11">
        <f t="shared" si="15"/>
        <v>5.737473503</v>
      </c>
      <c r="M32" s="11">
        <f t="shared" si="15"/>
        <v>1488.537175</v>
      </c>
      <c r="N32" s="11">
        <f t="shared" si="15"/>
        <v>53.26315524</v>
      </c>
      <c r="O32" s="11">
        <f t="shared" si="15"/>
        <v>26558.84584</v>
      </c>
      <c r="P32" s="11">
        <f t="shared" si="15"/>
        <v>55.30831769</v>
      </c>
      <c r="Q32" s="11">
        <f t="shared" si="15"/>
        <v>5.530831769</v>
      </c>
      <c r="R32" s="11">
        <f t="shared" si="15"/>
        <v>5296.959969</v>
      </c>
      <c r="S32" s="11">
        <f t="shared" si="15"/>
        <v>26256.30371</v>
      </c>
      <c r="T32" s="11">
        <f t="shared" si="15"/>
        <v>0.08696795017</v>
      </c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10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10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 t="s">
        <v>25</v>
      </c>
      <c r="B35" s="3" t="s">
        <v>64</v>
      </c>
      <c r="C35" s="3" t="s">
        <v>44</v>
      </c>
      <c r="D35" s="3">
        <v>37.0</v>
      </c>
      <c r="E35" s="3">
        <v>18.0</v>
      </c>
      <c r="F35" s="3">
        <v>30000.0</v>
      </c>
      <c r="G35" s="3">
        <v>4478.0</v>
      </c>
      <c r="H35" s="3" t="s">
        <v>37</v>
      </c>
      <c r="I35" s="10" t="s">
        <v>49</v>
      </c>
      <c r="J35" s="3">
        <v>5.698416667</v>
      </c>
      <c r="K35" s="3">
        <v>17.09808333</v>
      </c>
      <c r="L35" s="3">
        <v>4.066666667</v>
      </c>
      <c r="M35" s="3">
        <v>1085.455776</v>
      </c>
      <c r="N35" s="3">
        <v>52.57816667</v>
      </c>
      <c r="O35" s="3">
        <v>16381.03174</v>
      </c>
      <c r="P35" s="3">
        <v>28.0</v>
      </c>
      <c r="Q35" s="3">
        <v>2.8</v>
      </c>
      <c r="R35" s="3">
        <v>4982.242857</v>
      </c>
      <c r="S35" s="3">
        <v>17036.56667</v>
      </c>
      <c r="T35" s="3">
        <v>0.172490215</v>
      </c>
      <c r="U35" s="3"/>
      <c r="V35" s="3"/>
      <c r="W35" s="3"/>
      <c r="X35" s="3"/>
      <c r="Y35" s="3"/>
      <c r="Z35" s="3"/>
    </row>
    <row r="36" ht="14.25" customHeight="1">
      <c r="A36" s="3" t="s">
        <v>25</v>
      </c>
      <c r="B36" s="3" t="s">
        <v>64</v>
      </c>
      <c r="C36" s="3" t="s">
        <v>44</v>
      </c>
      <c r="D36" s="3">
        <v>37.0</v>
      </c>
      <c r="E36" s="3">
        <v>18.0</v>
      </c>
      <c r="F36" s="3">
        <v>30000.0</v>
      </c>
      <c r="G36" s="3">
        <v>4478.0</v>
      </c>
      <c r="H36" s="3" t="s">
        <v>37</v>
      </c>
      <c r="I36" s="10" t="s">
        <v>65</v>
      </c>
      <c r="J36" s="11">
        <v>13.43883333</v>
      </c>
      <c r="K36" s="11">
        <v>11.05841667</v>
      </c>
      <c r="L36" s="11">
        <v>5.625</v>
      </c>
      <c r="M36" s="11">
        <v>1814.048219</v>
      </c>
      <c r="N36" s="11">
        <v>56.88808333</v>
      </c>
      <c r="O36" s="11">
        <v>7661.682546</v>
      </c>
      <c r="P36" s="11">
        <v>41.0</v>
      </c>
      <c r="Q36" s="11">
        <v>4.1</v>
      </c>
      <c r="R36" s="11">
        <v>5157.063415</v>
      </c>
      <c r="S36" s="11">
        <v>9700.2125</v>
      </c>
      <c r="T36" s="3">
        <v>0.153911127</v>
      </c>
      <c r="U36" s="3"/>
      <c r="V36" s="4"/>
      <c r="W36" s="4"/>
      <c r="X36" s="4"/>
      <c r="Y36" s="4"/>
      <c r="Z36" s="4"/>
    </row>
    <row r="37" ht="14.25" customHeight="1">
      <c r="A37" s="3" t="s">
        <v>25</v>
      </c>
      <c r="B37" s="3" t="s">
        <v>64</v>
      </c>
      <c r="C37" s="3" t="s">
        <v>44</v>
      </c>
      <c r="D37" s="3">
        <v>37.0</v>
      </c>
      <c r="E37" s="3">
        <v>18.0</v>
      </c>
      <c r="F37" s="3">
        <v>30000.0</v>
      </c>
      <c r="G37" s="3">
        <v>4478.0</v>
      </c>
      <c r="H37" s="3" t="s">
        <v>37</v>
      </c>
      <c r="I37" s="10" t="s">
        <v>66</v>
      </c>
      <c r="J37" s="11">
        <v>3.964833333</v>
      </c>
      <c r="K37" s="11">
        <v>30.02025</v>
      </c>
      <c r="L37" s="11">
        <v>2.941666667</v>
      </c>
      <c r="M37" s="11">
        <v>942.7091615</v>
      </c>
      <c r="N37" s="11">
        <v>58.22175</v>
      </c>
      <c r="O37" s="11">
        <v>40564.78941</v>
      </c>
      <c r="P37" s="11">
        <v>24.0</v>
      </c>
      <c r="Q37" s="11">
        <v>2.4</v>
      </c>
      <c r="R37" s="11">
        <v>3068.566667</v>
      </c>
      <c r="S37" s="11">
        <v>22089.81304</v>
      </c>
      <c r="T37" s="3">
        <v>0.087307166</v>
      </c>
      <c r="U37" s="3"/>
      <c r="V37" s="3"/>
      <c r="W37" s="3"/>
      <c r="X37" s="3"/>
      <c r="Y37" s="3"/>
      <c r="Z37" s="3"/>
    </row>
    <row r="38" ht="14.25" customHeight="1">
      <c r="A38" s="7"/>
      <c r="B38" s="7"/>
      <c r="C38" s="7"/>
      <c r="D38" s="7"/>
      <c r="E38" s="7"/>
      <c r="F38" s="7"/>
      <c r="G38" s="7"/>
      <c r="H38" s="7"/>
      <c r="I38" s="8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7"/>
      <c r="U38" s="7"/>
      <c r="V38" s="7"/>
      <c r="W38" s="7"/>
      <c r="X38" s="7"/>
      <c r="Y38" s="7"/>
      <c r="Z38" s="7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14" t="s">
        <v>38</v>
      </c>
      <c r="J39" s="3">
        <f t="shared" ref="J39:T39" si="16">COUNT(J35:J38)</f>
        <v>3</v>
      </c>
      <c r="K39" s="3">
        <f t="shared" si="16"/>
        <v>3</v>
      </c>
      <c r="L39" s="3">
        <f t="shared" si="16"/>
        <v>3</v>
      </c>
      <c r="M39" s="3">
        <f t="shared" si="16"/>
        <v>3</v>
      </c>
      <c r="N39" s="3">
        <f t="shared" si="16"/>
        <v>3</v>
      </c>
      <c r="O39" s="3">
        <f t="shared" si="16"/>
        <v>3</v>
      </c>
      <c r="P39" s="3">
        <f t="shared" si="16"/>
        <v>3</v>
      </c>
      <c r="Q39" s="3">
        <f t="shared" si="16"/>
        <v>3</v>
      </c>
      <c r="R39" s="3">
        <f t="shared" si="16"/>
        <v>3</v>
      </c>
      <c r="S39" s="3">
        <f t="shared" si="16"/>
        <v>3</v>
      </c>
      <c r="T39" s="3">
        <f t="shared" si="16"/>
        <v>3</v>
      </c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14" t="s">
        <v>39</v>
      </c>
      <c r="J40" s="11">
        <f t="shared" ref="J40:T40" si="17">AVERAGE(J35:J38)</f>
        <v>7.700694443</v>
      </c>
      <c r="K40" s="11">
        <f t="shared" si="17"/>
        <v>19.39225</v>
      </c>
      <c r="L40" s="11">
        <f t="shared" si="17"/>
        <v>4.211111111</v>
      </c>
      <c r="M40" s="11">
        <f t="shared" si="17"/>
        <v>1280.737719</v>
      </c>
      <c r="N40" s="11">
        <f t="shared" si="17"/>
        <v>55.896</v>
      </c>
      <c r="O40" s="11">
        <f t="shared" si="17"/>
        <v>21535.83457</v>
      </c>
      <c r="P40" s="11">
        <f t="shared" si="17"/>
        <v>31</v>
      </c>
      <c r="Q40" s="11">
        <f t="shared" si="17"/>
        <v>3.1</v>
      </c>
      <c r="R40" s="11">
        <f t="shared" si="17"/>
        <v>4402.624313</v>
      </c>
      <c r="S40" s="11">
        <f t="shared" si="17"/>
        <v>16275.53074</v>
      </c>
      <c r="T40" s="11">
        <f t="shared" si="17"/>
        <v>0.137902836</v>
      </c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15" t="s">
        <v>40</v>
      </c>
      <c r="J41" s="16">
        <f t="shared" ref="J41:T41" si="18">STDEVA(J35:J38)</f>
        <v>5.044403454</v>
      </c>
      <c r="K41" s="16">
        <f t="shared" si="18"/>
        <v>9.686856112</v>
      </c>
      <c r="L41" s="16">
        <f t="shared" si="18"/>
        <v>1.347485656</v>
      </c>
      <c r="M41" s="16">
        <f t="shared" si="18"/>
        <v>467.3427181</v>
      </c>
      <c r="N41" s="16">
        <f t="shared" si="18"/>
        <v>2.949691543</v>
      </c>
      <c r="O41" s="16">
        <f t="shared" si="18"/>
        <v>17046.48364</v>
      </c>
      <c r="P41" s="16">
        <f t="shared" si="18"/>
        <v>8.888194417</v>
      </c>
      <c r="Q41" s="16">
        <f t="shared" si="18"/>
        <v>0.8888194417</v>
      </c>
      <c r="R41" s="16">
        <f t="shared" si="18"/>
        <v>1158.629755</v>
      </c>
      <c r="S41" s="16">
        <f t="shared" si="18"/>
        <v>6229.761806</v>
      </c>
      <c r="T41" s="16">
        <f t="shared" si="18"/>
        <v>0.04479103699</v>
      </c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14" t="s">
        <v>41</v>
      </c>
      <c r="J42" s="11">
        <f t="shared" ref="J42:T42" si="19">J40-3*J41</f>
        <v>-7.432515918</v>
      </c>
      <c r="K42" s="11">
        <f t="shared" si="19"/>
        <v>-9.668318337</v>
      </c>
      <c r="L42" s="11">
        <f t="shared" si="19"/>
        <v>0.1686541445</v>
      </c>
      <c r="M42" s="11">
        <f t="shared" si="19"/>
        <v>-121.2904355</v>
      </c>
      <c r="N42" s="11">
        <f t="shared" si="19"/>
        <v>47.04692537</v>
      </c>
      <c r="O42" s="11">
        <f t="shared" si="19"/>
        <v>-29603.61635</v>
      </c>
      <c r="P42" s="11">
        <f t="shared" si="19"/>
        <v>4.335416748</v>
      </c>
      <c r="Q42" s="11">
        <f t="shared" si="19"/>
        <v>0.4335416748</v>
      </c>
      <c r="R42" s="11">
        <f t="shared" si="19"/>
        <v>926.7350482</v>
      </c>
      <c r="S42" s="11">
        <f t="shared" si="19"/>
        <v>-2413.75468</v>
      </c>
      <c r="T42" s="11">
        <f t="shared" si="19"/>
        <v>0.003529725025</v>
      </c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14" t="s">
        <v>42</v>
      </c>
      <c r="J43" s="11">
        <f t="shared" ref="J43:T43" si="20">J40+3*J41</f>
        <v>22.83390481</v>
      </c>
      <c r="K43" s="11">
        <f t="shared" si="20"/>
        <v>48.45281834</v>
      </c>
      <c r="L43" s="11">
        <f t="shared" si="20"/>
        <v>8.253568078</v>
      </c>
      <c r="M43" s="11">
        <f t="shared" si="20"/>
        <v>2682.765873</v>
      </c>
      <c r="N43" s="11">
        <f t="shared" si="20"/>
        <v>64.74507463</v>
      </c>
      <c r="O43" s="11">
        <f t="shared" si="20"/>
        <v>72675.28548</v>
      </c>
      <c r="P43" s="11">
        <f t="shared" si="20"/>
        <v>57.66458325</v>
      </c>
      <c r="Q43" s="11">
        <f t="shared" si="20"/>
        <v>5.766458325</v>
      </c>
      <c r="R43" s="11">
        <f t="shared" si="20"/>
        <v>7878.513578</v>
      </c>
      <c r="S43" s="11">
        <f t="shared" si="20"/>
        <v>34964.81615</v>
      </c>
      <c r="T43" s="11">
        <f t="shared" si="20"/>
        <v>0.272275947</v>
      </c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10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10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 t="s">
        <v>25</v>
      </c>
      <c r="B46" s="3" t="s">
        <v>64</v>
      </c>
      <c r="C46" s="3" t="s">
        <v>44</v>
      </c>
      <c r="D46" s="3">
        <v>44.0</v>
      </c>
      <c r="E46" s="3"/>
      <c r="F46" s="3"/>
      <c r="G46" s="3"/>
      <c r="H46" s="3"/>
      <c r="I46" s="10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 t="s">
        <v>25</v>
      </c>
      <c r="B47" s="3" t="s">
        <v>64</v>
      </c>
      <c r="C47" s="3" t="s">
        <v>44</v>
      </c>
      <c r="D47" s="3">
        <v>44.0</v>
      </c>
      <c r="E47" s="3"/>
      <c r="F47" s="3"/>
      <c r="G47" s="3"/>
      <c r="H47" s="3"/>
      <c r="I47" s="10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3"/>
      <c r="U47" s="3"/>
      <c r="V47" s="4"/>
      <c r="W47" s="4"/>
      <c r="X47" s="4"/>
      <c r="Y47" s="4"/>
      <c r="Z47" s="4"/>
    </row>
    <row r="48" ht="14.25" customHeight="1">
      <c r="A48" s="3" t="s">
        <v>25</v>
      </c>
      <c r="B48" s="3" t="s">
        <v>64</v>
      </c>
      <c r="C48" s="3" t="s">
        <v>44</v>
      </c>
      <c r="D48" s="3">
        <v>44.0</v>
      </c>
      <c r="E48" s="3"/>
      <c r="F48" s="3"/>
      <c r="G48" s="3"/>
      <c r="H48" s="3"/>
      <c r="I48" s="10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3"/>
      <c r="U48" s="3"/>
      <c r="V48" s="3"/>
      <c r="W48" s="3"/>
      <c r="X48" s="3"/>
      <c r="Y48" s="3"/>
      <c r="Z48" s="3"/>
    </row>
    <row r="49" ht="14.25" customHeight="1">
      <c r="A49" s="7"/>
      <c r="B49" s="7"/>
      <c r="C49" s="7"/>
      <c r="D49" s="7"/>
      <c r="E49" s="7"/>
      <c r="F49" s="7"/>
      <c r="G49" s="7"/>
      <c r="H49" s="7"/>
      <c r="I49" s="8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7"/>
      <c r="U49" s="7"/>
      <c r="V49" s="7"/>
      <c r="W49" s="7"/>
      <c r="X49" s="7"/>
      <c r="Y49" s="7"/>
      <c r="Z49" s="7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14" t="s">
        <v>38</v>
      </c>
      <c r="J50" s="3">
        <f t="shared" ref="J50:T50" si="21">COUNT(J46:J49)</f>
        <v>0</v>
      </c>
      <c r="K50" s="3">
        <f t="shared" si="21"/>
        <v>0</v>
      </c>
      <c r="L50" s="3">
        <f t="shared" si="21"/>
        <v>0</v>
      </c>
      <c r="M50" s="3">
        <f t="shared" si="21"/>
        <v>0</v>
      </c>
      <c r="N50" s="3">
        <f t="shared" si="21"/>
        <v>0</v>
      </c>
      <c r="O50" s="3">
        <f t="shared" si="21"/>
        <v>0</v>
      </c>
      <c r="P50" s="3">
        <f t="shared" si="21"/>
        <v>0</v>
      </c>
      <c r="Q50" s="3">
        <f t="shared" si="21"/>
        <v>0</v>
      </c>
      <c r="R50" s="3">
        <f t="shared" si="21"/>
        <v>0</v>
      </c>
      <c r="S50" s="3">
        <f t="shared" si="21"/>
        <v>0</v>
      </c>
      <c r="T50" s="3">
        <f t="shared" si="21"/>
        <v>0</v>
      </c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14" t="s">
        <v>39</v>
      </c>
      <c r="J51" s="11" t="str">
        <f t="shared" ref="J51:T51" si="22">AVERAGE(J46:J49)</f>
        <v>#DIV/0!</v>
      </c>
      <c r="K51" s="11" t="str">
        <f t="shared" si="22"/>
        <v>#DIV/0!</v>
      </c>
      <c r="L51" s="11" t="str">
        <f t="shared" si="22"/>
        <v>#DIV/0!</v>
      </c>
      <c r="M51" s="11" t="str">
        <f t="shared" si="22"/>
        <v>#DIV/0!</v>
      </c>
      <c r="N51" s="11" t="str">
        <f t="shared" si="22"/>
        <v>#DIV/0!</v>
      </c>
      <c r="O51" s="11" t="str">
        <f t="shared" si="22"/>
        <v>#DIV/0!</v>
      </c>
      <c r="P51" s="11" t="str">
        <f t="shared" si="22"/>
        <v>#DIV/0!</v>
      </c>
      <c r="Q51" s="11" t="str">
        <f t="shared" si="22"/>
        <v>#DIV/0!</v>
      </c>
      <c r="R51" s="11" t="str">
        <f t="shared" si="22"/>
        <v>#DIV/0!</v>
      </c>
      <c r="S51" s="11" t="str">
        <f t="shared" si="22"/>
        <v>#DIV/0!</v>
      </c>
      <c r="T51" s="11" t="str">
        <f t="shared" si="22"/>
        <v>#DIV/0!</v>
      </c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15" t="s">
        <v>40</v>
      </c>
      <c r="J52" s="16" t="str">
        <f t="shared" ref="J52:T52" si="23">STDEVA(J46:J49)</f>
        <v>#DIV/0!</v>
      </c>
      <c r="K52" s="16" t="str">
        <f t="shared" si="23"/>
        <v>#DIV/0!</v>
      </c>
      <c r="L52" s="16" t="str">
        <f t="shared" si="23"/>
        <v>#DIV/0!</v>
      </c>
      <c r="M52" s="16" t="str">
        <f t="shared" si="23"/>
        <v>#DIV/0!</v>
      </c>
      <c r="N52" s="16" t="str">
        <f t="shared" si="23"/>
        <v>#DIV/0!</v>
      </c>
      <c r="O52" s="16" t="str">
        <f t="shared" si="23"/>
        <v>#DIV/0!</v>
      </c>
      <c r="P52" s="16" t="str">
        <f t="shared" si="23"/>
        <v>#DIV/0!</v>
      </c>
      <c r="Q52" s="16" t="str">
        <f t="shared" si="23"/>
        <v>#DIV/0!</v>
      </c>
      <c r="R52" s="16" t="str">
        <f t="shared" si="23"/>
        <v>#DIV/0!</v>
      </c>
      <c r="S52" s="16" t="str">
        <f t="shared" si="23"/>
        <v>#DIV/0!</v>
      </c>
      <c r="T52" s="16" t="str">
        <f t="shared" si="23"/>
        <v>#DIV/0!</v>
      </c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14" t="s">
        <v>41</v>
      </c>
      <c r="J53" s="11" t="str">
        <f t="shared" ref="J53:T53" si="24">J51-3*J52</f>
        <v>#DIV/0!</v>
      </c>
      <c r="K53" s="11" t="str">
        <f t="shared" si="24"/>
        <v>#DIV/0!</v>
      </c>
      <c r="L53" s="11" t="str">
        <f t="shared" si="24"/>
        <v>#DIV/0!</v>
      </c>
      <c r="M53" s="11" t="str">
        <f t="shared" si="24"/>
        <v>#DIV/0!</v>
      </c>
      <c r="N53" s="11" t="str">
        <f t="shared" si="24"/>
        <v>#DIV/0!</v>
      </c>
      <c r="O53" s="11" t="str">
        <f t="shared" si="24"/>
        <v>#DIV/0!</v>
      </c>
      <c r="P53" s="11" t="str">
        <f t="shared" si="24"/>
        <v>#DIV/0!</v>
      </c>
      <c r="Q53" s="11" t="str">
        <f t="shared" si="24"/>
        <v>#DIV/0!</v>
      </c>
      <c r="R53" s="11" t="str">
        <f t="shared" si="24"/>
        <v>#DIV/0!</v>
      </c>
      <c r="S53" s="11" t="str">
        <f t="shared" si="24"/>
        <v>#DIV/0!</v>
      </c>
      <c r="T53" s="11" t="str">
        <f t="shared" si="24"/>
        <v>#DIV/0!</v>
      </c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14" t="s">
        <v>42</v>
      </c>
      <c r="J54" s="11" t="str">
        <f t="shared" ref="J54:T54" si="25">J51+3*J52</f>
        <v>#DIV/0!</v>
      </c>
      <c r="K54" s="11" t="str">
        <f t="shared" si="25"/>
        <v>#DIV/0!</v>
      </c>
      <c r="L54" s="11" t="str">
        <f t="shared" si="25"/>
        <v>#DIV/0!</v>
      </c>
      <c r="M54" s="11" t="str">
        <f t="shared" si="25"/>
        <v>#DIV/0!</v>
      </c>
      <c r="N54" s="11" t="str">
        <f t="shared" si="25"/>
        <v>#DIV/0!</v>
      </c>
      <c r="O54" s="11" t="str">
        <f t="shared" si="25"/>
        <v>#DIV/0!</v>
      </c>
      <c r="P54" s="11" t="str">
        <f t="shared" si="25"/>
        <v>#DIV/0!</v>
      </c>
      <c r="Q54" s="11" t="str">
        <f t="shared" si="25"/>
        <v>#DIV/0!</v>
      </c>
      <c r="R54" s="11" t="str">
        <f t="shared" si="25"/>
        <v>#DIV/0!</v>
      </c>
      <c r="S54" s="11" t="str">
        <f t="shared" si="25"/>
        <v>#DIV/0!</v>
      </c>
      <c r="T54" s="11" t="str">
        <f t="shared" si="25"/>
        <v>#DIV/0!</v>
      </c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10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10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12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4"/>
      <c r="U57" s="4"/>
      <c r="V57" s="4"/>
      <c r="W57" s="4"/>
      <c r="X57" s="4"/>
      <c r="Y57" s="4"/>
      <c r="Z57" s="4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10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3"/>
      <c r="U58" s="3"/>
      <c r="V58" s="3"/>
      <c r="W58" s="3"/>
      <c r="X58" s="3"/>
      <c r="Y58" s="3"/>
      <c r="Z58" s="3"/>
    </row>
    <row r="59" ht="14.25" customHeight="1">
      <c r="A59" s="7"/>
      <c r="B59" s="7"/>
      <c r="C59" s="7"/>
      <c r="D59" s="7"/>
      <c r="E59" s="7"/>
      <c r="F59" s="7"/>
      <c r="G59" s="7"/>
      <c r="H59" s="7"/>
      <c r="I59" s="8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7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14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14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15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14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14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10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10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12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4"/>
      <c r="U67" s="4"/>
      <c r="V67" s="4"/>
      <c r="W67" s="4"/>
      <c r="X67" s="4"/>
      <c r="Y67" s="4"/>
      <c r="Z67" s="4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10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3"/>
      <c r="U68" s="3"/>
      <c r="V68" s="3"/>
      <c r="W68" s="3"/>
      <c r="X68" s="3"/>
      <c r="Y68" s="3"/>
      <c r="Z68" s="3"/>
    </row>
    <row r="69" ht="14.25" customHeight="1">
      <c r="A69" s="7"/>
      <c r="B69" s="7"/>
      <c r="C69" s="7"/>
      <c r="D69" s="7"/>
      <c r="E69" s="7"/>
      <c r="F69" s="7"/>
      <c r="G69" s="7"/>
      <c r="H69" s="7"/>
      <c r="I69" s="8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7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14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14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15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14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14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10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10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12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4"/>
      <c r="U77" s="4"/>
      <c r="V77" s="4"/>
      <c r="W77" s="4"/>
      <c r="X77" s="4"/>
      <c r="Y77" s="4"/>
      <c r="Z77" s="4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10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3"/>
      <c r="U78" s="3"/>
      <c r="V78" s="3"/>
      <c r="W78" s="3"/>
      <c r="X78" s="3"/>
      <c r="Y78" s="3"/>
      <c r="Z78" s="3"/>
    </row>
    <row r="79" ht="14.25" customHeight="1">
      <c r="A79" s="7"/>
      <c r="B79" s="7"/>
      <c r="C79" s="7"/>
      <c r="D79" s="7"/>
      <c r="E79" s="7"/>
      <c r="F79" s="7"/>
      <c r="G79" s="7"/>
      <c r="H79" s="7"/>
      <c r="I79" s="8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7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14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14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15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14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14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10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10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12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4"/>
      <c r="U87" s="4"/>
      <c r="V87" s="4"/>
      <c r="W87" s="4"/>
      <c r="X87" s="4"/>
      <c r="Y87" s="4"/>
      <c r="Z87" s="4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10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3"/>
      <c r="U88" s="3"/>
      <c r="V88" s="3"/>
      <c r="W88" s="3"/>
      <c r="X88" s="3"/>
      <c r="Y88" s="3"/>
      <c r="Z88" s="3"/>
    </row>
    <row r="89" ht="14.25" customHeight="1">
      <c r="A89" s="7"/>
      <c r="B89" s="7"/>
      <c r="C89" s="7"/>
      <c r="D89" s="7"/>
      <c r="E89" s="7"/>
      <c r="F89" s="7"/>
      <c r="G89" s="7"/>
      <c r="H89" s="7"/>
      <c r="I89" s="8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7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14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14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15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14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14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10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10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12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4"/>
      <c r="U97" s="4"/>
      <c r="V97" s="4"/>
      <c r="W97" s="4"/>
      <c r="X97" s="4"/>
      <c r="Y97" s="4"/>
      <c r="Z97" s="4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10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3"/>
      <c r="U98" s="3"/>
      <c r="V98" s="3"/>
      <c r="W98" s="3"/>
      <c r="X98" s="3"/>
      <c r="Y98" s="3"/>
      <c r="Z98" s="3"/>
    </row>
    <row r="99" ht="14.25" customHeight="1">
      <c r="A99" s="7"/>
      <c r="B99" s="7"/>
      <c r="C99" s="7"/>
      <c r="D99" s="7"/>
      <c r="E99" s="7"/>
      <c r="F99" s="7"/>
      <c r="G99" s="7"/>
      <c r="H99" s="7"/>
      <c r="I99" s="8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7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14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14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15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14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14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10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10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10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10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10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10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10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10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1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10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10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10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10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10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10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10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10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10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10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10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10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10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10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10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10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10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10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10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10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10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10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10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10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10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10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10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10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10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10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10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10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10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10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10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10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10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10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10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10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10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10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10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10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10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10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10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10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10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10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10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10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10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10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10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10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10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10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10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10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10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10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10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10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10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10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10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10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10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10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10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10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10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10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10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10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10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10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10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10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10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10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10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10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10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10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10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10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10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10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10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10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10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10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10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10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10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10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10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10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10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10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10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1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10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10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10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10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10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10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10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10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10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10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10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10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10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10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10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10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10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10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10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10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10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10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10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10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10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10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10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10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10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10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10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10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10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10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10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10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10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10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10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10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10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10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10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10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10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10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10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10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10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10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10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10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10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10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10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10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10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10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10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10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10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10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10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10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10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10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10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10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10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10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10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10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10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10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10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10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10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10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10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10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10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10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10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10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10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10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10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10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10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10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10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10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10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10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10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10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10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10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10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10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10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10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10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10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10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10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10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10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10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10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10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10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10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10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10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10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10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10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10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10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10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10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10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10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10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10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10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10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10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10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10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10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10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10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10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10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10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10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10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10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10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10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10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10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10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10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10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10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10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10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10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10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10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10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10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10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10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10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10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10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10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10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10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10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10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10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10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10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10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10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10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10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10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10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10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10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10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10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10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10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10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10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10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10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10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10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10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10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10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10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10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10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10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10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10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10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10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10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10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10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10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10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10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10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10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10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10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10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10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10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10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10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10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10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10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10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10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10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10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10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10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10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10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10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10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10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10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10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10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10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10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10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10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10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10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10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10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10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10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10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10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10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10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10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10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10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10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10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10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10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10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10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10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10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10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10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10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10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10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10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10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10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10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10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10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10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10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10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10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10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10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10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10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10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10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10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10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10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10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10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10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10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10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10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10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10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10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10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10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10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10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10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10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10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10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10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10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10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10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10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10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10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10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10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10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10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10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10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10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10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10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10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10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10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10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10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10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10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10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10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10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10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10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10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10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10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10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10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10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10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10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10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10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10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10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10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10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10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10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10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10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10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10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10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10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10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10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10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10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10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10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10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10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10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10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10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10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10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10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10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10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10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10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10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10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10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10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10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10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10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10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10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10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10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10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10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10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10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10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10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10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10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10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10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10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10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10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10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10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10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10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10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10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10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10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10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10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10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10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10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10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10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10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10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10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10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10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10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10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10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10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10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10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10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10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10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10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10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10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10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10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10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10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10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10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10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10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10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10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10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10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10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10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10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10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10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10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10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10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10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10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10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10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10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10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10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10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10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10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10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10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10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10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10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10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10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10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10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10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10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10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10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10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10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10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10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10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10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10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10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10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10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10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10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10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10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10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10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10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10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10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10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10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10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10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10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10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10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10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10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10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10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10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10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10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10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10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10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10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10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10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10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10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10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10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10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10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10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10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10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10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10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10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10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10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10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10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10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10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10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10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10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10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10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10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10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10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10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10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10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10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10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10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10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10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10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10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10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10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10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10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10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10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10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10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10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10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10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10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10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10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10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10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10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10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10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10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10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10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10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10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10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10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10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10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10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10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10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10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10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10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10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10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10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10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10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10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10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10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10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10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10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10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10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10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10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10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10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10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10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10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10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10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10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10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10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10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10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10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10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10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10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10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10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10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10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10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10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10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10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10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10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10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10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10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10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10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10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10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10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10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10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10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10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10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10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10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10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10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10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10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10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10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10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10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10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10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10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10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10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10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10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10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10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10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10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10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10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10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10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10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10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10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10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10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10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10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10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10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10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10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10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10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10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10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10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10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10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10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10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10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10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10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10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10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10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10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10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10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10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10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10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10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10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10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10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10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10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10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10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10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10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10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10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10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10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10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10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10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10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10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10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10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10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10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10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10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10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10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10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10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10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10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10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10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10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10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10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10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10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10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10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10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10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10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10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10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10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10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10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10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10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10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10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10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10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10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10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10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10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10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10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10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10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10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10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10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10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10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10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10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10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10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10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10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10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10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10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10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10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10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10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10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10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10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10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10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10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10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10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10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10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10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10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10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10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10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10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10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10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10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10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10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J2:J5 J13:J16 J24:J27 J35:J38 J46:J49">
    <cfRule type="cellIs" dxfId="0" priority="1" operator="lessThan">
      <formula>0.1</formula>
    </cfRule>
  </conditionalFormatting>
  <conditionalFormatting sqref="L2:L5 L14:L16 L25:L27 L36:L38 L47:L49 L57:L59 L67:L69 L77:L79 L87:L89 L97:L99">
    <cfRule type="cellIs" dxfId="0" priority="2" operator="lessThan">
      <formula>0.4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8" width="8.86"/>
    <col customWidth="1" min="9" max="9" width="8.71"/>
    <col customWidth="1" min="10" max="10" width="8.86"/>
    <col customWidth="1" min="11" max="14" width="9.0"/>
    <col customWidth="1" min="15" max="15" width="10.14"/>
    <col customWidth="1" min="16" max="18" width="9.0"/>
    <col customWidth="1" min="19" max="19" width="9.43"/>
    <col customWidth="1" min="20" max="20" width="8.86"/>
    <col customWidth="1" min="21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  <c r="U1" s="3"/>
      <c r="V1" s="3"/>
      <c r="W1" s="3"/>
      <c r="X1" s="3"/>
      <c r="Y1" s="3"/>
      <c r="Z1" s="3"/>
    </row>
    <row r="2" ht="14.25" customHeight="1">
      <c r="A2" s="3" t="s">
        <v>25</v>
      </c>
      <c r="B2" s="3" t="s">
        <v>67</v>
      </c>
      <c r="C2" s="3" t="s">
        <v>44</v>
      </c>
      <c r="D2" s="3">
        <v>16.0</v>
      </c>
      <c r="E2" s="3">
        <v>15.0</v>
      </c>
      <c r="F2" s="3">
        <v>30000.0</v>
      </c>
      <c r="G2" s="3">
        <v>4550.0</v>
      </c>
      <c r="H2" s="3" t="s">
        <v>28</v>
      </c>
      <c r="I2" s="10" t="s">
        <v>51</v>
      </c>
      <c r="J2" s="11">
        <v>0.158583333</v>
      </c>
      <c r="K2" s="11">
        <v>100.0</v>
      </c>
      <c r="L2" s="11"/>
      <c r="M2" s="11"/>
      <c r="N2" s="11"/>
      <c r="O2" s="11"/>
      <c r="P2" s="11">
        <v>0.0</v>
      </c>
      <c r="Q2" s="11">
        <v>0.0</v>
      </c>
      <c r="R2" s="11"/>
      <c r="S2" s="11"/>
      <c r="T2" s="11"/>
      <c r="U2" s="3"/>
      <c r="V2" s="4"/>
      <c r="W2" s="4"/>
      <c r="X2" s="4"/>
      <c r="Y2" s="4"/>
      <c r="Z2" s="4"/>
    </row>
    <row r="3" ht="14.25" customHeight="1">
      <c r="A3" s="3" t="s">
        <v>25</v>
      </c>
      <c r="B3" s="3" t="s">
        <v>67</v>
      </c>
      <c r="C3" s="3" t="s">
        <v>44</v>
      </c>
      <c r="D3" s="3">
        <v>16.0</v>
      </c>
      <c r="E3" s="3">
        <v>15.0</v>
      </c>
      <c r="F3" s="3">
        <v>30000.0</v>
      </c>
      <c r="G3" s="3">
        <v>4550.0</v>
      </c>
      <c r="H3" s="3" t="s">
        <v>28</v>
      </c>
      <c r="I3" s="10" t="s">
        <v>52</v>
      </c>
      <c r="J3" s="11">
        <v>0.13225</v>
      </c>
      <c r="K3" s="11">
        <v>99.74033333</v>
      </c>
      <c r="L3" s="11">
        <v>0.2</v>
      </c>
      <c r="M3" s="11">
        <v>555.7</v>
      </c>
      <c r="N3" s="11">
        <v>8.504</v>
      </c>
      <c r="O3" s="11">
        <v>234966.4</v>
      </c>
      <c r="P3" s="11">
        <v>0.0</v>
      </c>
      <c r="Q3" s="11">
        <v>0.0</v>
      </c>
      <c r="R3" s="11"/>
      <c r="S3" s="11"/>
      <c r="T3" s="11"/>
      <c r="U3" s="3"/>
      <c r="V3" s="4"/>
      <c r="W3" s="4"/>
      <c r="X3" s="4"/>
      <c r="Y3" s="4"/>
      <c r="Z3" s="4"/>
    </row>
    <row r="4" ht="14.25" customHeight="1">
      <c r="A4" s="3" t="s">
        <v>25</v>
      </c>
      <c r="B4" s="3" t="s">
        <v>67</v>
      </c>
      <c r="C4" s="3" t="s">
        <v>44</v>
      </c>
      <c r="D4" s="3">
        <v>16.0</v>
      </c>
      <c r="E4" s="3">
        <v>15.0</v>
      </c>
      <c r="F4" s="3">
        <v>30000.0</v>
      </c>
      <c r="G4" s="3">
        <v>4550.0</v>
      </c>
      <c r="H4" s="3" t="s">
        <v>28</v>
      </c>
      <c r="I4" s="10" t="s">
        <v>47</v>
      </c>
      <c r="J4" s="11">
        <v>0.1585</v>
      </c>
      <c r="K4" s="11">
        <v>100.0</v>
      </c>
      <c r="L4" s="11"/>
      <c r="M4" s="11"/>
      <c r="N4" s="11"/>
      <c r="O4" s="11"/>
      <c r="P4" s="11">
        <v>0.0</v>
      </c>
      <c r="Q4" s="11">
        <v>0.0</v>
      </c>
      <c r="R4" s="11"/>
      <c r="S4" s="11"/>
      <c r="T4" s="11"/>
      <c r="U4" s="3"/>
      <c r="V4" s="3"/>
      <c r="W4" s="3"/>
      <c r="X4" s="3"/>
      <c r="Y4" s="3"/>
      <c r="Z4" s="3"/>
    </row>
    <row r="5" ht="14.25" customHeight="1">
      <c r="A5" s="7" t="s">
        <v>25</v>
      </c>
      <c r="B5" s="7" t="s">
        <v>67</v>
      </c>
      <c r="C5" s="7" t="s">
        <v>44</v>
      </c>
      <c r="D5" s="7">
        <v>16.0</v>
      </c>
      <c r="E5" s="7">
        <v>15.0</v>
      </c>
      <c r="F5" s="7">
        <v>30000.0</v>
      </c>
      <c r="G5" s="7">
        <v>4550.0</v>
      </c>
      <c r="H5" s="7" t="s">
        <v>28</v>
      </c>
      <c r="I5" s="8" t="s">
        <v>55</v>
      </c>
      <c r="J5" s="13">
        <v>0.485916667</v>
      </c>
      <c r="K5" s="13">
        <v>99.53841667</v>
      </c>
      <c r="L5" s="13">
        <v>1.9</v>
      </c>
      <c r="M5" s="13">
        <v>380.705263</v>
      </c>
      <c r="N5" s="13">
        <v>14.291</v>
      </c>
      <c r="O5" s="13">
        <v>29780.53684</v>
      </c>
      <c r="P5" s="13">
        <v>0.0</v>
      </c>
      <c r="Q5" s="13">
        <v>0.0</v>
      </c>
      <c r="R5" s="13"/>
      <c r="S5" s="13"/>
      <c r="T5" s="7"/>
      <c r="U5" s="7"/>
      <c r="V5" s="7"/>
      <c r="W5" s="7"/>
      <c r="X5" s="7"/>
      <c r="Y5" s="7"/>
      <c r="Z5" s="7"/>
    </row>
    <row r="6" ht="14.25" customHeight="1">
      <c r="A6" s="3"/>
      <c r="B6" s="3"/>
      <c r="C6" s="3"/>
      <c r="D6" s="3"/>
      <c r="E6" s="3"/>
      <c r="F6" s="3"/>
      <c r="G6" s="3"/>
      <c r="H6" s="3"/>
      <c r="I6" s="14" t="s">
        <v>38</v>
      </c>
      <c r="J6" s="3">
        <f t="shared" ref="J6:T6" si="1">COUNT(J2:J5)</f>
        <v>4</v>
      </c>
      <c r="K6" s="3">
        <f t="shared" si="1"/>
        <v>4</v>
      </c>
      <c r="L6" s="3">
        <f t="shared" si="1"/>
        <v>2</v>
      </c>
      <c r="M6" s="3">
        <f t="shared" si="1"/>
        <v>2</v>
      </c>
      <c r="N6" s="3">
        <f t="shared" si="1"/>
        <v>2</v>
      </c>
      <c r="O6" s="3">
        <f t="shared" si="1"/>
        <v>2</v>
      </c>
      <c r="P6" s="3">
        <f t="shared" si="1"/>
        <v>4</v>
      </c>
      <c r="Q6" s="3">
        <f t="shared" si="1"/>
        <v>4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14" t="s">
        <v>39</v>
      </c>
      <c r="J7" s="11">
        <f t="shared" ref="J7:T7" si="2">AVERAGE(J2:J5)</f>
        <v>0.2338125</v>
      </c>
      <c r="K7" s="11">
        <f t="shared" si="2"/>
        <v>99.8196875</v>
      </c>
      <c r="L7" s="11">
        <f t="shared" si="2"/>
        <v>1.05</v>
      </c>
      <c r="M7" s="11">
        <f t="shared" si="2"/>
        <v>468.2026315</v>
      </c>
      <c r="N7" s="11">
        <f t="shared" si="2"/>
        <v>11.3975</v>
      </c>
      <c r="O7" s="11">
        <f t="shared" si="2"/>
        <v>132373.4684</v>
      </c>
      <c r="P7" s="11">
        <f t="shared" si="2"/>
        <v>0</v>
      </c>
      <c r="Q7" s="11">
        <f t="shared" si="2"/>
        <v>0</v>
      </c>
      <c r="R7" s="11" t="str">
        <f t="shared" si="2"/>
        <v>#DIV/0!</v>
      </c>
      <c r="S7" s="11" t="str">
        <f t="shared" si="2"/>
        <v>#DIV/0!</v>
      </c>
      <c r="T7" s="11" t="str">
        <f t="shared" si="2"/>
        <v>#DIV/0!</v>
      </c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15" t="s">
        <v>40</v>
      </c>
      <c r="J8" s="16">
        <f t="shared" ref="J8:T8" si="3">STDEVA(J2:J5)</f>
        <v>0.1685258167</v>
      </c>
      <c r="K8" s="16">
        <f t="shared" si="3"/>
        <v>0.2239312092</v>
      </c>
      <c r="L8" s="16">
        <f t="shared" si="3"/>
        <v>1.202081528</v>
      </c>
      <c r="M8" s="16">
        <f t="shared" si="3"/>
        <v>123.7399652</v>
      </c>
      <c r="N8" s="16">
        <f t="shared" si="3"/>
        <v>4.092026943</v>
      </c>
      <c r="O8" s="16">
        <f t="shared" si="3"/>
        <v>145088.3152</v>
      </c>
      <c r="P8" s="16">
        <f t="shared" si="3"/>
        <v>0</v>
      </c>
      <c r="Q8" s="16">
        <f t="shared" si="3"/>
        <v>0</v>
      </c>
      <c r="R8" s="16" t="str">
        <f t="shared" si="3"/>
        <v>#DIV/0!</v>
      </c>
      <c r="S8" s="16" t="str">
        <f t="shared" si="3"/>
        <v>#DIV/0!</v>
      </c>
      <c r="T8" s="16" t="str">
        <f t="shared" si="3"/>
        <v>#DIV/0!</v>
      </c>
      <c r="U8" s="3"/>
      <c r="V8" s="3"/>
      <c r="W8" s="3"/>
      <c r="X8" s="3"/>
      <c r="Y8" s="3"/>
      <c r="Z8" s="3"/>
    </row>
    <row r="9" ht="14.25" customHeight="1">
      <c r="A9" s="3"/>
      <c r="B9" s="3"/>
      <c r="C9" s="3"/>
      <c r="D9" s="3"/>
      <c r="E9" s="3"/>
      <c r="F9" s="3"/>
      <c r="G9" s="3"/>
      <c r="H9" s="3"/>
      <c r="I9" s="14" t="s">
        <v>41</v>
      </c>
      <c r="J9" s="11">
        <f t="shared" ref="J9:T9" si="4">J7-3*J8</f>
        <v>-0.27176495</v>
      </c>
      <c r="K9" s="11">
        <f t="shared" si="4"/>
        <v>99.14789387</v>
      </c>
      <c r="L9" s="11">
        <f t="shared" si="4"/>
        <v>-2.556244584</v>
      </c>
      <c r="M9" s="11">
        <f t="shared" si="4"/>
        <v>96.98273589</v>
      </c>
      <c r="N9" s="11">
        <f t="shared" si="4"/>
        <v>-0.8785808282</v>
      </c>
      <c r="O9" s="11">
        <f t="shared" si="4"/>
        <v>-302891.4773</v>
      </c>
      <c r="P9" s="11">
        <f t="shared" si="4"/>
        <v>0</v>
      </c>
      <c r="Q9" s="11">
        <f t="shared" si="4"/>
        <v>0</v>
      </c>
      <c r="R9" s="11" t="str">
        <f t="shared" si="4"/>
        <v>#DIV/0!</v>
      </c>
      <c r="S9" s="11" t="str">
        <f t="shared" si="4"/>
        <v>#DIV/0!</v>
      </c>
      <c r="T9" s="11" t="str">
        <f t="shared" si="4"/>
        <v>#DIV/0!</v>
      </c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14" t="s">
        <v>42</v>
      </c>
      <c r="J10" s="11">
        <f t="shared" ref="J10:T10" si="5">J7+3*J8</f>
        <v>0.73938995</v>
      </c>
      <c r="K10" s="11">
        <f t="shared" si="5"/>
        <v>100.4914811</v>
      </c>
      <c r="L10" s="11">
        <f t="shared" si="5"/>
        <v>4.656244584</v>
      </c>
      <c r="M10" s="11">
        <f t="shared" si="5"/>
        <v>839.4225271</v>
      </c>
      <c r="N10" s="11">
        <f t="shared" si="5"/>
        <v>23.67358083</v>
      </c>
      <c r="O10" s="11">
        <f t="shared" si="5"/>
        <v>567638.4142</v>
      </c>
      <c r="P10" s="11">
        <f t="shared" si="5"/>
        <v>0</v>
      </c>
      <c r="Q10" s="11">
        <f t="shared" si="5"/>
        <v>0</v>
      </c>
      <c r="R10" s="11" t="str">
        <f t="shared" si="5"/>
        <v>#DIV/0!</v>
      </c>
      <c r="S10" s="11" t="str">
        <f t="shared" si="5"/>
        <v>#DIV/0!</v>
      </c>
      <c r="T10" s="11" t="str">
        <f t="shared" si="5"/>
        <v>#DIV/0!</v>
      </c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1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1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 t="s">
        <v>25</v>
      </c>
      <c r="B13" s="3" t="s">
        <v>67</v>
      </c>
      <c r="C13" s="3" t="s">
        <v>44</v>
      </c>
      <c r="D13" s="3">
        <v>23.0</v>
      </c>
      <c r="E13" s="3">
        <v>15.0</v>
      </c>
      <c r="F13" s="3">
        <v>30000.0</v>
      </c>
      <c r="G13" s="3">
        <v>4550.0</v>
      </c>
      <c r="H13" s="3" t="s">
        <v>28</v>
      </c>
      <c r="I13" s="10" t="s">
        <v>51</v>
      </c>
      <c r="J13" s="11">
        <v>1.068166667</v>
      </c>
      <c r="K13" s="11">
        <v>56.43766667</v>
      </c>
      <c r="L13" s="11">
        <v>1.911111111</v>
      </c>
      <c r="M13" s="11">
        <v>1328.935513</v>
      </c>
      <c r="N13" s="11">
        <v>18.86744444</v>
      </c>
      <c r="O13" s="11">
        <v>24608.73719</v>
      </c>
      <c r="P13" s="11">
        <v>17.0</v>
      </c>
      <c r="Q13" s="11">
        <v>1.7</v>
      </c>
      <c r="R13" s="11">
        <v>2460.947059</v>
      </c>
      <c r="S13" s="11">
        <v>33089.7375</v>
      </c>
      <c r="T13" s="3">
        <v>0.590772321</v>
      </c>
      <c r="U13" s="3"/>
      <c r="V13" s="3"/>
      <c r="W13" s="3"/>
      <c r="X13" s="3"/>
      <c r="Y13" s="3"/>
      <c r="Z13" s="3"/>
    </row>
    <row r="14" ht="14.25" customHeight="1">
      <c r="A14" s="3" t="s">
        <v>25</v>
      </c>
      <c r="B14" s="3" t="s">
        <v>67</v>
      </c>
      <c r="C14" s="3" t="s">
        <v>44</v>
      </c>
      <c r="D14" s="3">
        <v>23.0</v>
      </c>
      <c r="E14" s="3">
        <v>15.0</v>
      </c>
      <c r="F14" s="3">
        <v>30000.0</v>
      </c>
      <c r="G14" s="3">
        <v>4550.0</v>
      </c>
      <c r="H14" s="3" t="s">
        <v>28</v>
      </c>
      <c r="I14" s="10" t="s">
        <v>52</v>
      </c>
      <c r="J14" s="11">
        <v>1.916583333</v>
      </c>
      <c r="K14" s="11">
        <v>71.086</v>
      </c>
      <c r="L14" s="11">
        <v>2.75</v>
      </c>
      <c r="M14" s="11">
        <v>1512.036359</v>
      </c>
      <c r="N14" s="11">
        <v>21.3625</v>
      </c>
      <c r="O14" s="11">
        <v>47851.39529</v>
      </c>
      <c r="P14" s="11">
        <v>2.0</v>
      </c>
      <c r="Q14" s="11">
        <v>0.2</v>
      </c>
      <c r="R14" s="11">
        <v>3134.55</v>
      </c>
      <c r="S14" s="11">
        <v>211204.7</v>
      </c>
      <c r="T14" s="3"/>
      <c r="U14" s="3"/>
      <c r="V14" s="4"/>
      <c r="W14" s="4"/>
      <c r="X14" s="4"/>
      <c r="Y14" s="4"/>
      <c r="Z14" s="4"/>
    </row>
    <row r="15" ht="14.25" customHeight="1">
      <c r="A15" s="3" t="s">
        <v>25</v>
      </c>
      <c r="B15" s="3" t="s">
        <v>67</v>
      </c>
      <c r="C15" s="3" t="s">
        <v>44</v>
      </c>
      <c r="D15" s="3">
        <v>23.0</v>
      </c>
      <c r="E15" s="3">
        <v>15.0</v>
      </c>
      <c r="F15" s="3">
        <v>30000.0</v>
      </c>
      <c r="G15" s="3">
        <v>4550.0</v>
      </c>
      <c r="H15" s="3" t="s">
        <v>28</v>
      </c>
      <c r="I15" s="10" t="s">
        <v>47</v>
      </c>
      <c r="J15" s="11">
        <v>1.233</v>
      </c>
      <c r="K15" s="11">
        <v>81.19983333</v>
      </c>
      <c r="L15" s="11">
        <v>1.871428571</v>
      </c>
      <c r="M15" s="11">
        <v>961.0188284</v>
      </c>
      <c r="N15" s="11">
        <v>18.81842857</v>
      </c>
      <c r="O15" s="11">
        <v>58254.28458</v>
      </c>
      <c r="P15" s="11">
        <v>4.0</v>
      </c>
      <c r="Q15" s="11">
        <v>0.4</v>
      </c>
      <c r="R15" s="11">
        <v>2643.7</v>
      </c>
      <c r="S15" s="11">
        <v>127472.8</v>
      </c>
      <c r="T15" s="3">
        <v>0.815296838</v>
      </c>
      <c r="U15" s="3"/>
      <c r="V15" s="3"/>
      <c r="W15" s="3"/>
      <c r="X15" s="3"/>
      <c r="Y15" s="3"/>
      <c r="Z15" s="3"/>
    </row>
    <row r="16" ht="14.25" customHeight="1">
      <c r="A16" s="7" t="s">
        <v>25</v>
      </c>
      <c r="B16" s="7" t="s">
        <v>67</v>
      </c>
      <c r="C16" s="7" t="s">
        <v>44</v>
      </c>
      <c r="D16" s="7">
        <v>23.0</v>
      </c>
      <c r="E16" s="7">
        <v>15.0</v>
      </c>
      <c r="F16" s="7">
        <v>30000.0</v>
      </c>
      <c r="G16" s="7">
        <v>4550.0</v>
      </c>
      <c r="H16" s="7" t="s">
        <v>28</v>
      </c>
      <c r="I16" s="8" t="s">
        <v>55</v>
      </c>
      <c r="J16" s="13">
        <v>2.191416667</v>
      </c>
      <c r="K16" s="13">
        <v>61.02358333</v>
      </c>
      <c r="L16" s="13">
        <v>3.4625</v>
      </c>
      <c r="M16" s="13">
        <v>1327.756491</v>
      </c>
      <c r="N16" s="13">
        <v>22.526875</v>
      </c>
      <c r="O16" s="13">
        <v>27702.2916</v>
      </c>
      <c r="P16" s="13">
        <v>23.0</v>
      </c>
      <c r="Q16" s="13">
        <v>2.3</v>
      </c>
      <c r="R16" s="13">
        <v>4272.969565</v>
      </c>
      <c r="S16" s="13">
        <v>22293.98182</v>
      </c>
      <c r="T16" s="7">
        <v>0.109959893</v>
      </c>
      <c r="U16" s="7"/>
      <c r="V16" s="7"/>
      <c r="W16" s="7"/>
      <c r="X16" s="7"/>
      <c r="Y16" s="7"/>
      <c r="Z16" s="7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14" t="s">
        <v>38</v>
      </c>
      <c r="J17" s="3">
        <f t="shared" ref="J17:T17" si="6">COUNT(J13:J16)</f>
        <v>4</v>
      </c>
      <c r="K17" s="3">
        <f t="shared" si="6"/>
        <v>4</v>
      </c>
      <c r="L17" s="3">
        <f t="shared" si="6"/>
        <v>4</v>
      </c>
      <c r="M17" s="3">
        <f t="shared" si="6"/>
        <v>4</v>
      </c>
      <c r="N17" s="3">
        <f t="shared" si="6"/>
        <v>4</v>
      </c>
      <c r="O17" s="3">
        <f t="shared" si="6"/>
        <v>4</v>
      </c>
      <c r="P17" s="3">
        <f t="shared" si="6"/>
        <v>4</v>
      </c>
      <c r="Q17" s="3">
        <f t="shared" si="6"/>
        <v>4</v>
      </c>
      <c r="R17" s="3">
        <f t="shared" si="6"/>
        <v>4</v>
      </c>
      <c r="S17" s="3">
        <f t="shared" si="6"/>
        <v>4</v>
      </c>
      <c r="T17" s="3">
        <f t="shared" si="6"/>
        <v>3</v>
      </c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14" t="s">
        <v>39</v>
      </c>
      <c r="J18" s="11">
        <f t="shared" ref="J18:T18" si="7">AVERAGE(J13:J16)</f>
        <v>1.602291667</v>
      </c>
      <c r="K18" s="11">
        <f t="shared" si="7"/>
        <v>67.43677083</v>
      </c>
      <c r="L18" s="11">
        <f t="shared" si="7"/>
        <v>2.498759921</v>
      </c>
      <c r="M18" s="11">
        <f t="shared" si="7"/>
        <v>1282.436798</v>
      </c>
      <c r="N18" s="11">
        <f t="shared" si="7"/>
        <v>20.393812</v>
      </c>
      <c r="O18" s="11">
        <f t="shared" si="7"/>
        <v>39604.17717</v>
      </c>
      <c r="P18" s="11">
        <f t="shared" si="7"/>
        <v>11.5</v>
      </c>
      <c r="Q18" s="11">
        <f t="shared" si="7"/>
        <v>1.15</v>
      </c>
      <c r="R18" s="11">
        <f t="shared" si="7"/>
        <v>3128.041656</v>
      </c>
      <c r="S18" s="11">
        <f t="shared" si="7"/>
        <v>98515.30483</v>
      </c>
      <c r="T18" s="11">
        <f t="shared" si="7"/>
        <v>0.5053430173</v>
      </c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15" t="s">
        <v>40</v>
      </c>
      <c r="J19" s="16">
        <f t="shared" ref="J19:T19" si="8">STDEVA(J13:J16)</f>
        <v>0.5377463367</v>
      </c>
      <c r="K19" s="16">
        <f t="shared" si="8"/>
        <v>11.02796489</v>
      </c>
      <c r="L19" s="16">
        <f t="shared" si="8"/>
        <v>0.7595595794</v>
      </c>
      <c r="M19" s="16">
        <f t="shared" si="8"/>
        <v>231.1143113</v>
      </c>
      <c r="N19" s="16">
        <f t="shared" si="8"/>
        <v>1.852920675</v>
      </c>
      <c r="O19" s="16">
        <f t="shared" si="8"/>
        <v>16148.90309</v>
      </c>
      <c r="P19" s="16">
        <f t="shared" si="8"/>
        <v>10.14889157</v>
      </c>
      <c r="Q19" s="16">
        <f t="shared" si="8"/>
        <v>1.014889157</v>
      </c>
      <c r="R19" s="16">
        <f t="shared" si="8"/>
        <v>814.5559765</v>
      </c>
      <c r="S19" s="16">
        <f t="shared" si="8"/>
        <v>88746.13842</v>
      </c>
      <c r="T19" s="16">
        <f t="shared" si="8"/>
        <v>0.3603452177</v>
      </c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14" t="s">
        <v>41</v>
      </c>
      <c r="J20" s="11">
        <f t="shared" ref="J20:T20" si="9">J18-3*J19</f>
        <v>-0.01094734333</v>
      </c>
      <c r="K20" s="11">
        <f t="shared" si="9"/>
        <v>34.35287615</v>
      </c>
      <c r="L20" s="11">
        <f t="shared" si="9"/>
        <v>0.2200811824</v>
      </c>
      <c r="M20" s="11">
        <f t="shared" si="9"/>
        <v>589.0938639</v>
      </c>
      <c r="N20" s="11">
        <f t="shared" si="9"/>
        <v>14.83504998</v>
      </c>
      <c r="O20" s="11">
        <f t="shared" si="9"/>
        <v>-8842.532118</v>
      </c>
      <c r="P20" s="11">
        <f t="shared" si="9"/>
        <v>-18.9466747</v>
      </c>
      <c r="Q20" s="11">
        <f t="shared" si="9"/>
        <v>-1.89466747</v>
      </c>
      <c r="R20" s="11">
        <f t="shared" si="9"/>
        <v>684.3737266</v>
      </c>
      <c r="S20" s="11">
        <f t="shared" si="9"/>
        <v>-167723.1104</v>
      </c>
      <c r="T20" s="11">
        <f t="shared" si="9"/>
        <v>-0.5756926358</v>
      </c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14" t="s">
        <v>42</v>
      </c>
      <c r="J21" s="11">
        <f t="shared" ref="J21:T21" si="10">J18+3*J19</f>
        <v>3.215530677</v>
      </c>
      <c r="K21" s="11">
        <f t="shared" si="10"/>
        <v>100.5206655</v>
      </c>
      <c r="L21" s="11">
        <f t="shared" si="10"/>
        <v>4.777438659</v>
      </c>
      <c r="M21" s="11">
        <f t="shared" si="10"/>
        <v>1975.779732</v>
      </c>
      <c r="N21" s="11">
        <f t="shared" si="10"/>
        <v>25.95257403</v>
      </c>
      <c r="O21" s="11">
        <f t="shared" si="10"/>
        <v>88050.88645</v>
      </c>
      <c r="P21" s="11">
        <f t="shared" si="10"/>
        <v>41.9466747</v>
      </c>
      <c r="Q21" s="11">
        <f t="shared" si="10"/>
        <v>4.19466747</v>
      </c>
      <c r="R21" s="11">
        <f t="shared" si="10"/>
        <v>5571.709585</v>
      </c>
      <c r="S21" s="11">
        <f t="shared" si="10"/>
        <v>364753.7201</v>
      </c>
      <c r="T21" s="11">
        <f t="shared" si="10"/>
        <v>1.586378671</v>
      </c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1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1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3"/>
      <c r="U23" s="3"/>
      <c r="V23" s="3"/>
      <c r="W23" s="3"/>
      <c r="X23" s="3"/>
      <c r="Y23" s="3"/>
      <c r="Z23" s="3"/>
    </row>
    <row r="24" ht="14.25" customHeight="1">
      <c r="A24" s="3" t="s">
        <v>25</v>
      </c>
      <c r="B24" s="3" t="s">
        <v>67</v>
      </c>
      <c r="C24" s="3" t="s">
        <v>44</v>
      </c>
      <c r="D24" s="3">
        <v>30.0</v>
      </c>
      <c r="E24" s="3">
        <v>15.0</v>
      </c>
      <c r="F24" s="3">
        <v>30000.0</v>
      </c>
      <c r="G24" s="3">
        <v>4550.0</v>
      </c>
      <c r="H24" s="3" t="s">
        <v>28</v>
      </c>
      <c r="I24" s="10" t="s">
        <v>51</v>
      </c>
      <c r="J24" s="11">
        <v>2.162916667</v>
      </c>
      <c r="K24" s="11">
        <v>28.28191667</v>
      </c>
      <c r="L24" s="11">
        <v>1.809090909</v>
      </c>
      <c r="M24" s="11">
        <v>1385.541836</v>
      </c>
      <c r="N24" s="11">
        <v>41.56536364</v>
      </c>
      <c r="O24" s="11">
        <v>23742.70897</v>
      </c>
      <c r="P24" s="11">
        <v>17.0</v>
      </c>
      <c r="Q24" s="11">
        <v>1.7</v>
      </c>
      <c r="R24" s="11">
        <v>2200.358824</v>
      </c>
      <c r="S24" s="11">
        <v>32902.3625</v>
      </c>
      <c r="T24" s="3">
        <v>0.17188226089861608</v>
      </c>
      <c r="U24" s="3"/>
      <c r="V24" s="3"/>
      <c r="W24" s="3"/>
      <c r="X24" s="3"/>
      <c r="Y24" s="3"/>
      <c r="Z24" s="3"/>
    </row>
    <row r="25" ht="14.25" customHeight="1">
      <c r="A25" s="3" t="s">
        <v>25</v>
      </c>
      <c r="B25" s="3" t="s">
        <v>67</v>
      </c>
      <c r="C25" s="3" t="s">
        <v>44</v>
      </c>
      <c r="D25" s="3">
        <v>30.0</v>
      </c>
      <c r="E25" s="3">
        <v>15.0</v>
      </c>
      <c r="F25" s="3">
        <v>30000.0</v>
      </c>
      <c r="G25" s="3">
        <v>4550.0</v>
      </c>
      <c r="H25" s="3" t="s">
        <v>28</v>
      </c>
      <c r="I25" s="10" t="s">
        <v>52</v>
      </c>
      <c r="J25" s="11">
        <v>3.8155</v>
      </c>
      <c r="K25" s="11">
        <v>39.48683333</v>
      </c>
      <c r="L25" s="11">
        <v>2.8</v>
      </c>
      <c r="M25" s="11">
        <v>1319.304984</v>
      </c>
      <c r="N25" s="11">
        <v>37.59490909</v>
      </c>
      <c r="O25" s="11">
        <v>25358.73648</v>
      </c>
      <c r="P25" s="11">
        <v>17.0</v>
      </c>
      <c r="Q25" s="11">
        <v>1.7</v>
      </c>
      <c r="R25" s="11">
        <v>4853.917647</v>
      </c>
      <c r="S25" s="11">
        <v>27806.3</v>
      </c>
      <c r="T25" s="3">
        <v>0.16111057738824797</v>
      </c>
      <c r="U25" s="3"/>
      <c r="V25" s="4"/>
      <c r="W25" s="4"/>
      <c r="X25" s="4"/>
      <c r="Y25" s="4"/>
      <c r="Z25" s="4"/>
    </row>
    <row r="26" ht="14.25" customHeight="1">
      <c r="A26" s="3" t="s">
        <v>25</v>
      </c>
      <c r="B26" s="3" t="s">
        <v>67</v>
      </c>
      <c r="C26" s="3" t="s">
        <v>44</v>
      </c>
      <c r="D26" s="3">
        <v>30.0</v>
      </c>
      <c r="E26" s="3">
        <v>15.0</v>
      </c>
      <c r="F26" s="3">
        <v>30000.0</v>
      </c>
      <c r="G26" s="3">
        <v>4550.0</v>
      </c>
      <c r="H26" s="3" t="s">
        <v>28</v>
      </c>
      <c r="I26" s="10" t="s">
        <v>47</v>
      </c>
      <c r="J26" s="11">
        <v>1.780083333</v>
      </c>
      <c r="K26" s="11">
        <v>46.27166667</v>
      </c>
      <c r="L26" s="11">
        <v>2.566666667</v>
      </c>
      <c r="M26" s="11">
        <v>1092.935781</v>
      </c>
      <c r="N26" s="11">
        <v>33.43577778</v>
      </c>
      <c r="O26" s="11">
        <v>17563.76868</v>
      </c>
      <c r="P26" s="11">
        <v>26.0</v>
      </c>
      <c r="Q26" s="11">
        <v>2.6</v>
      </c>
      <c r="R26" s="11">
        <v>1653.557692</v>
      </c>
      <c r="S26" s="11">
        <v>21013.204</v>
      </c>
      <c r="T26" s="3">
        <v>0.07515933190050966</v>
      </c>
      <c r="U26" s="3"/>
      <c r="V26" s="3"/>
      <c r="W26" s="3"/>
      <c r="X26" s="3"/>
      <c r="Y26" s="3"/>
      <c r="Z26" s="3"/>
    </row>
    <row r="27" ht="14.25" customHeight="1">
      <c r="A27" s="7" t="s">
        <v>25</v>
      </c>
      <c r="B27" s="7" t="s">
        <v>67</v>
      </c>
      <c r="C27" s="7" t="s">
        <v>44</v>
      </c>
      <c r="D27" s="7">
        <v>30.0</v>
      </c>
      <c r="E27" s="7">
        <v>15.0</v>
      </c>
      <c r="F27" s="7">
        <v>30000.0</v>
      </c>
      <c r="G27" s="7">
        <v>4550.0</v>
      </c>
      <c r="H27" s="7" t="s">
        <v>28</v>
      </c>
      <c r="I27" s="8" t="s">
        <v>55</v>
      </c>
      <c r="J27" s="13">
        <v>5.03575</v>
      </c>
      <c r="K27" s="13">
        <v>29.43966667</v>
      </c>
      <c r="L27" s="13">
        <v>3.554545455</v>
      </c>
      <c r="M27" s="13">
        <v>1318.312663</v>
      </c>
      <c r="N27" s="13">
        <v>37.01827273</v>
      </c>
      <c r="O27" s="13">
        <v>18536.51984</v>
      </c>
      <c r="P27" s="13">
        <v>32.0</v>
      </c>
      <c r="Q27" s="13">
        <v>3.2</v>
      </c>
      <c r="R27" s="13">
        <v>3017.334375</v>
      </c>
      <c r="S27" s="13">
        <v>15360.70645</v>
      </c>
      <c r="T27" s="7">
        <v>0.05969449638952148</v>
      </c>
      <c r="U27" s="7"/>
      <c r="V27" s="7"/>
      <c r="W27" s="7"/>
      <c r="X27" s="7"/>
      <c r="Y27" s="7"/>
      <c r="Z27" s="7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14" t="s">
        <v>38</v>
      </c>
      <c r="J28" s="3">
        <f t="shared" ref="J28:T28" si="11">COUNT(J24:J27)</f>
        <v>4</v>
      </c>
      <c r="K28" s="3">
        <f t="shared" si="11"/>
        <v>4</v>
      </c>
      <c r="L28" s="3">
        <f t="shared" si="11"/>
        <v>4</v>
      </c>
      <c r="M28" s="3">
        <f t="shared" si="11"/>
        <v>4</v>
      </c>
      <c r="N28" s="3">
        <f t="shared" si="11"/>
        <v>4</v>
      </c>
      <c r="O28" s="3">
        <f t="shared" si="11"/>
        <v>4</v>
      </c>
      <c r="P28" s="3">
        <f t="shared" si="11"/>
        <v>4</v>
      </c>
      <c r="Q28" s="3">
        <f t="shared" si="11"/>
        <v>4</v>
      </c>
      <c r="R28" s="3">
        <f t="shared" si="11"/>
        <v>4</v>
      </c>
      <c r="S28" s="3">
        <f t="shared" si="11"/>
        <v>4</v>
      </c>
      <c r="T28" s="3">
        <f t="shared" si="11"/>
        <v>4</v>
      </c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14" t="s">
        <v>39</v>
      </c>
      <c r="J29" s="11">
        <f t="shared" ref="J29:T29" si="12">AVERAGE(J24:J27)</f>
        <v>3.1985625</v>
      </c>
      <c r="K29" s="11">
        <f t="shared" si="12"/>
        <v>35.87002084</v>
      </c>
      <c r="L29" s="11">
        <f t="shared" si="12"/>
        <v>2.682575758</v>
      </c>
      <c r="M29" s="11">
        <f t="shared" si="12"/>
        <v>1279.023816</v>
      </c>
      <c r="N29" s="11">
        <f t="shared" si="12"/>
        <v>37.40358081</v>
      </c>
      <c r="O29" s="11">
        <f t="shared" si="12"/>
        <v>21300.43349</v>
      </c>
      <c r="P29" s="11">
        <f t="shared" si="12"/>
        <v>23</v>
      </c>
      <c r="Q29" s="11">
        <f t="shared" si="12"/>
        <v>2.3</v>
      </c>
      <c r="R29" s="11">
        <f t="shared" si="12"/>
        <v>2931.292135</v>
      </c>
      <c r="S29" s="11">
        <f t="shared" si="12"/>
        <v>24270.64324</v>
      </c>
      <c r="T29" s="11">
        <f t="shared" si="12"/>
        <v>0.1169616666</v>
      </c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15" t="s">
        <v>40</v>
      </c>
      <c r="J30" s="16">
        <f t="shared" ref="J30:T30" si="13">STDEVA(J24:J27)</f>
        <v>1.510023756</v>
      </c>
      <c r="K30" s="16">
        <f t="shared" si="13"/>
        <v>8.567464584</v>
      </c>
      <c r="L30" s="16">
        <f t="shared" si="13"/>
        <v>0.7189182392</v>
      </c>
      <c r="M30" s="16">
        <f t="shared" si="13"/>
        <v>127.9857171</v>
      </c>
      <c r="N30" s="16">
        <f t="shared" si="13"/>
        <v>3.329112296</v>
      </c>
      <c r="O30" s="16">
        <f t="shared" si="13"/>
        <v>3831.292873</v>
      </c>
      <c r="P30" s="16">
        <f t="shared" si="13"/>
        <v>7.348469228</v>
      </c>
      <c r="Q30" s="16">
        <f t="shared" si="13"/>
        <v>0.7348469228</v>
      </c>
      <c r="R30" s="16">
        <f t="shared" si="13"/>
        <v>1398.899679</v>
      </c>
      <c r="S30" s="16">
        <f t="shared" si="13"/>
        <v>7681.261401</v>
      </c>
      <c r="T30" s="16">
        <f t="shared" si="13"/>
        <v>0.05771297362</v>
      </c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14" t="s">
        <v>41</v>
      </c>
      <c r="J31" s="11">
        <f t="shared" ref="J31:T31" si="14">J29-3*J30</f>
        <v>-1.331508767</v>
      </c>
      <c r="K31" s="11">
        <f t="shared" si="14"/>
        <v>10.16762708</v>
      </c>
      <c r="L31" s="11">
        <f t="shared" si="14"/>
        <v>0.5258210402</v>
      </c>
      <c r="M31" s="11">
        <f t="shared" si="14"/>
        <v>895.0666647</v>
      </c>
      <c r="N31" s="11">
        <f t="shared" si="14"/>
        <v>27.41624392</v>
      </c>
      <c r="O31" s="11">
        <f t="shared" si="14"/>
        <v>9806.554872</v>
      </c>
      <c r="P31" s="11">
        <f t="shared" si="14"/>
        <v>0.954592315</v>
      </c>
      <c r="Q31" s="11">
        <f t="shared" si="14"/>
        <v>0.0954592315</v>
      </c>
      <c r="R31" s="11">
        <f t="shared" si="14"/>
        <v>-1265.406903</v>
      </c>
      <c r="S31" s="11">
        <f t="shared" si="14"/>
        <v>1226.859036</v>
      </c>
      <c r="T31" s="11">
        <f t="shared" si="14"/>
        <v>-0.05617725422</v>
      </c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14" t="s">
        <v>42</v>
      </c>
      <c r="J32" s="11">
        <f t="shared" ref="J32:T32" si="15">J29+3*J30</f>
        <v>7.728633767</v>
      </c>
      <c r="K32" s="11">
        <f t="shared" si="15"/>
        <v>61.57241459</v>
      </c>
      <c r="L32" s="11">
        <f t="shared" si="15"/>
        <v>4.839330475</v>
      </c>
      <c r="M32" s="11">
        <f t="shared" si="15"/>
        <v>1662.980967</v>
      </c>
      <c r="N32" s="11">
        <f t="shared" si="15"/>
        <v>47.3909177</v>
      </c>
      <c r="O32" s="11">
        <f t="shared" si="15"/>
        <v>32794.31211</v>
      </c>
      <c r="P32" s="11">
        <f t="shared" si="15"/>
        <v>45.04540769</v>
      </c>
      <c r="Q32" s="11">
        <f t="shared" si="15"/>
        <v>4.504540769</v>
      </c>
      <c r="R32" s="11">
        <f t="shared" si="15"/>
        <v>7127.991172</v>
      </c>
      <c r="S32" s="11">
        <f t="shared" si="15"/>
        <v>47314.42744</v>
      </c>
      <c r="T32" s="11">
        <f t="shared" si="15"/>
        <v>0.2901005875</v>
      </c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10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10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 t="s">
        <v>25</v>
      </c>
      <c r="B35" s="3" t="s">
        <v>67</v>
      </c>
      <c r="C35" s="3" t="s">
        <v>44</v>
      </c>
      <c r="D35" s="3">
        <v>37.0</v>
      </c>
      <c r="E35" s="3">
        <v>15.0</v>
      </c>
      <c r="F35" s="3">
        <v>30000.0</v>
      </c>
      <c r="G35" s="3">
        <v>4550.0</v>
      </c>
      <c r="H35" s="3" t="s">
        <v>28</v>
      </c>
      <c r="I35" s="10" t="s">
        <v>51</v>
      </c>
      <c r="J35" s="3">
        <v>11.68791667</v>
      </c>
      <c r="K35" s="3">
        <v>10.17516667</v>
      </c>
      <c r="L35" s="3">
        <v>6.241666667</v>
      </c>
      <c r="M35" s="3">
        <v>2194.588857</v>
      </c>
      <c r="N35" s="3">
        <v>44.66108333</v>
      </c>
      <c r="O35" s="3">
        <v>4092.387724</v>
      </c>
      <c r="P35" s="3">
        <v>45.0</v>
      </c>
      <c r="Q35" s="3">
        <v>4.5</v>
      </c>
      <c r="R35" s="3">
        <v>4393.982222</v>
      </c>
      <c r="S35" s="3">
        <v>8860.595455</v>
      </c>
      <c r="T35" s="3">
        <v>0.461912265</v>
      </c>
      <c r="U35" s="3"/>
      <c r="V35" s="3"/>
      <c r="W35" s="3"/>
      <c r="X35" s="3"/>
      <c r="Y35" s="3"/>
      <c r="Z35" s="3"/>
    </row>
    <row r="36" ht="14.25" customHeight="1">
      <c r="A36" s="3" t="s">
        <v>25</v>
      </c>
      <c r="B36" s="3" t="s">
        <v>67</v>
      </c>
      <c r="C36" s="3" t="s">
        <v>44</v>
      </c>
      <c r="D36" s="3">
        <v>37.0</v>
      </c>
      <c r="E36" s="3">
        <v>15.0</v>
      </c>
      <c r="F36" s="3">
        <v>30000.0</v>
      </c>
      <c r="G36" s="3">
        <v>4550.0</v>
      </c>
      <c r="H36" s="3" t="s">
        <v>28</v>
      </c>
      <c r="I36" s="10" t="s">
        <v>52</v>
      </c>
      <c r="J36" s="11">
        <v>11.19316667</v>
      </c>
      <c r="K36" s="11">
        <v>22.53808333</v>
      </c>
      <c r="L36" s="11">
        <v>5.591666667</v>
      </c>
      <c r="M36" s="11">
        <v>2196.110337</v>
      </c>
      <c r="N36" s="11">
        <v>37.599</v>
      </c>
      <c r="O36" s="11">
        <v>19029.11124</v>
      </c>
      <c r="P36" s="11">
        <v>20.0</v>
      </c>
      <c r="Q36" s="11">
        <v>2.0</v>
      </c>
      <c r="R36" s="11">
        <v>11064.89</v>
      </c>
      <c r="S36" s="11">
        <v>3857.868421</v>
      </c>
      <c r="T36" s="3">
        <v>1.35365884</v>
      </c>
      <c r="U36" s="3"/>
      <c r="V36" s="4"/>
      <c r="W36" s="4"/>
      <c r="X36" s="4"/>
      <c r="Y36" s="4"/>
      <c r="Z36" s="4"/>
    </row>
    <row r="37" ht="14.25" customHeight="1">
      <c r="A37" s="3" t="s">
        <v>25</v>
      </c>
      <c r="B37" s="3" t="s">
        <v>67</v>
      </c>
      <c r="C37" s="3" t="s">
        <v>44</v>
      </c>
      <c r="D37" s="3">
        <v>37.0</v>
      </c>
      <c r="E37" s="3">
        <v>15.0</v>
      </c>
      <c r="F37" s="3">
        <v>30000.0</v>
      </c>
      <c r="G37" s="3">
        <v>4550.0</v>
      </c>
      <c r="H37" s="3" t="s">
        <v>28</v>
      </c>
      <c r="I37" s="10" t="s">
        <v>47</v>
      </c>
      <c r="J37" s="11">
        <v>6.555083333</v>
      </c>
      <c r="K37" s="11">
        <v>33.94866667</v>
      </c>
      <c r="L37" s="11">
        <v>4.29</v>
      </c>
      <c r="M37" s="11">
        <v>1547.210665</v>
      </c>
      <c r="N37" s="11">
        <v>46.8546</v>
      </c>
      <c r="O37" s="11">
        <v>11207.14693</v>
      </c>
      <c r="P37" s="11">
        <v>31.0</v>
      </c>
      <c r="Q37" s="11">
        <v>3.1</v>
      </c>
      <c r="R37" s="11">
        <v>3583.083871</v>
      </c>
      <c r="S37" s="11">
        <v>15790.02333</v>
      </c>
      <c r="T37" s="3">
        <v>0.087288346</v>
      </c>
      <c r="U37" s="3"/>
      <c r="V37" s="3"/>
      <c r="W37" s="3"/>
      <c r="X37" s="3"/>
      <c r="Y37" s="3"/>
      <c r="Z37" s="3"/>
    </row>
    <row r="38" ht="14.25" customHeight="1">
      <c r="A38" s="7" t="s">
        <v>25</v>
      </c>
      <c r="B38" s="7" t="s">
        <v>67</v>
      </c>
      <c r="C38" s="7" t="s">
        <v>44</v>
      </c>
      <c r="D38" s="7">
        <v>37.0</v>
      </c>
      <c r="E38" s="7">
        <v>15.0</v>
      </c>
      <c r="F38" s="7">
        <v>30000.0</v>
      </c>
      <c r="G38" s="7">
        <v>4550.0</v>
      </c>
      <c r="H38" s="7" t="s">
        <v>28</v>
      </c>
      <c r="I38" s="8" t="s">
        <v>55</v>
      </c>
      <c r="J38" s="13">
        <v>7.417083333</v>
      </c>
      <c r="K38" s="13">
        <v>17.36133333</v>
      </c>
      <c r="L38" s="13">
        <v>3.65</v>
      </c>
      <c r="M38" s="13">
        <v>1555.374523</v>
      </c>
      <c r="N38" s="13">
        <v>55.57108333</v>
      </c>
      <c r="O38" s="13">
        <v>12478.24019</v>
      </c>
      <c r="P38" s="13">
        <v>29.0</v>
      </c>
      <c r="Q38" s="13">
        <v>2.9</v>
      </c>
      <c r="R38" s="13">
        <v>3639.968966</v>
      </c>
      <c r="S38" s="13">
        <v>17098.41429</v>
      </c>
      <c r="T38" s="7">
        <v>0.085350518</v>
      </c>
      <c r="U38" s="7"/>
      <c r="V38" s="7"/>
      <c r="W38" s="7"/>
      <c r="X38" s="7"/>
      <c r="Y38" s="7"/>
      <c r="Z38" s="7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14" t="s">
        <v>38</v>
      </c>
      <c r="J39" s="3">
        <f t="shared" ref="J39:T39" si="16">COUNT(J35:J38)</f>
        <v>4</v>
      </c>
      <c r="K39" s="3">
        <f t="shared" si="16"/>
        <v>4</v>
      </c>
      <c r="L39" s="3">
        <f t="shared" si="16"/>
        <v>4</v>
      </c>
      <c r="M39" s="3">
        <f t="shared" si="16"/>
        <v>4</v>
      </c>
      <c r="N39" s="3">
        <f t="shared" si="16"/>
        <v>4</v>
      </c>
      <c r="O39" s="3">
        <f t="shared" si="16"/>
        <v>4</v>
      </c>
      <c r="P39" s="3">
        <f t="shared" si="16"/>
        <v>4</v>
      </c>
      <c r="Q39" s="3">
        <f t="shared" si="16"/>
        <v>4</v>
      </c>
      <c r="R39" s="3">
        <f t="shared" si="16"/>
        <v>4</v>
      </c>
      <c r="S39" s="3">
        <f t="shared" si="16"/>
        <v>4</v>
      </c>
      <c r="T39" s="3">
        <f t="shared" si="16"/>
        <v>4</v>
      </c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14" t="s">
        <v>39</v>
      </c>
      <c r="J40" s="11">
        <f t="shared" ref="J40:T40" si="17">AVERAGE(J35:J38)</f>
        <v>9.213312502</v>
      </c>
      <c r="K40" s="11">
        <f t="shared" si="17"/>
        <v>21.0058125</v>
      </c>
      <c r="L40" s="11">
        <f t="shared" si="17"/>
        <v>4.943333334</v>
      </c>
      <c r="M40" s="11">
        <f t="shared" si="17"/>
        <v>1873.321096</v>
      </c>
      <c r="N40" s="11">
        <f t="shared" si="17"/>
        <v>46.17144167</v>
      </c>
      <c r="O40" s="11">
        <f t="shared" si="17"/>
        <v>11701.72152</v>
      </c>
      <c r="P40" s="11">
        <f t="shared" si="17"/>
        <v>31.25</v>
      </c>
      <c r="Q40" s="11">
        <f t="shared" si="17"/>
        <v>3.125</v>
      </c>
      <c r="R40" s="11">
        <f t="shared" si="17"/>
        <v>5670.481265</v>
      </c>
      <c r="S40" s="11">
        <f t="shared" si="17"/>
        <v>11401.72537</v>
      </c>
      <c r="T40" s="11">
        <f t="shared" si="17"/>
        <v>0.4970524923</v>
      </c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15" t="s">
        <v>40</v>
      </c>
      <c r="J41" s="16">
        <f t="shared" ref="J41:T41" si="18">STDEVA(J35:J38)</f>
        <v>2.603594301</v>
      </c>
      <c r="K41" s="16">
        <f t="shared" si="18"/>
        <v>10.00750461</v>
      </c>
      <c r="L41" s="16">
        <f t="shared" si="18"/>
        <v>1.18399903</v>
      </c>
      <c r="M41" s="16">
        <f t="shared" si="18"/>
        <v>371.8619389</v>
      </c>
      <c r="N41" s="16">
        <f t="shared" si="18"/>
        <v>7.406931599</v>
      </c>
      <c r="O41" s="16">
        <f t="shared" si="18"/>
        <v>6122.096215</v>
      </c>
      <c r="P41" s="16">
        <f t="shared" si="18"/>
        <v>10.34005158</v>
      </c>
      <c r="Q41" s="16">
        <f t="shared" si="18"/>
        <v>1.034005158</v>
      </c>
      <c r="R41" s="16">
        <f t="shared" si="18"/>
        <v>3615.213386</v>
      </c>
      <c r="S41" s="16">
        <f t="shared" si="18"/>
        <v>6193.451987</v>
      </c>
      <c r="T41" s="16">
        <f t="shared" si="18"/>
        <v>0.5978891875</v>
      </c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14" t="s">
        <v>41</v>
      </c>
      <c r="J42" s="11">
        <f t="shared" ref="J42:T42" si="19">J40-3*J41</f>
        <v>1.402529598</v>
      </c>
      <c r="K42" s="11">
        <f t="shared" si="19"/>
        <v>-9.016701326</v>
      </c>
      <c r="L42" s="11">
        <f t="shared" si="19"/>
        <v>1.391336242</v>
      </c>
      <c r="M42" s="11">
        <f t="shared" si="19"/>
        <v>757.7352787</v>
      </c>
      <c r="N42" s="11">
        <f t="shared" si="19"/>
        <v>23.95064687</v>
      </c>
      <c r="O42" s="11">
        <f t="shared" si="19"/>
        <v>-6664.567124</v>
      </c>
      <c r="P42" s="11">
        <f t="shared" si="19"/>
        <v>0.2298452615</v>
      </c>
      <c r="Q42" s="11">
        <f t="shared" si="19"/>
        <v>0.02298452615</v>
      </c>
      <c r="R42" s="11">
        <f t="shared" si="19"/>
        <v>-5175.158894</v>
      </c>
      <c r="S42" s="11">
        <f t="shared" si="19"/>
        <v>-7178.630587</v>
      </c>
      <c r="T42" s="11">
        <f t="shared" si="19"/>
        <v>-1.29661507</v>
      </c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14" t="s">
        <v>42</v>
      </c>
      <c r="J43" s="11">
        <f t="shared" ref="J43:T43" si="20">J40+3*J41</f>
        <v>17.02409541</v>
      </c>
      <c r="K43" s="11">
        <f t="shared" si="20"/>
        <v>51.02832633</v>
      </c>
      <c r="L43" s="11">
        <f t="shared" si="20"/>
        <v>8.495330425</v>
      </c>
      <c r="M43" s="11">
        <f t="shared" si="20"/>
        <v>2988.906912</v>
      </c>
      <c r="N43" s="11">
        <f t="shared" si="20"/>
        <v>68.39223646</v>
      </c>
      <c r="O43" s="11">
        <f t="shared" si="20"/>
        <v>30068.01017</v>
      </c>
      <c r="P43" s="11">
        <f t="shared" si="20"/>
        <v>62.27015474</v>
      </c>
      <c r="Q43" s="11">
        <f t="shared" si="20"/>
        <v>6.227015474</v>
      </c>
      <c r="R43" s="11">
        <f t="shared" si="20"/>
        <v>16516.12142</v>
      </c>
      <c r="S43" s="11">
        <f t="shared" si="20"/>
        <v>29982.08134</v>
      </c>
      <c r="T43" s="11">
        <f t="shared" si="20"/>
        <v>2.290720055</v>
      </c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10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10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 t="s">
        <v>25</v>
      </c>
      <c r="B46" s="3" t="s">
        <v>67</v>
      </c>
      <c r="C46" s="3" t="s">
        <v>44</v>
      </c>
      <c r="D46" s="3">
        <v>44.0</v>
      </c>
      <c r="E46" s="3">
        <v>15.0</v>
      </c>
      <c r="F46" s="3">
        <v>30000.0</v>
      </c>
      <c r="G46" s="3">
        <v>4550.0</v>
      </c>
      <c r="H46" s="3" t="s">
        <v>28</v>
      </c>
      <c r="I46" s="10" t="s">
        <v>51</v>
      </c>
      <c r="J46" s="3">
        <v>8.289916667</v>
      </c>
      <c r="K46" s="3">
        <v>8.262583333</v>
      </c>
      <c r="L46" s="3">
        <v>3.966666667</v>
      </c>
      <c r="M46" s="3">
        <v>2246.329637</v>
      </c>
      <c r="N46" s="3">
        <v>49.09816667</v>
      </c>
      <c r="O46" s="3">
        <v>6175.391502</v>
      </c>
      <c r="P46" s="3">
        <v>32.0</v>
      </c>
      <c r="Q46" s="3">
        <v>3.2</v>
      </c>
      <c r="R46" s="3">
        <v>3193.078125</v>
      </c>
      <c r="S46" s="3">
        <v>15712.97097</v>
      </c>
      <c r="T46" s="3">
        <v>0.091581594</v>
      </c>
      <c r="U46" s="3"/>
      <c r="V46" s="3"/>
      <c r="W46" s="3"/>
      <c r="X46" s="3"/>
      <c r="Y46" s="3"/>
      <c r="Z46" s="3"/>
    </row>
    <row r="47" ht="14.25" customHeight="1">
      <c r="A47" s="3" t="s">
        <v>25</v>
      </c>
      <c r="B47" s="3" t="s">
        <v>67</v>
      </c>
      <c r="C47" s="3" t="s">
        <v>44</v>
      </c>
      <c r="D47" s="3">
        <v>44.0</v>
      </c>
      <c r="E47" s="3">
        <v>15.0</v>
      </c>
      <c r="F47" s="3">
        <v>30000.0</v>
      </c>
      <c r="G47" s="3">
        <v>4550.0</v>
      </c>
      <c r="H47" s="3" t="s">
        <v>28</v>
      </c>
      <c r="I47" s="10" t="s">
        <v>52</v>
      </c>
      <c r="J47" s="11">
        <v>16.92375</v>
      </c>
      <c r="K47" s="11">
        <v>12.1035</v>
      </c>
      <c r="L47" s="11">
        <v>5.333333333</v>
      </c>
      <c r="M47" s="11">
        <v>2768.821069</v>
      </c>
      <c r="N47" s="11">
        <v>61.40308333</v>
      </c>
      <c r="O47" s="11">
        <v>5863.696914</v>
      </c>
      <c r="P47" s="11">
        <v>36.0</v>
      </c>
      <c r="Q47" s="11">
        <v>3.6</v>
      </c>
      <c r="R47" s="11">
        <v>11440.14444</v>
      </c>
      <c r="S47" s="11">
        <v>5221.797143</v>
      </c>
      <c r="T47" s="3">
        <v>0.421414799</v>
      </c>
      <c r="U47" s="3"/>
      <c r="V47" s="4"/>
      <c r="W47" s="4"/>
      <c r="X47" s="4"/>
      <c r="Y47" s="4"/>
      <c r="Z47" s="4"/>
    </row>
    <row r="48" ht="14.25" customHeight="1">
      <c r="A48" s="3" t="s">
        <v>25</v>
      </c>
      <c r="B48" s="3" t="s">
        <v>67</v>
      </c>
      <c r="C48" s="3" t="s">
        <v>44</v>
      </c>
      <c r="D48" s="3">
        <v>44.0</v>
      </c>
      <c r="E48" s="3">
        <v>15.0</v>
      </c>
      <c r="F48" s="3">
        <v>30000.0</v>
      </c>
      <c r="G48" s="3">
        <v>4550.0</v>
      </c>
      <c r="H48" s="3" t="s">
        <v>28</v>
      </c>
      <c r="I48" s="10" t="s">
        <v>47</v>
      </c>
      <c r="J48" s="11">
        <v>7.934666667</v>
      </c>
      <c r="K48" s="11">
        <v>17.77958333</v>
      </c>
      <c r="L48" s="11">
        <v>3.858333333</v>
      </c>
      <c r="M48" s="11">
        <v>1767.836615</v>
      </c>
      <c r="N48" s="11">
        <v>50.12991667</v>
      </c>
      <c r="O48" s="11">
        <v>12404.37675</v>
      </c>
      <c r="P48" s="11">
        <v>37.0</v>
      </c>
      <c r="Q48" s="11">
        <v>3.7</v>
      </c>
      <c r="R48" s="11">
        <v>2836.237838</v>
      </c>
      <c r="S48" s="11">
        <v>13215.86389</v>
      </c>
      <c r="T48" s="3">
        <v>0.044637345</v>
      </c>
      <c r="U48" s="3"/>
      <c r="V48" s="3"/>
      <c r="W48" s="3"/>
      <c r="X48" s="3"/>
      <c r="Y48" s="3"/>
      <c r="Z48" s="3"/>
    </row>
    <row r="49" ht="14.25" customHeight="1">
      <c r="A49" s="7" t="s">
        <v>25</v>
      </c>
      <c r="B49" s="7" t="s">
        <v>67</v>
      </c>
      <c r="C49" s="7" t="s">
        <v>44</v>
      </c>
      <c r="D49" s="7">
        <v>44.0</v>
      </c>
      <c r="E49" s="7">
        <v>15.0</v>
      </c>
      <c r="F49" s="7">
        <v>30000.0</v>
      </c>
      <c r="G49" s="7">
        <v>4550.0</v>
      </c>
      <c r="H49" s="7" t="s">
        <v>28</v>
      </c>
      <c r="I49" s="8" t="s">
        <v>55</v>
      </c>
      <c r="J49" s="13">
        <v>15.4795</v>
      </c>
      <c r="K49" s="13">
        <v>8.710583333</v>
      </c>
      <c r="L49" s="13">
        <v>4.808333333</v>
      </c>
      <c r="M49" s="13">
        <v>2314.882095</v>
      </c>
      <c r="N49" s="13">
        <v>65.3455</v>
      </c>
      <c r="O49" s="13">
        <v>6456.653836</v>
      </c>
      <c r="P49" s="13">
        <v>37.0</v>
      </c>
      <c r="Q49" s="13">
        <v>3.7</v>
      </c>
      <c r="R49" s="13">
        <v>4521.97027</v>
      </c>
      <c r="S49" s="13">
        <v>11759.20833</v>
      </c>
      <c r="T49" s="7">
        <v>0.108906139</v>
      </c>
      <c r="U49" s="7"/>
      <c r="V49" s="7"/>
      <c r="W49" s="7"/>
      <c r="X49" s="7"/>
      <c r="Y49" s="7"/>
      <c r="Z49" s="7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14" t="s">
        <v>38</v>
      </c>
      <c r="J50" s="3">
        <f t="shared" ref="J50:T50" si="21">COUNT(J46:J49)</f>
        <v>4</v>
      </c>
      <c r="K50" s="3">
        <f t="shared" si="21"/>
        <v>4</v>
      </c>
      <c r="L50" s="3">
        <f t="shared" si="21"/>
        <v>4</v>
      </c>
      <c r="M50" s="3">
        <f t="shared" si="21"/>
        <v>4</v>
      </c>
      <c r="N50" s="3">
        <f t="shared" si="21"/>
        <v>4</v>
      </c>
      <c r="O50" s="3">
        <f t="shared" si="21"/>
        <v>4</v>
      </c>
      <c r="P50" s="3">
        <f t="shared" si="21"/>
        <v>4</v>
      </c>
      <c r="Q50" s="3">
        <f t="shared" si="21"/>
        <v>4</v>
      </c>
      <c r="R50" s="3">
        <f t="shared" si="21"/>
        <v>4</v>
      </c>
      <c r="S50" s="3">
        <f t="shared" si="21"/>
        <v>4</v>
      </c>
      <c r="T50" s="3">
        <f t="shared" si="21"/>
        <v>4</v>
      </c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14" t="s">
        <v>39</v>
      </c>
      <c r="J51" s="11">
        <f t="shared" ref="J51:T51" si="22">AVERAGE(J46:J49)</f>
        <v>12.15695833</v>
      </c>
      <c r="K51" s="11">
        <f t="shared" si="22"/>
        <v>11.7140625</v>
      </c>
      <c r="L51" s="11">
        <f t="shared" si="22"/>
        <v>4.491666667</v>
      </c>
      <c r="M51" s="11">
        <f t="shared" si="22"/>
        <v>2274.467354</v>
      </c>
      <c r="N51" s="11">
        <f t="shared" si="22"/>
        <v>56.49416667</v>
      </c>
      <c r="O51" s="11">
        <f t="shared" si="22"/>
        <v>7725.029751</v>
      </c>
      <c r="P51" s="11">
        <f t="shared" si="22"/>
        <v>35.5</v>
      </c>
      <c r="Q51" s="11">
        <f t="shared" si="22"/>
        <v>3.55</v>
      </c>
      <c r="R51" s="11">
        <f t="shared" si="22"/>
        <v>5497.857668</v>
      </c>
      <c r="S51" s="11">
        <f t="shared" si="22"/>
        <v>11477.46008</v>
      </c>
      <c r="T51" s="11">
        <f t="shared" si="22"/>
        <v>0.1666349693</v>
      </c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15" t="s">
        <v>40</v>
      </c>
      <c r="J52" s="16">
        <f t="shared" ref="J52:T52" si="23">STDEVA(J46:J49)</f>
        <v>4.709683078</v>
      </c>
      <c r="K52" s="16">
        <f t="shared" si="23"/>
        <v>4.392258343</v>
      </c>
      <c r="L52" s="16">
        <f t="shared" si="23"/>
        <v>0.7036610609</v>
      </c>
      <c r="M52" s="16">
        <f t="shared" si="23"/>
        <v>409.6687213</v>
      </c>
      <c r="N52" s="16">
        <f t="shared" si="23"/>
        <v>8.116815027</v>
      </c>
      <c r="O52" s="16">
        <f t="shared" si="23"/>
        <v>3128.951072</v>
      </c>
      <c r="P52" s="16">
        <f t="shared" si="23"/>
        <v>2.380476143</v>
      </c>
      <c r="Q52" s="16">
        <f t="shared" si="23"/>
        <v>0.2380476143</v>
      </c>
      <c r="R52" s="16">
        <f t="shared" si="23"/>
        <v>4027.37951</v>
      </c>
      <c r="S52" s="16">
        <f t="shared" si="23"/>
        <v>4478.627065</v>
      </c>
      <c r="T52" s="16">
        <f t="shared" si="23"/>
        <v>0.1720095045</v>
      </c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14" t="s">
        <v>41</v>
      </c>
      <c r="J53" s="11">
        <f t="shared" ref="J53:T53" si="24">J51-3*J52</f>
        <v>-1.9720909</v>
      </c>
      <c r="K53" s="11">
        <f t="shared" si="24"/>
        <v>-1.46271253</v>
      </c>
      <c r="L53" s="11">
        <f t="shared" si="24"/>
        <v>2.380683484</v>
      </c>
      <c r="M53" s="11">
        <f t="shared" si="24"/>
        <v>1045.46119</v>
      </c>
      <c r="N53" s="11">
        <f t="shared" si="24"/>
        <v>32.14372159</v>
      </c>
      <c r="O53" s="11">
        <f t="shared" si="24"/>
        <v>-1661.823465</v>
      </c>
      <c r="P53" s="11">
        <f t="shared" si="24"/>
        <v>28.35857157</v>
      </c>
      <c r="Q53" s="11">
        <f t="shared" si="24"/>
        <v>2.835857157</v>
      </c>
      <c r="R53" s="11">
        <f t="shared" si="24"/>
        <v>-6584.280862</v>
      </c>
      <c r="S53" s="11">
        <f t="shared" si="24"/>
        <v>-1958.421112</v>
      </c>
      <c r="T53" s="11">
        <f t="shared" si="24"/>
        <v>-0.3493935443</v>
      </c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14" t="s">
        <v>42</v>
      </c>
      <c r="J54" s="11">
        <f t="shared" ref="J54:T54" si="25">J51+3*J52</f>
        <v>26.28600757</v>
      </c>
      <c r="K54" s="11">
        <f t="shared" si="25"/>
        <v>24.89083753</v>
      </c>
      <c r="L54" s="11">
        <f t="shared" si="25"/>
        <v>6.602649849</v>
      </c>
      <c r="M54" s="11">
        <f t="shared" si="25"/>
        <v>3503.473518</v>
      </c>
      <c r="N54" s="11">
        <f t="shared" si="25"/>
        <v>80.84461175</v>
      </c>
      <c r="O54" s="11">
        <f t="shared" si="25"/>
        <v>17111.88297</v>
      </c>
      <c r="P54" s="11">
        <f t="shared" si="25"/>
        <v>42.64142843</v>
      </c>
      <c r="Q54" s="11">
        <f t="shared" si="25"/>
        <v>4.264142843</v>
      </c>
      <c r="R54" s="11">
        <f t="shared" si="25"/>
        <v>17579.9962</v>
      </c>
      <c r="S54" s="11">
        <f t="shared" si="25"/>
        <v>24913.34128</v>
      </c>
      <c r="T54" s="11">
        <f t="shared" si="25"/>
        <v>0.6826634828</v>
      </c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10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10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12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4"/>
      <c r="U57" s="4"/>
      <c r="V57" s="4"/>
      <c r="W57" s="4"/>
      <c r="X57" s="4"/>
      <c r="Y57" s="4"/>
      <c r="Z57" s="4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10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3"/>
      <c r="U58" s="3"/>
      <c r="V58" s="3"/>
      <c r="W58" s="3"/>
      <c r="X58" s="3"/>
      <c r="Y58" s="3"/>
      <c r="Z58" s="3"/>
    </row>
    <row r="59" ht="14.25" customHeight="1">
      <c r="A59" s="7"/>
      <c r="B59" s="7"/>
      <c r="C59" s="7"/>
      <c r="D59" s="7"/>
      <c r="E59" s="7"/>
      <c r="F59" s="7"/>
      <c r="G59" s="7"/>
      <c r="H59" s="7"/>
      <c r="I59" s="8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7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14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14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15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14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14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10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10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12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4"/>
      <c r="U67" s="4"/>
      <c r="V67" s="4"/>
      <c r="W67" s="4"/>
      <c r="X67" s="4"/>
      <c r="Y67" s="4"/>
      <c r="Z67" s="4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10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3"/>
      <c r="U68" s="3"/>
      <c r="V68" s="3"/>
      <c r="W68" s="3"/>
      <c r="X68" s="3"/>
      <c r="Y68" s="3"/>
      <c r="Z68" s="3"/>
    </row>
    <row r="69" ht="14.25" customHeight="1">
      <c r="A69" s="7"/>
      <c r="B69" s="7"/>
      <c r="C69" s="7"/>
      <c r="D69" s="7"/>
      <c r="E69" s="7"/>
      <c r="F69" s="7"/>
      <c r="G69" s="7"/>
      <c r="H69" s="7"/>
      <c r="I69" s="8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7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14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14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15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14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14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10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10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12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4"/>
      <c r="U77" s="4"/>
      <c r="V77" s="4"/>
      <c r="W77" s="4"/>
      <c r="X77" s="4"/>
      <c r="Y77" s="4"/>
      <c r="Z77" s="4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10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3"/>
      <c r="U78" s="3"/>
      <c r="V78" s="3"/>
      <c r="W78" s="3"/>
      <c r="X78" s="3"/>
      <c r="Y78" s="3"/>
      <c r="Z78" s="3"/>
    </row>
    <row r="79" ht="14.25" customHeight="1">
      <c r="A79" s="7"/>
      <c r="B79" s="7"/>
      <c r="C79" s="7"/>
      <c r="D79" s="7"/>
      <c r="E79" s="7"/>
      <c r="F79" s="7"/>
      <c r="G79" s="7"/>
      <c r="H79" s="7"/>
      <c r="I79" s="8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7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14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14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15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14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14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10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10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12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4"/>
      <c r="U87" s="4"/>
      <c r="V87" s="4"/>
      <c r="W87" s="4"/>
      <c r="X87" s="4"/>
      <c r="Y87" s="4"/>
      <c r="Z87" s="4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10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3"/>
      <c r="U88" s="3"/>
      <c r="V88" s="3"/>
      <c r="W88" s="3"/>
      <c r="X88" s="3"/>
      <c r="Y88" s="3"/>
      <c r="Z88" s="3"/>
    </row>
    <row r="89" ht="14.25" customHeight="1">
      <c r="A89" s="7"/>
      <c r="B89" s="7"/>
      <c r="C89" s="7"/>
      <c r="D89" s="7"/>
      <c r="E89" s="7"/>
      <c r="F89" s="7"/>
      <c r="G89" s="7"/>
      <c r="H89" s="7"/>
      <c r="I89" s="8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7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14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14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15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14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14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10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10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12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4"/>
      <c r="U97" s="4"/>
      <c r="V97" s="4"/>
      <c r="W97" s="4"/>
      <c r="X97" s="4"/>
      <c r="Y97" s="4"/>
      <c r="Z97" s="4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10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3"/>
      <c r="U98" s="3"/>
      <c r="V98" s="3"/>
      <c r="W98" s="3"/>
      <c r="X98" s="3"/>
      <c r="Y98" s="3"/>
      <c r="Z98" s="3"/>
    </row>
    <row r="99" ht="14.25" customHeight="1">
      <c r="A99" s="7"/>
      <c r="B99" s="7"/>
      <c r="C99" s="7"/>
      <c r="D99" s="7"/>
      <c r="E99" s="7"/>
      <c r="F99" s="7"/>
      <c r="G99" s="7"/>
      <c r="H99" s="7"/>
      <c r="I99" s="8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7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14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14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15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14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14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10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10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10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10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10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10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10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10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1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10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10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10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10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10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10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10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10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10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10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10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10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10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10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10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10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10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10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10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10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10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10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10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10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10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10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10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10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10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10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10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10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10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10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10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10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10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10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10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10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10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10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10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10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10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10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10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10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10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10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10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10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10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10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10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10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10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10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10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10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10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10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10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10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10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10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10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10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10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10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10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10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10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10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10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10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10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10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10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10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10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10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10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10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10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10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10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10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10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10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10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10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10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10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10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10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10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10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10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10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10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10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10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1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10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10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10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10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10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10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10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10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10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10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10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10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10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10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10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10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10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10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10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10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10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10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10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10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10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10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10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10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10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10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10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10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10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10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10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10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10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10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10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10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10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10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10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10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10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10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10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10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10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10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10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10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10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10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10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10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10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10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10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10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10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10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10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10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10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10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10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10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10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10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10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10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10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10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10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10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10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10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10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10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10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10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10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10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10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10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10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10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10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10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10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10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10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10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10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10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10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10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10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10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10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10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10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10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10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10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10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10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10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10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10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10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10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10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10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10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10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10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10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10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10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10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10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10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10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10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10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10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10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10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10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10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10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10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10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10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10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10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10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10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10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10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10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10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10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10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10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10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10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10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10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10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10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10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10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10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10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10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10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10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10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10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10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10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10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10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10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10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10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10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10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10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10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10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10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10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10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10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10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10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10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10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10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10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10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10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10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10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10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10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10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10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10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10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10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10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10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10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10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10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10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10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10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10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10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10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10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10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10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10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10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10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10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10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10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10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10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10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10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10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10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10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10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10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10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10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10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10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10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10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10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10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10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10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10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10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10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10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10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10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10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10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10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10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10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10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10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10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10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10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10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10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10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10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10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10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10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10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10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10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10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10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10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10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10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10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10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10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10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10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10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10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10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10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10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10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10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10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10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10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10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10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10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10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10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10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10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10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10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10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10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10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10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10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10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10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10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10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10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10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10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10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10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10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10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10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10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10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10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10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10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10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10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10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10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10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10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10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10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10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10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10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10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10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10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10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10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10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10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10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10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10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10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10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10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10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10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10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10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10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10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10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10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10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10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10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10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10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10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10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10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10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10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10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10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10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10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10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10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10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10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10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10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10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10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10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10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10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10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10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10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10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10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10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10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10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10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10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10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10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10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10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10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10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10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10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10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10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10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10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10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10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10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10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10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10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10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10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10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10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10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10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10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10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10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10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10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10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10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10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10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10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10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10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10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10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10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10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10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10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10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10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10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10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10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10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10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10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10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10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10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10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10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10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10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10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10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10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10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10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10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10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10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10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10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10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10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10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10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10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10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10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10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10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10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10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10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10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10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10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10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10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10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10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10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10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10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10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10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10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10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10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10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10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10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10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10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10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10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10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10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10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10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10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10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10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10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10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10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10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10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10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10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10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10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10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10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10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10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10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10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10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10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10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10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10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10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10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10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10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10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10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10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10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10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10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10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10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10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10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10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10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10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10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10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10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10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10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10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10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10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10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10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10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10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10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10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10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10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10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10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10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10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10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10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10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10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10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10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10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10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10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10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10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10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10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10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10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10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10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10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10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10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10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10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10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10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10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10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10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10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10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10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10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10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10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10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10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10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10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10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10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10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10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10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10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10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10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10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10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10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10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10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10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10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10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10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10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10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10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10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10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10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10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10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10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10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10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10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10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10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10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10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10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10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10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10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10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10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10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10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10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10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10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10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10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10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10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10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10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10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10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10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10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10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10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10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10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10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10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10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10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10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10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10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10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10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10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10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10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10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10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10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10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10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10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10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10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10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10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10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10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10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10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10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10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10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10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10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10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10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10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10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10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10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10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10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10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10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10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10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10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10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10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10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10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10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10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10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10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10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10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10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10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10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10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10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10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10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10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10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10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10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10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10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10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10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10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10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10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10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10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10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10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10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10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10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10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10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10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10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10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10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10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10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10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10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10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10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10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10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10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10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10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10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10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10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10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10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10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10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10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10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10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10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10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10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10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10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10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10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10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10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10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10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10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10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10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10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10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10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10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10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10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10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10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10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10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10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10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10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10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10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10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10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10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10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10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10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10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10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10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10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J2:J5 J13:J16 J24:J27 J35:J38 J46:J49">
    <cfRule type="cellIs" dxfId="0" priority="1" operator="lessThan">
      <formula>0.1</formula>
    </cfRule>
  </conditionalFormatting>
  <conditionalFormatting sqref="L2:L5 L13:L16 L24:L27 L35:L38 L46:L49">
    <cfRule type="cellIs" dxfId="0" priority="2" operator="lessThan">
      <formula>0.4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8" width="8.86"/>
    <col customWidth="1" min="9" max="9" width="8.71"/>
    <col customWidth="1" min="10" max="10" width="8.86"/>
    <col customWidth="1" min="11" max="14" width="9.0"/>
    <col customWidth="1" min="15" max="15" width="10.14"/>
    <col customWidth="1" min="16" max="18" width="9.0"/>
    <col customWidth="1" min="19" max="19" width="9.43"/>
    <col customWidth="1" min="20" max="20" width="8.86"/>
    <col customWidth="1" min="21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  <c r="U1" s="3"/>
      <c r="V1" s="3"/>
      <c r="W1" s="3"/>
      <c r="X1" s="3"/>
      <c r="Y1" s="3"/>
      <c r="Z1" s="3"/>
    </row>
    <row r="2" ht="14.25" customHeight="1">
      <c r="A2" s="3" t="s">
        <v>25</v>
      </c>
      <c r="B2" s="3" t="s">
        <v>68</v>
      </c>
      <c r="C2" s="3" t="s">
        <v>44</v>
      </c>
      <c r="D2" s="3">
        <v>16.0</v>
      </c>
      <c r="E2" s="3">
        <v>15.0</v>
      </c>
      <c r="F2" s="3">
        <v>30000.0</v>
      </c>
      <c r="G2" s="3">
        <v>4573.0</v>
      </c>
      <c r="H2" s="3" t="s">
        <v>28</v>
      </c>
      <c r="I2" s="10" t="s">
        <v>51</v>
      </c>
      <c r="J2" s="11">
        <v>0.728</v>
      </c>
      <c r="K2" s="11">
        <v>98.71191667</v>
      </c>
      <c r="L2" s="11">
        <v>0.966666667</v>
      </c>
      <c r="M2" s="11">
        <v>533.2547007</v>
      </c>
      <c r="N2" s="11">
        <v>13.41233333</v>
      </c>
      <c r="O2" s="11">
        <v>122395.8067</v>
      </c>
      <c r="P2" s="11">
        <v>0.0</v>
      </c>
      <c r="Q2" s="11">
        <v>0.0</v>
      </c>
      <c r="R2" s="11"/>
      <c r="S2" s="11"/>
      <c r="T2" s="11"/>
      <c r="U2" s="3"/>
      <c r="V2" s="4"/>
      <c r="W2" s="4"/>
      <c r="X2" s="4"/>
      <c r="Y2" s="4"/>
      <c r="Z2" s="4"/>
    </row>
    <row r="3" ht="14.25" customHeight="1">
      <c r="A3" s="3" t="s">
        <v>25</v>
      </c>
      <c r="B3" s="3" t="s">
        <v>68</v>
      </c>
      <c r="C3" s="3" t="s">
        <v>44</v>
      </c>
      <c r="D3" s="3">
        <v>16.0</v>
      </c>
      <c r="E3" s="3">
        <v>15.0</v>
      </c>
      <c r="F3" s="3">
        <v>30000.0</v>
      </c>
      <c r="G3" s="3">
        <v>4573.0</v>
      </c>
      <c r="H3" s="3" t="s">
        <v>28</v>
      </c>
      <c r="I3" s="10" t="s">
        <v>47</v>
      </c>
      <c r="J3" s="11">
        <v>0.06875</v>
      </c>
      <c r="K3" s="11">
        <v>100.0</v>
      </c>
      <c r="L3" s="11"/>
      <c r="M3" s="11"/>
      <c r="N3" s="11"/>
      <c r="O3" s="11"/>
      <c r="P3" s="11">
        <v>0.0</v>
      </c>
      <c r="Q3" s="11">
        <v>0.0</v>
      </c>
      <c r="R3" s="11"/>
      <c r="S3" s="11"/>
      <c r="T3" s="11"/>
      <c r="U3" s="3"/>
      <c r="V3" s="4"/>
      <c r="W3" s="4"/>
      <c r="X3" s="4"/>
      <c r="Y3" s="4"/>
      <c r="Z3" s="4"/>
    </row>
    <row r="4" ht="14.25" customHeight="1">
      <c r="A4" s="3" t="s">
        <v>25</v>
      </c>
      <c r="B4" s="3" t="s">
        <v>68</v>
      </c>
      <c r="C4" s="3" t="s">
        <v>44</v>
      </c>
      <c r="D4" s="3">
        <v>16.0</v>
      </c>
      <c r="E4" s="3">
        <v>15.0</v>
      </c>
      <c r="F4" s="3">
        <v>30000.0</v>
      </c>
      <c r="G4" s="3">
        <v>4573.0</v>
      </c>
      <c r="H4" s="3" t="s">
        <v>28</v>
      </c>
      <c r="I4" s="10" t="s">
        <v>55</v>
      </c>
      <c r="J4" s="11">
        <v>0.805416667</v>
      </c>
      <c r="K4" s="11">
        <v>94.58741667</v>
      </c>
      <c r="L4" s="11">
        <v>16.5</v>
      </c>
      <c r="M4" s="11">
        <v>1550.054545</v>
      </c>
      <c r="N4" s="11">
        <v>12.446</v>
      </c>
      <c r="O4" s="11">
        <v>2837.794286</v>
      </c>
      <c r="P4" s="11">
        <v>0.0</v>
      </c>
      <c r="Q4" s="11">
        <v>0.0</v>
      </c>
      <c r="R4" s="11"/>
      <c r="S4" s="11"/>
      <c r="T4" s="11"/>
      <c r="U4" s="3"/>
      <c r="V4" s="3"/>
      <c r="W4" s="3"/>
      <c r="X4" s="3"/>
      <c r="Y4" s="3"/>
      <c r="Z4" s="3"/>
    </row>
    <row r="5" ht="14.25" customHeight="1">
      <c r="A5" s="20" t="s">
        <v>25</v>
      </c>
      <c r="B5" s="20" t="s">
        <v>68</v>
      </c>
      <c r="C5" s="20" t="s">
        <v>44</v>
      </c>
      <c r="D5" s="20">
        <v>16.0</v>
      </c>
      <c r="E5" s="20">
        <v>18.0</v>
      </c>
      <c r="F5" s="20">
        <v>30000.0</v>
      </c>
      <c r="G5" s="20">
        <v>4270.0</v>
      </c>
      <c r="H5" s="20" t="s">
        <v>37</v>
      </c>
      <c r="I5" s="21" t="s">
        <v>50</v>
      </c>
      <c r="J5" s="22">
        <v>1.820833333</v>
      </c>
      <c r="K5" s="22">
        <v>93.88241667</v>
      </c>
      <c r="L5" s="22">
        <v>3.557142857</v>
      </c>
      <c r="M5" s="22">
        <v>489.2855966</v>
      </c>
      <c r="N5" s="22">
        <v>12.08671429</v>
      </c>
      <c r="O5" s="22">
        <v>71340.19231</v>
      </c>
      <c r="P5" s="22">
        <v>0.0</v>
      </c>
      <c r="Q5" s="22">
        <v>0.0</v>
      </c>
      <c r="R5" s="13"/>
      <c r="S5" s="13"/>
      <c r="T5" s="7"/>
      <c r="U5" s="7"/>
      <c r="V5" s="7"/>
      <c r="W5" s="7"/>
      <c r="X5" s="7"/>
      <c r="Y5" s="7"/>
      <c r="Z5" s="7"/>
    </row>
    <row r="6" ht="14.25" customHeight="1">
      <c r="A6" s="3"/>
      <c r="B6" s="3"/>
      <c r="C6" s="3"/>
      <c r="D6" s="3"/>
      <c r="E6" s="3"/>
      <c r="F6" s="3"/>
      <c r="G6" s="3"/>
      <c r="H6" s="3"/>
      <c r="I6" s="14" t="s">
        <v>38</v>
      </c>
      <c r="J6" s="3">
        <f t="shared" ref="J6:T6" si="1">COUNT(J2:J5)</f>
        <v>4</v>
      </c>
      <c r="K6" s="3">
        <f t="shared" si="1"/>
        <v>4</v>
      </c>
      <c r="L6" s="3">
        <f t="shared" si="1"/>
        <v>3</v>
      </c>
      <c r="M6" s="3">
        <f t="shared" si="1"/>
        <v>3</v>
      </c>
      <c r="N6" s="3">
        <f t="shared" si="1"/>
        <v>3</v>
      </c>
      <c r="O6" s="3">
        <f t="shared" si="1"/>
        <v>3</v>
      </c>
      <c r="P6" s="3">
        <f t="shared" si="1"/>
        <v>4</v>
      </c>
      <c r="Q6" s="3">
        <f t="shared" si="1"/>
        <v>4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14" t="s">
        <v>39</v>
      </c>
      <c r="J7" s="11">
        <f t="shared" ref="J7:T7" si="2">AVERAGE(J2:J5)</f>
        <v>0.85575</v>
      </c>
      <c r="K7" s="11">
        <f t="shared" si="2"/>
        <v>96.7954375</v>
      </c>
      <c r="L7" s="11">
        <f t="shared" si="2"/>
        <v>7.007936508</v>
      </c>
      <c r="M7" s="11">
        <f t="shared" si="2"/>
        <v>857.5316141</v>
      </c>
      <c r="N7" s="11">
        <f t="shared" si="2"/>
        <v>12.64834921</v>
      </c>
      <c r="O7" s="11">
        <f t="shared" si="2"/>
        <v>65524.59777</v>
      </c>
      <c r="P7" s="11">
        <f t="shared" si="2"/>
        <v>0</v>
      </c>
      <c r="Q7" s="11">
        <f t="shared" si="2"/>
        <v>0</v>
      </c>
      <c r="R7" s="11" t="str">
        <f t="shared" si="2"/>
        <v>#DIV/0!</v>
      </c>
      <c r="S7" s="11" t="str">
        <f t="shared" si="2"/>
        <v>#DIV/0!</v>
      </c>
      <c r="T7" s="11" t="str">
        <f t="shared" si="2"/>
        <v>#DIV/0!</v>
      </c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15" t="s">
        <v>40</v>
      </c>
      <c r="J8" s="16">
        <f t="shared" ref="J8:T8" si="3">STDEVA(J2:J5)</f>
        <v>0.723327576</v>
      </c>
      <c r="K8" s="16">
        <f t="shared" si="3"/>
        <v>3.016795185</v>
      </c>
      <c r="L8" s="16">
        <f t="shared" si="3"/>
        <v>8.321784287</v>
      </c>
      <c r="M8" s="16">
        <f t="shared" si="3"/>
        <v>600.1452557</v>
      </c>
      <c r="N8" s="16">
        <f t="shared" si="3"/>
        <v>0.6855839561</v>
      </c>
      <c r="O8" s="16">
        <f t="shared" si="3"/>
        <v>59990.79461</v>
      </c>
      <c r="P8" s="16">
        <f t="shared" si="3"/>
        <v>0</v>
      </c>
      <c r="Q8" s="16">
        <f t="shared" si="3"/>
        <v>0</v>
      </c>
      <c r="R8" s="16" t="str">
        <f t="shared" si="3"/>
        <v>#DIV/0!</v>
      </c>
      <c r="S8" s="16" t="str">
        <f t="shared" si="3"/>
        <v>#DIV/0!</v>
      </c>
      <c r="T8" s="16" t="str">
        <f t="shared" si="3"/>
        <v>#DIV/0!</v>
      </c>
      <c r="U8" s="3"/>
      <c r="V8" s="3"/>
      <c r="W8" s="3"/>
      <c r="X8" s="3"/>
      <c r="Y8" s="3"/>
      <c r="Z8" s="3"/>
    </row>
    <row r="9" ht="14.25" customHeight="1">
      <c r="A9" s="3"/>
      <c r="B9" s="3"/>
      <c r="C9" s="3"/>
      <c r="D9" s="3"/>
      <c r="E9" s="3"/>
      <c r="F9" s="3"/>
      <c r="G9" s="3"/>
      <c r="H9" s="3"/>
      <c r="I9" s="14" t="s">
        <v>41</v>
      </c>
      <c r="J9" s="11">
        <f t="shared" ref="J9:T9" si="4">J7-3*J8</f>
        <v>-1.314232728</v>
      </c>
      <c r="K9" s="11">
        <f t="shared" si="4"/>
        <v>87.74505195</v>
      </c>
      <c r="L9" s="11">
        <f t="shared" si="4"/>
        <v>-17.95741635</v>
      </c>
      <c r="M9" s="11">
        <f t="shared" si="4"/>
        <v>-942.9041529</v>
      </c>
      <c r="N9" s="11">
        <f t="shared" si="4"/>
        <v>10.59159734</v>
      </c>
      <c r="O9" s="11">
        <f t="shared" si="4"/>
        <v>-114447.7861</v>
      </c>
      <c r="P9" s="11">
        <f t="shared" si="4"/>
        <v>0</v>
      </c>
      <c r="Q9" s="11">
        <f t="shared" si="4"/>
        <v>0</v>
      </c>
      <c r="R9" s="11" t="str">
        <f t="shared" si="4"/>
        <v>#DIV/0!</v>
      </c>
      <c r="S9" s="11" t="str">
        <f t="shared" si="4"/>
        <v>#DIV/0!</v>
      </c>
      <c r="T9" s="11" t="str">
        <f t="shared" si="4"/>
        <v>#DIV/0!</v>
      </c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14" t="s">
        <v>42</v>
      </c>
      <c r="J10" s="11">
        <f t="shared" ref="J10:T10" si="5">J7+3*J8</f>
        <v>3.025732728</v>
      </c>
      <c r="K10" s="11">
        <f t="shared" si="5"/>
        <v>105.8458231</v>
      </c>
      <c r="L10" s="11">
        <f t="shared" si="5"/>
        <v>31.97328937</v>
      </c>
      <c r="M10" s="11">
        <f t="shared" si="5"/>
        <v>2657.967381</v>
      </c>
      <c r="N10" s="11">
        <f t="shared" si="5"/>
        <v>14.70510108</v>
      </c>
      <c r="O10" s="11">
        <f t="shared" si="5"/>
        <v>245496.9816</v>
      </c>
      <c r="P10" s="11">
        <f t="shared" si="5"/>
        <v>0</v>
      </c>
      <c r="Q10" s="11">
        <f t="shared" si="5"/>
        <v>0</v>
      </c>
      <c r="R10" s="11" t="str">
        <f t="shared" si="5"/>
        <v>#DIV/0!</v>
      </c>
      <c r="S10" s="11" t="str">
        <f t="shared" si="5"/>
        <v>#DIV/0!</v>
      </c>
      <c r="T10" s="11" t="str">
        <f t="shared" si="5"/>
        <v>#DIV/0!</v>
      </c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1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1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 t="s">
        <v>25</v>
      </c>
      <c r="B13" s="3" t="s">
        <v>68</v>
      </c>
      <c r="C13" s="3" t="s">
        <v>44</v>
      </c>
      <c r="D13" s="3">
        <v>23.0</v>
      </c>
      <c r="E13" s="3">
        <v>15.0</v>
      </c>
      <c r="F13" s="3">
        <v>30000.0</v>
      </c>
      <c r="G13" s="3">
        <v>4573.0</v>
      </c>
      <c r="H13" s="3" t="s">
        <v>28</v>
      </c>
      <c r="I13" s="10" t="s">
        <v>51</v>
      </c>
      <c r="J13" s="11">
        <v>0.853916667</v>
      </c>
      <c r="K13" s="11">
        <v>76.54583333</v>
      </c>
      <c r="L13" s="11">
        <v>0.65</v>
      </c>
      <c r="M13" s="11">
        <v>945.3327143</v>
      </c>
      <c r="N13" s="11">
        <v>23.9284</v>
      </c>
      <c r="O13" s="11">
        <v>37492.01346</v>
      </c>
      <c r="P13" s="11">
        <v>4.0</v>
      </c>
      <c r="Q13" s="11">
        <v>0.4</v>
      </c>
      <c r="R13" s="11">
        <v>2239.475</v>
      </c>
      <c r="S13" s="11">
        <v>38691.43333</v>
      </c>
      <c r="T13" s="3">
        <v>0.146855481</v>
      </c>
      <c r="U13" s="3"/>
      <c r="V13" s="3"/>
      <c r="W13" s="3"/>
      <c r="X13" s="3"/>
      <c r="Y13" s="3"/>
      <c r="Z13" s="3"/>
    </row>
    <row r="14" ht="14.25" customHeight="1">
      <c r="A14" s="3" t="s">
        <v>25</v>
      </c>
      <c r="B14" s="3" t="s">
        <v>68</v>
      </c>
      <c r="C14" s="3" t="s">
        <v>44</v>
      </c>
      <c r="D14" s="3">
        <v>23.0</v>
      </c>
      <c r="E14" s="3">
        <v>15.0</v>
      </c>
      <c r="F14" s="3">
        <v>30000.0</v>
      </c>
      <c r="G14" s="3">
        <v>4573.0</v>
      </c>
      <c r="H14" s="3" t="s">
        <v>28</v>
      </c>
      <c r="I14" s="10" t="s">
        <v>47</v>
      </c>
      <c r="J14" s="11">
        <v>0.36475</v>
      </c>
      <c r="K14" s="11">
        <v>93.20475</v>
      </c>
      <c r="L14" s="11">
        <v>1.075</v>
      </c>
      <c r="M14" s="11">
        <v>607.5064855</v>
      </c>
      <c r="N14" s="11">
        <v>13.965</v>
      </c>
      <c r="O14" s="11">
        <v>87286.98177</v>
      </c>
      <c r="P14" s="11">
        <v>0.0</v>
      </c>
      <c r="Q14" s="11">
        <v>0.0</v>
      </c>
      <c r="R14" s="11"/>
      <c r="S14" s="11"/>
      <c r="T14" s="3"/>
      <c r="U14" s="3"/>
      <c r="V14" s="4"/>
      <c r="W14" s="4"/>
      <c r="X14" s="4"/>
      <c r="Y14" s="4"/>
      <c r="Z14" s="4"/>
    </row>
    <row r="15" ht="14.25" customHeight="1">
      <c r="A15" s="3" t="s">
        <v>25</v>
      </c>
      <c r="B15" s="3" t="s">
        <v>68</v>
      </c>
      <c r="C15" s="3" t="s">
        <v>44</v>
      </c>
      <c r="D15" s="3">
        <v>23.0</v>
      </c>
      <c r="E15" s="3">
        <v>15.0</v>
      </c>
      <c r="F15" s="3">
        <v>30000.0</v>
      </c>
      <c r="G15" s="3">
        <v>4573.0</v>
      </c>
      <c r="H15" s="3" t="s">
        <v>28</v>
      </c>
      <c r="I15" s="10" t="s">
        <v>55</v>
      </c>
      <c r="J15" s="11">
        <v>1.781083333</v>
      </c>
      <c r="K15" s="11">
        <v>85.18166667</v>
      </c>
      <c r="L15" s="11">
        <v>3.7</v>
      </c>
      <c r="M15" s="11">
        <v>1878.391634</v>
      </c>
      <c r="N15" s="11">
        <v>20.42633333</v>
      </c>
      <c r="O15" s="11">
        <v>43944.90355</v>
      </c>
      <c r="P15" s="11">
        <v>0.0</v>
      </c>
      <c r="Q15" s="11">
        <v>0.0</v>
      </c>
      <c r="R15" s="11"/>
      <c r="S15" s="11"/>
      <c r="T15" s="3"/>
      <c r="U15" s="3"/>
      <c r="V15" s="3"/>
      <c r="W15" s="3"/>
      <c r="X15" s="3"/>
      <c r="Y15" s="3"/>
      <c r="Z15" s="3"/>
    </row>
    <row r="16" ht="14.25" customHeight="1">
      <c r="A16" s="7"/>
      <c r="B16" s="7"/>
      <c r="C16" s="7"/>
      <c r="D16" s="7"/>
      <c r="E16" s="7"/>
      <c r="F16" s="7"/>
      <c r="G16" s="7"/>
      <c r="H16" s="7"/>
      <c r="I16" s="8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7"/>
      <c r="U16" s="7"/>
      <c r="V16" s="7"/>
      <c r="W16" s="7"/>
      <c r="X16" s="7"/>
      <c r="Y16" s="7"/>
      <c r="Z16" s="7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14" t="s">
        <v>38</v>
      </c>
      <c r="J17" s="3">
        <f t="shared" ref="J17:T17" si="6">COUNT(J13:J16)</f>
        <v>3</v>
      </c>
      <c r="K17" s="3">
        <f t="shared" si="6"/>
        <v>3</v>
      </c>
      <c r="L17" s="3">
        <f t="shared" si="6"/>
        <v>3</v>
      </c>
      <c r="M17" s="3">
        <f t="shared" si="6"/>
        <v>3</v>
      </c>
      <c r="N17" s="3">
        <f t="shared" si="6"/>
        <v>3</v>
      </c>
      <c r="O17" s="3">
        <f t="shared" si="6"/>
        <v>3</v>
      </c>
      <c r="P17" s="3">
        <f t="shared" si="6"/>
        <v>3</v>
      </c>
      <c r="Q17" s="3">
        <f t="shared" si="6"/>
        <v>3</v>
      </c>
      <c r="R17" s="3">
        <f t="shared" si="6"/>
        <v>1</v>
      </c>
      <c r="S17" s="3">
        <f t="shared" si="6"/>
        <v>1</v>
      </c>
      <c r="T17" s="3">
        <f t="shared" si="6"/>
        <v>1</v>
      </c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14" t="s">
        <v>39</v>
      </c>
      <c r="J18" s="11">
        <f t="shared" ref="J18:T18" si="7">AVERAGE(J13:J16)</f>
        <v>0.9999166667</v>
      </c>
      <c r="K18" s="11">
        <f t="shared" si="7"/>
        <v>84.97741667</v>
      </c>
      <c r="L18" s="11">
        <f t="shared" si="7"/>
        <v>1.808333333</v>
      </c>
      <c r="M18" s="11">
        <f t="shared" si="7"/>
        <v>1143.743611</v>
      </c>
      <c r="N18" s="11">
        <f t="shared" si="7"/>
        <v>19.43991111</v>
      </c>
      <c r="O18" s="11">
        <f t="shared" si="7"/>
        <v>56241.29959</v>
      </c>
      <c r="P18" s="11">
        <f t="shared" si="7"/>
        <v>1.333333333</v>
      </c>
      <c r="Q18" s="11">
        <f t="shared" si="7"/>
        <v>0.1333333333</v>
      </c>
      <c r="R18" s="11">
        <f t="shared" si="7"/>
        <v>2239.475</v>
      </c>
      <c r="S18" s="11">
        <f t="shared" si="7"/>
        <v>38691.43333</v>
      </c>
      <c r="T18" s="11">
        <f t="shared" si="7"/>
        <v>0.146855481</v>
      </c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15" t="s">
        <v>40</v>
      </c>
      <c r="J19" s="16">
        <f t="shared" ref="J19:T19" si="8">STDEVA(J13:J16)</f>
        <v>0.7193657119</v>
      </c>
      <c r="K19" s="16">
        <f t="shared" si="8"/>
        <v>8.33133631</v>
      </c>
      <c r="L19" s="16">
        <f t="shared" si="8"/>
        <v>1.651955911</v>
      </c>
      <c r="M19" s="16">
        <f t="shared" si="8"/>
        <v>658.2647098</v>
      </c>
      <c r="N19" s="16">
        <f t="shared" si="8"/>
        <v>5.054414554</v>
      </c>
      <c r="O19" s="16">
        <f t="shared" si="8"/>
        <v>27079.24914</v>
      </c>
      <c r="P19" s="16">
        <f t="shared" si="8"/>
        <v>2.309401077</v>
      </c>
      <c r="Q19" s="16">
        <f t="shared" si="8"/>
        <v>0.2309401077</v>
      </c>
      <c r="R19" s="16" t="str">
        <f t="shared" si="8"/>
        <v>#DIV/0!</v>
      </c>
      <c r="S19" s="16" t="str">
        <f t="shared" si="8"/>
        <v>#DIV/0!</v>
      </c>
      <c r="T19" s="16" t="str">
        <f t="shared" si="8"/>
        <v>#DIV/0!</v>
      </c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14" t="s">
        <v>41</v>
      </c>
      <c r="J20" s="11">
        <f t="shared" ref="J20:T20" si="9">J18-3*J19</f>
        <v>-1.158180469</v>
      </c>
      <c r="K20" s="11">
        <f t="shared" si="9"/>
        <v>59.98340774</v>
      </c>
      <c r="L20" s="11">
        <f t="shared" si="9"/>
        <v>-3.147534401</v>
      </c>
      <c r="M20" s="11">
        <f t="shared" si="9"/>
        <v>-831.0505182</v>
      </c>
      <c r="N20" s="11">
        <f t="shared" si="9"/>
        <v>4.276667447</v>
      </c>
      <c r="O20" s="11">
        <f t="shared" si="9"/>
        <v>-24996.44783</v>
      </c>
      <c r="P20" s="11">
        <f t="shared" si="9"/>
        <v>-5.594869897</v>
      </c>
      <c r="Q20" s="11">
        <f t="shared" si="9"/>
        <v>-0.5594869897</v>
      </c>
      <c r="R20" s="11" t="str">
        <f t="shared" si="9"/>
        <v>#DIV/0!</v>
      </c>
      <c r="S20" s="11" t="str">
        <f t="shared" si="9"/>
        <v>#DIV/0!</v>
      </c>
      <c r="T20" s="11" t="str">
        <f t="shared" si="9"/>
        <v>#DIV/0!</v>
      </c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14" t="s">
        <v>42</v>
      </c>
      <c r="J21" s="11">
        <f t="shared" ref="J21:T21" si="10">J18+3*J19</f>
        <v>3.158013802</v>
      </c>
      <c r="K21" s="11">
        <f t="shared" si="10"/>
        <v>109.9714256</v>
      </c>
      <c r="L21" s="11">
        <f t="shared" si="10"/>
        <v>6.764201068</v>
      </c>
      <c r="M21" s="11">
        <f t="shared" si="10"/>
        <v>3118.537741</v>
      </c>
      <c r="N21" s="11">
        <f t="shared" si="10"/>
        <v>34.60315477</v>
      </c>
      <c r="O21" s="11">
        <f t="shared" si="10"/>
        <v>137479.047</v>
      </c>
      <c r="P21" s="11">
        <f t="shared" si="10"/>
        <v>8.261536564</v>
      </c>
      <c r="Q21" s="11">
        <f t="shared" si="10"/>
        <v>0.8261536564</v>
      </c>
      <c r="R21" s="11" t="str">
        <f t="shared" si="10"/>
        <v>#DIV/0!</v>
      </c>
      <c r="S21" s="11" t="str">
        <f t="shared" si="10"/>
        <v>#DIV/0!</v>
      </c>
      <c r="T21" s="11" t="str">
        <f t="shared" si="10"/>
        <v>#DIV/0!</v>
      </c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1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1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3"/>
      <c r="U23" s="3"/>
      <c r="V23" s="3"/>
      <c r="W23" s="3"/>
      <c r="X23" s="3"/>
      <c r="Y23" s="3"/>
      <c r="Z23" s="3"/>
    </row>
    <row r="24" ht="14.25" customHeight="1">
      <c r="A24" s="3" t="s">
        <v>25</v>
      </c>
      <c r="B24" s="3" t="s">
        <v>68</v>
      </c>
      <c r="C24" s="3" t="s">
        <v>44</v>
      </c>
      <c r="D24" s="3">
        <v>30.0</v>
      </c>
      <c r="E24" s="3">
        <v>15.0</v>
      </c>
      <c r="F24" s="3">
        <v>30000.0</v>
      </c>
      <c r="G24" s="3">
        <v>4573.0</v>
      </c>
      <c r="H24" s="3" t="s">
        <v>28</v>
      </c>
      <c r="I24" s="10" t="s">
        <v>51</v>
      </c>
      <c r="J24" s="11">
        <v>5.015166667</v>
      </c>
      <c r="K24" s="11">
        <v>24.78566667</v>
      </c>
      <c r="L24" s="11">
        <v>4.016666667</v>
      </c>
      <c r="M24" s="11">
        <v>1271.798612</v>
      </c>
      <c r="N24" s="11">
        <v>40.31741667</v>
      </c>
      <c r="O24" s="11">
        <v>13882.72378</v>
      </c>
      <c r="P24" s="11">
        <v>34.0</v>
      </c>
      <c r="Q24" s="11">
        <v>3.4</v>
      </c>
      <c r="R24" s="11">
        <v>3343.529412</v>
      </c>
      <c r="S24" s="11">
        <v>14463.14546</v>
      </c>
      <c r="T24" s="3">
        <v>0.224864637</v>
      </c>
      <c r="U24" s="3"/>
      <c r="V24" s="3"/>
      <c r="W24" s="3"/>
      <c r="X24" s="3"/>
      <c r="Y24" s="3"/>
      <c r="Z24" s="3"/>
    </row>
    <row r="25" ht="14.25" customHeight="1">
      <c r="A25" s="3" t="s">
        <v>25</v>
      </c>
      <c r="B25" s="3" t="s">
        <v>68</v>
      </c>
      <c r="C25" s="3" t="s">
        <v>44</v>
      </c>
      <c r="D25" s="3">
        <v>30.0</v>
      </c>
      <c r="E25" s="3">
        <v>15.0</v>
      </c>
      <c r="F25" s="3">
        <v>30000.0</v>
      </c>
      <c r="G25" s="3">
        <v>4573.0</v>
      </c>
      <c r="H25" s="3" t="s">
        <v>28</v>
      </c>
      <c r="I25" s="10" t="s">
        <v>55</v>
      </c>
      <c r="J25" s="11">
        <v>4.465916667</v>
      </c>
      <c r="K25" s="11">
        <v>48.50858333</v>
      </c>
      <c r="L25" s="11">
        <v>3.65</v>
      </c>
      <c r="M25" s="11">
        <v>1277.649239</v>
      </c>
      <c r="N25" s="11">
        <v>28.9605</v>
      </c>
      <c r="O25" s="11">
        <v>30828.48462</v>
      </c>
      <c r="P25" s="11">
        <v>29.0</v>
      </c>
      <c r="Q25" s="11">
        <v>2.9</v>
      </c>
      <c r="R25" s="11">
        <v>4676.331034</v>
      </c>
      <c r="S25" s="11">
        <v>14559.05357</v>
      </c>
      <c r="T25" s="3">
        <v>0.239841123</v>
      </c>
      <c r="U25" s="3"/>
      <c r="V25" s="4"/>
      <c r="W25" s="4"/>
      <c r="X25" s="4"/>
      <c r="Y25" s="4"/>
      <c r="Z25" s="4"/>
    </row>
    <row r="26" ht="14.25" customHeight="1">
      <c r="A26" s="3" t="s">
        <v>25</v>
      </c>
      <c r="B26" s="3" t="s">
        <v>68</v>
      </c>
      <c r="C26" s="3" t="s">
        <v>44</v>
      </c>
      <c r="D26" s="3">
        <v>30.0</v>
      </c>
      <c r="E26" s="3">
        <v>15.0</v>
      </c>
      <c r="F26" s="3">
        <v>30000.0</v>
      </c>
      <c r="G26" s="3">
        <v>4573.0</v>
      </c>
      <c r="H26" s="3" t="s">
        <v>28</v>
      </c>
      <c r="I26" s="10" t="s">
        <v>47</v>
      </c>
      <c r="J26" s="11">
        <v>1.914583333</v>
      </c>
      <c r="K26" s="11">
        <v>69.92733333</v>
      </c>
      <c r="L26" s="11">
        <v>3.15</v>
      </c>
      <c r="M26" s="11">
        <v>750.9647854</v>
      </c>
      <c r="N26" s="11">
        <v>23.373125</v>
      </c>
      <c r="O26" s="11">
        <v>35563.54862</v>
      </c>
      <c r="P26" s="11">
        <v>16.0</v>
      </c>
      <c r="Q26" s="11">
        <v>1.6</v>
      </c>
      <c r="R26" s="11">
        <v>1500.275</v>
      </c>
      <c r="S26" s="11">
        <v>28905.21333</v>
      </c>
      <c r="T26" s="3">
        <v>0.946291436</v>
      </c>
      <c r="U26" s="3"/>
      <c r="V26" s="3"/>
      <c r="W26" s="3"/>
      <c r="X26" s="3"/>
      <c r="Y26" s="3"/>
      <c r="Z26" s="3"/>
    </row>
    <row r="27" ht="14.25" customHeight="1">
      <c r="A27" s="7"/>
      <c r="B27" s="7"/>
      <c r="C27" s="7"/>
      <c r="D27" s="7"/>
      <c r="E27" s="7"/>
      <c r="F27" s="7"/>
      <c r="G27" s="7"/>
      <c r="H27" s="7"/>
      <c r="I27" s="8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7"/>
      <c r="U27" s="7"/>
      <c r="V27" s="7"/>
      <c r="W27" s="7"/>
      <c r="X27" s="7"/>
      <c r="Y27" s="7"/>
      <c r="Z27" s="7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14" t="s">
        <v>38</v>
      </c>
      <c r="J28" s="3">
        <f t="shared" ref="J28:T28" si="11">COUNT(J24:J27)</f>
        <v>3</v>
      </c>
      <c r="K28" s="3">
        <f t="shared" si="11"/>
        <v>3</v>
      </c>
      <c r="L28" s="3">
        <f t="shared" si="11"/>
        <v>3</v>
      </c>
      <c r="M28" s="3">
        <f t="shared" si="11"/>
        <v>3</v>
      </c>
      <c r="N28" s="3">
        <f t="shared" si="11"/>
        <v>3</v>
      </c>
      <c r="O28" s="3">
        <f t="shared" si="11"/>
        <v>3</v>
      </c>
      <c r="P28" s="3">
        <f t="shared" si="11"/>
        <v>3</v>
      </c>
      <c r="Q28" s="3">
        <f t="shared" si="11"/>
        <v>3</v>
      </c>
      <c r="R28" s="3">
        <f t="shared" si="11"/>
        <v>3</v>
      </c>
      <c r="S28" s="3">
        <f t="shared" si="11"/>
        <v>3</v>
      </c>
      <c r="T28" s="3">
        <f t="shared" si="11"/>
        <v>3</v>
      </c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14" t="s">
        <v>39</v>
      </c>
      <c r="J29" s="11">
        <f t="shared" ref="J29:T29" si="12">AVERAGE(J24:J27)</f>
        <v>3.798555556</v>
      </c>
      <c r="K29" s="11">
        <f t="shared" si="12"/>
        <v>47.74052778</v>
      </c>
      <c r="L29" s="11">
        <f t="shared" si="12"/>
        <v>3.605555556</v>
      </c>
      <c r="M29" s="11">
        <f t="shared" si="12"/>
        <v>1100.137545</v>
      </c>
      <c r="N29" s="11">
        <f t="shared" si="12"/>
        <v>30.88368056</v>
      </c>
      <c r="O29" s="11">
        <f t="shared" si="12"/>
        <v>26758.25234</v>
      </c>
      <c r="P29" s="11">
        <f t="shared" si="12"/>
        <v>26.33333333</v>
      </c>
      <c r="Q29" s="11">
        <f t="shared" si="12"/>
        <v>2.633333333</v>
      </c>
      <c r="R29" s="11">
        <f t="shared" si="12"/>
        <v>3173.378482</v>
      </c>
      <c r="S29" s="11">
        <f t="shared" si="12"/>
        <v>19309.13745</v>
      </c>
      <c r="T29" s="11">
        <f t="shared" si="12"/>
        <v>0.4703323987</v>
      </c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15" t="s">
        <v>40</v>
      </c>
      <c r="J30" s="16">
        <f t="shared" ref="J30:T30" si="13">STDEVA(J24:J27)</f>
        <v>1.65451878</v>
      </c>
      <c r="K30" s="16">
        <f t="shared" si="13"/>
        <v>22.58063217</v>
      </c>
      <c r="L30" s="16">
        <f t="shared" si="13"/>
        <v>0.4350393768</v>
      </c>
      <c r="M30" s="16">
        <f t="shared" si="13"/>
        <v>302.4066298</v>
      </c>
      <c r="N30" s="16">
        <f t="shared" si="13"/>
        <v>8.634304989</v>
      </c>
      <c r="O30" s="16">
        <f t="shared" si="13"/>
        <v>11399.10674</v>
      </c>
      <c r="P30" s="16">
        <f t="shared" si="13"/>
        <v>9.291573243</v>
      </c>
      <c r="Q30" s="16">
        <f t="shared" si="13"/>
        <v>0.9291573243</v>
      </c>
      <c r="R30" s="16">
        <f t="shared" si="13"/>
        <v>1594.849989</v>
      </c>
      <c r="S30" s="16">
        <f t="shared" si="13"/>
        <v>8310.58384</v>
      </c>
      <c r="T30" s="16">
        <f t="shared" si="13"/>
        <v>0.4122606308</v>
      </c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14" t="s">
        <v>41</v>
      </c>
      <c r="J31" s="11">
        <f t="shared" ref="J31:T31" si="14">J29-3*J30</f>
        <v>-1.165000784</v>
      </c>
      <c r="K31" s="11">
        <f t="shared" si="14"/>
        <v>-20.00136873</v>
      </c>
      <c r="L31" s="11">
        <f t="shared" si="14"/>
        <v>2.300437425</v>
      </c>
      <c r="M31" s="11">
        <f t="shared" si="14"/>
        <v>192.9176561</v>
      </c>
      <c r="N31" s="11">
        <f t="shared" si="14"/>
        <v>4.98076559</v>
      </c>
      <c r="O31" s="11">
        <f t="shared" si="14"/>
        <v>-7439.06789</v>
      </c>
      <c r="P31" s="11">
        <f t="shared" si="14"/>
        <v>-1.541386396</v>
      </c>
      <c r="Q31" s="11">
        <f t="shared" si="14"/>
        <v>-0.1541386396</v>
      </c>
      <c r="R31" s="11">
        <f t="shared" si="14"/>
        <v>-1611.171485</v>
      </c>
      <c r="S31" s="11">
        <f t="shared" si="14"/>
        <v>-5622.614067</v>
      </c>
      <c r="T31" s="11">
        <f t="shared" si="14"/>
        <v>-0.7664494937</v>
      </c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14" t="s">
        <v>42</v>
      </c>
      <c r="J32" s="11">
        <f t="shared" ref="J32:T32" si="15">J29+3*J30</f>
        <v>8.762111895</v>
      </c>
      <c r="K32" s="11">
        <f t="shared" si="15"/>
        <v>115.4824243</v>
      </c>
      <c r="L32" s="11">
        <f t="shared" si="15"/>
        <v>4.910673686</v>
      </c>
      <c r="M32" s="11">
        <f t="shared" si="15"/>
        <v>2007.357435</v>
      </c>
      <c r="N32" s="11">
        <f t="shared" si="15"/>
        <v>56.78659552</v>
      </c>
      <c r="O32" s="11">
        <f t="shared" si="15"/>
        <v>60955.57257</v>
      </c>
      <c r="P32" s="11">
        <f t="shared" si="15"/>
        <v>54.20805306</v>
      </c>
      <c r="Q32" s="11">
        <f t="shared" si="15"/>
        <v>5.420805306</v>
      </c>
      <c r="R32" s="11">
        <f t="shared" si="15"/>
        <v>7957.928449</v>
      </c>
      <c r="S32" s="11">
        <f t="shared" si="15"/>
        <v>44240.88897</v>
      </c>
      <c r="T32" s="11">
        <f t="shared" si="15"/>
        <v>1.707114291</v>
      </c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10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10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 t="s">
        <v>25</v>
      </c>
      <c r="B35" s="3" t="s">
        <v>68</v>
      </c>
      <c r="C35" s="3" t="s">
        <v>44</v>
      </c>
      <c r="D35" s="3">
        <v>37.0</v>
      </c>
      <c r="E35" s="3">
        <v>15.0</v>
      </c>
      <c r="F35" s="3">
        <v>30000.0</v>
      </c>
      <c r="G35" s="3">
        <v>4573.0</v>
      </c>
      <c r="H35" s="3" t="s">
        <v>28</v>
      </c>
      <c r="I35" s="10" t="s">
        <v>51</v>
      </c>
      <c r="J35" s="3">
        <v>4.322583333</v>
      </c>
      <c r="K35" s="3">
        <v>28.549</v>
      </c>
      <c r="L35" s="3">
        <v>3.963636364</v>
      </c>
      <c r="M35" s="3">
        <v>1129.896933</v>
      </c>
      <c r="N35" s="3">
        <v>43.22372727</v>
      </c>
      <c r="O35" s="3">
        <v>13409.81044</v>
      </c>
      <c r="P35" s="3">
        <v>35.0</v>
      </c>
      <c r="Q35" s="3">
        <v>3.5</v>
      </c>
      <c r="R35" s="3">
        <v>2825.365714</v>
      </c>
      <c r="S35" s="3">
        <v>14307.73824</v>
      </c>
      <c r="T35" s="3">
        <v>0.064872204</v>
      </c>
      <c r="U35" s="3"/>
      <c r="V35" s="3"/>
      <c r="W35" s="3"/>
      <c r="X35" s="3"/>
      <c r="Y35" s="3"/>
      <c r="Z35" s="3"/>
    </row>
    <row r="36" ht="14.25" customHeight="1">
      <c r="A36" s="3" t="s">
        <v>25</v>
      </c>
      <c r="B36" s="3" t="s">
        <v>68</v>
      </c>
      <c r="C36" s="3" t="s">
        <v>44</v>
      </c>
      <c r="D36" s="3">
        <v>37.0</v>
      </c>
      <c r="E36" s="3">
        <v>15.0</v>
      </c>
      <c r="F36" s="3">
        <v>30000.0</v>
      </c>
      <c r="G36" s="3">
        <v>4573.0</v>
      </c>
      <c r="H36" s="3" t="s">
        <v>28</v>
      </c>
      <c r="I36" s="10" t="s">
        <v>47</v>
      </c>
      <c r="J36" s="11">
        <v>1.882583333</v>
      </c>
      <c r="K36" s="11">
        <v>59.15408333</v>
      </c>
      <c r="L36" s="11">
        <v>3.633333333</v>
      </c>
      <c r="M36" s="11">
        <v>658.1212526</v>
      </c>
      <c r="N36" s="11">
        <v>25.15611111</v>
      </c>
      <c r="O36" s="11">
        <v>18011.14866</v>
      </c>
      <c r="P36" s="11">
        <v>33.0</v>
      </c>
      <c r="Q36" s="11">
        <v>3.3</v>
      </c>
      <c r="R36" s="11">
        <v>1515.242424</v>
      </c>
      <c r="S36" s="11">
        <v>16843.22813</v>
      </c>
      <c r="T36" s="3">
        <v>0.087015447</v>
      </c>
      <c r="U36" s="3"/>
      <c r="V36" s="4"/>
      <c r="W36" s="4"/>
      <c r="X36" s="4"/>
      <c r="Y36" s="4"/>
      <c r="Z36" s="4"/>
    </row>
    <row r="37" ht="14.25" customHeight="1">
      <c r="A37" s="3" t="s">
        <v>25</v>
      </c>
      <c r="B37" s="3" t="s">
        <v>68</v>
      </c>
      <c r="C37" s="3" t="s">
        <v>44</v>
      </c>
      <c r="D37" s="3">
        <v>37.0</v>
      </c>
      <c r="E37" s="3">
        <v>15.0</v>
      </c>
      <c r="F37" s="3">
        <v>30000.0</v>
      </c>
      <c r="G37" s="3">
        <v>4573.0</v>
      </c>
      <c r="H37" s="3" t="s">
        <v>28</v>
      </c>
      <c r="I37" s="10" t="s">
        <v>55</v>
      </c>
      <c r="J37" s="11">
        <v>5.34875</v>
      </c>
      <c r="K37" s="11">
        <v>33.43491667</v>
      </c>
      <c r="L37" s="11">
        <v>3.1</v>
      </c>
      <c r="M37" s="11">
        <v>1394.076296</v>
      </c>
      <c r="N37" s="11">
        <v>56.1412</v>
      </c>
      <c r="O37" s="11">
        <v>18590.09133</v>
      </c>
      <c r="P37" s="11">
        <v>29.0</v>
      </c>
      <c r="Q37" s="11">
        <v>2.9</v>
      </c>
      <c r="R37" s="11">
        <v>3003.882759</v>
      </c>
      <c r="S37" s="11">
        <v>16410.46786</v>
      </c>
      <c r="T37" s="3">
        <v>0.144945796</v>
      </c>
      <c r="U37" s="3"/>
      <c r="V37" s="3"/>
      <c r="W37" s="3"/>
      <c r="X37" s="3"/>
      <c r="Y37" s="3"/>
      <c r="Z37" s="3"/>
    </row>
    <row r="38" ht="14.25" customHeight="1">
      <c r="A38" s="7"/>
      <c r="B38" s="7"/>
      <c r="C38" s="7"/>
      <c r="D38" s="7"/>
      <c r="E38" s="7"/>
      <c r="F38" s="7"/>
      <c r="G38" s="7"/>
      <c r="H38" s="7"/>
      <c r="I38" s="8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7"/>
      <c r="U38" s="7"/>
      <c r="V38" s="7"/>
      <c r="W38" s="7"/>
      <c r="X38" s="7"/>
      <c r="Y38" s="7"/>
      <c r="Z38" s="7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14" t="s">
        <v>38</v>
      </c>
      <c r="J39" s="3">
        <f t="shared" ref="J39:T39" si="16">COUNT(J35:J38)</f>
        <v>3</v>
      </c>
      <c r="K39" s="3">
        <f t="shared" si="16"/>
        <v>3</v>
      </c>
      <c r="L39" s="3">
        <f t="shared" si="16"/>
        <v>3</v>
      </c>
      <c r="M39" s="3">
        <f t="shared" si="16"/>
        <v>3</v>
      </c>
      <c r="N39" s="3">
        <f t="shared" si="16"/>
        <v>3</v>
      </c>
      <c r="O39" s="3">
        <f t="shared" si="16"/>
        <v>3</v>
      </c>
      <c r="P39" s="3">
        <f t="shared" si="16"/>
        <v>3</v>
      </c>
      <c r="Q39" s="3">
        <f t="shared" si="16"/>
        <v>3</v>
      </c>
      <c r="R39" s="3">
        <f t="shared" si="16"/>
        <v>3</v>
      </c>
      <c r="S39" s="3">
        <f t="shared" si="16"/>
        <v>3</v>
      </c>
      <c r="T39" s="3">
        <f t="shared" si="16"/>
        <v>3</v>
      </c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14" t="s">
        <v>39</v>
      </c>
      <c r="J40" s="11">
        <f t="shared" ref="J40:T40" si="17">AVERAGE(J35:J38)</f>
        <v>3.851305555</v>
      </c>
      <c r="K40" s="11">
        <f t="shared" si="17"/>
        <v>40.37933333</v>
      </c>
      <c r="L40" s="11">
        <f t="shared" si="17"/>
        <v>3.565656566</v>
      </c>
      <c r="M40" s="11">
        <f t="shared" si="17"/>
        <v>1060.698161</v>
      </c>
      <c r="N40" s="11">
        <f t="shared" si="17"/>
        <v>41.50701279</v>
      </c>
      <c r="O40" s="11">
        <f t="shared" si="17"/>
        <v>16670.35014</v>
      </c>
      <c r="P40" s="11">
        <f t="shared" si="17"/>
        <v>32.33333333</v>
      </c>
      <c r="Q40" s="11">
        <f t="shared" si="17"/>
        <v>3.233333333</v>
      </c>
      <c r="R40" s="11">
        <f t="shared" si="17"/>
        <v>2448.163632</v>
      </c>
      <c r="S40" s="11">
        <f t="shared" si="17"/>
        <v>15853.81141</v>
      </c>
      <c r="T40" s="11">
        <f t="shared" si="17"/>
        <v>0.09894448233</v>
      </c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15" t="s">
        <v>40</v>
      </c>
      <c r="J41" s="16">
        <f t="shared" ref="J41:T41" si="18">STDEVA(J35:J38)</f>
        <v>1.780492881</v>
      </c>
      <c r="K41" s="16">
        <f t="shared" si="18"/>
        <v>16.4419121</v>
      </c>
      <c r="L41" s="16">
        <f t="shared" si="18"/>
        <v>0.4357775246</v>
      </c>
      <c r="M41" s="16">
        <f t="shared" si="18"/>
        <v>372.8254405</v>
      </c>
      <c r="N41" s="16">
        <f t="shared" si="18"/>
        <v>15.56371629</v>
      </c>
      <c r="O41" s="16">
        <f t="shared" si="18"/>
        <v>2838.508943</v>
      </c>
      <c r="P41" s="16">
        <f t="shared" si="18"/>
        <v>3.055050463</v>
      </c>
      <c r="Q41" s="16">
        <f t="shared" si="18"/>
        <v>0.3055050463</v>
      </c>
      <c r="R41" s="16">
        <f t="shared" si="18"/>
        <v>812.8490448</v>
      </c>
      <c r="S41" s="16">
        <f t="shared" si="18"/>
        <v>1356.310086</v>
      </c>
      <c r="T41" s="16">
        <f t="shared" si="18"/>
        <v>0.04134817344</v>
      </c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14" t="s">
        <v>41</v>
      </c>
      <c r="J42" s="11">
        <f t="shared" ref="J42:T42" si="19">J40-3*J41</f>
        <v>-1.490173087</v>
      </c>
      <c r="K42" s="11">
        <f t="shared" si="19"/>
        <v>-8.946402967</v>
      </c>
      <c r="L42" s="11">
        <f t="shared" si="19"/>
        <v>2.258323992</v>
      </c>
      <c r="M42" s="11">
        <f t="shared" si="19"/>
        <v>-57.77816087</v>
      </c>
      <c r="N42" s="11">
        <f t="shared" si="19"/>
        <v>-5.184136083</v>
      </c>
      <c r="O42" s="11">
        <f t="shared" si="19"/>
        <v>8154.823313</v>
      </c>
      <c r="P42" s="11">
        <f t="shared" si="19"/>
        <v>23.16818194</v>
      </c>
      <c r="Q42" s="11">
        <f t="shared" si="19"/>
        <v>2.316818194</v>
      </c>
      <c r="R42" s="11">
        <f t="shared" si="19"/>
        <v>9.616498071</v>
      </c>
      <c r="S42" s="11">
        <f t="shared" si="19"/>
        <v>11784.88115</v>
      </c>
      <c r="T42" s="11">
        <f t="shared" si="19"/>
        <v>-0.02510003799</v>
      </c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14" t="s">
        <v>42</v>
      </c>
      <c r="J43" s="11">
        <f t="shared" ref="J43:T43" si="20">J40+3*J41</f>
        <v>9.192784198</v>
      </c>
      <c r="K43" s="11">
        <f t="shared" si="20"/>
        <v>89.70506963</v>
      </c>
      <c r="L43" s="11">
        <f t="shared" si="20"/>
        <v>4.872989139</v>
      </c>
      <c r="M43" s="11">
        <f t="shared" si="20"/>
        <v>2179.174482</v>
      </c>
      <c r="N43" s="11">
        <f t="shared" si="20"/>
        <v>88.19816167</v>
      </c>
      <c r="O43" s="11">
        <f t="shared" si="20"/>
        <v>25185.87697</v>
      </c>
      <c r="P43" s="11">
        <f t="shared" si="20"/>
        <v>41.49848472</v>
      </c>
      <c r="Q43" s="11">
        <f t="shared" si="20"/>
        <v>4.149848472</v>
      </c>
      <c r="R43" s="11">
        <f t="shared" si="20"/>
        <v>4886.710767</v>
      </c>
      <c r="S43" s="11">
        <f t="shared" si="20"/>
        <v>19922.74167</v>
      </c>
      <c r="T43" s="11">
        <f t="shared" si="20"/>
        <v>0.2229890027</v>
      </c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10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10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 t="s">
        <v>25</v>
      </c>
      <c r="B46" s="3" t="s">
        <v>68</v>
      </c>
      <c r="C46" s="3" t="s">
        <v>44</v>
      </c>
      <c r="D46" s="3">
        <v>44.0</v>
      </c>
      <c r="E46" s="3">
        <v>15.0</v>
      </c>
      <c r="F46" s="3">
        <v>30000.0</v>
      </c>
      <c r="G46" s="3">
        <v>4573.0</v>
      </c>
      <c r="H46" s="3" t="s">
        <v>28</v>
      </c>
      <c r="I46" s="10" t="s">
        <v>51</v>
      </c>
      <c r="J46" s="3">
        <v>9.123333333</v>
      </c>
      <c r="K46" s="3">
        <v>24.20225</v>
      </c>
      <c r="L46" s="3">
        <v>6.636363636</v>
      </c>
      <c r="M46" s="3">
        <v>1564.120482</v>
      </c>
      <c r="N46" s="3">
        <v>45.389</v>
      </c>
      <c r="O46" s="3">
        <v>6998.967286</v>
      </c>
      <c r="P46" s="3">
        <v>55.0</v>
      </c>
      <c r="Q46" s="3">
        <v>5.5</v>
      </c>
      <c r="R46" s="3">
        <v>3996.08</v>
      </c>
      <c r="S46" s="3">
        <v>6914.992593</v>
      </c>
      <c r="T46" s="3">
        <v>0.109208368</v>
      </c>
      <c r="U46" s="3"/>
      <c r="V46" s="3"/>
      <c r="W46" s="3"/>
      <c r="X46" s="3"/>
      <c r="Y46" s="3"/>
      <c r="Z46" s="3"/>
    </row>
    <row r="47" ht="14.25" customHeight="1">
      <c r="A47" s="3" t="s">
        <v>25</v>
      </c>
      <c r="B47" s="3" t="s">
        <v>68</v>
      </c>
      <c r="C47" s="3" t="s">
        <v>44</v>
      </c>
      <c r="D47" s="3">
        <v>44.0</v>
      </c>
      <c r="E47" s="3">
        <v>15.0</v>
      </c>
      <c r="F47" s="3">
        <v>30000.0</v>
      </c>
      <c r="G47" s="3">
        <v>4573.0</v>
      </c>
      <c r="H47" s="3" t="s">
        <v>28</v>
      </c>
      <c r="I47" s="10" t="s">
        <v>47</v>
      </c>
      <c r="J47" s="11">
        <v>6.422583333</v>
      </c>
      <c r="K47" s="11">
        <v>31.22158333</v>
      </c>
      <c r="L47" s="11">
        <v>7.2</v>
      </c>
      <c r="M47" s="11">
        <v>1205.776042</v>
      </c>
      <c r="N47" s="11">
        <v>33.09454545</v>
      </c>
      <c r="O47" s="11">
        <v>5902.015468</v>
      </c>
      <c r="P47" s="11">
        <v>60.0</v>
      </c>
      <c r="Q47" s="11">
        <v>6.0</v>
      </c>
      <c r="R47" s="11">
        <v>2296.721667</v>
      </c>
      <c r="S47" s="11">
        <v>7616.152542</v>
      </c>
      <c r="T47" s="3">
        <v>0.187414087</v>
      </c>
      <c r="U47" s="3"/>
      <c r="V47" s="4"/>
      <c r="W47" s="4"/>
      <c r="X47" s="4"/>
      <c r="Y47" s="4"/>
      <c r="Z47" s="4"/>
    </row>
    <row r="48" ht="14.25" customHeight="1">
      <c r="A48" s="3" t="s">
        <v>25</v>
      </c>
      <c r="B48" s="3" t="s">
        <v>68</v>
      </c>
      <c r="C48" s="3" t="s">
        <v>44</v>
      </c>
      <c r="D48" s="3">
        <v>44.0</v>
      </c>
      <c r="E48" s="3">
        <v>15.0</v>
      </c>
      <c r="F48" s="3">
        <v>30000.0</v>
      </c>
      <c r="G48" s="3">
        <v>4573.0</v>
      </c>
      <c r="H48" s="3" t="s">
        <v>28</v>
      </c>
      <c r="I48" s="10" t="s">
        <v>55</v>
      </c>
      <c r="J48" s="11">
        <v>5.149666667</v>
      </c>
      <c r="K48" s="11">
        <v>40.21366667</v>
      </c>
      <c r="L48" s="11">
        <v>3.408333333</v>
      </c>
      <c r="M48" s="11">
        <v>1320.18849</v>
      </c>
      <c r="N48" s="11">
        <v>32.599</v>
      </c>
      <c r="O48" s="11">
        <v>12038.123</v>
      </c>
      <c r="P48" s="11">
        <v>13.0</v>
      </c>
      <c r="Q48" s="11">
        <v>1.3</v>
      </c>
      <c r="R48" s="11">
        <v>7105.723077</v>
      </c>
      <c r="S48" s="11">
        <v>36731.93333</v>
      </c>
      <c r="T48" s="3">
        <v>1.853508241</v>
      </c>
      <c r="U48" s="3"/>
      <c r="V48" s="3"/>
      <c r="W48" s="3"/>
      <c r="X48" s="3"/>
      <c r="Y48" s="3"/>
      <c r="Z48" s="3"/>
    </row>
    <row r="49" ht="14.25" customHeight="1">
      <c r="A49" s="7"/>
      <c r="B49" s="7"/>
      <c r="C49" s="7"/>
      <c r="D49" s="7"/>
      <c r="E49" s="7"/>
      <c r="F49" s="7"/>
      <c r="G49" s="7"/>
      <c r="H49" s="7"/>
      <c r="I49" s="8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7"/>
      <c r="U49" s="7"/>
      <c r="V49" s="7"/>
      <c r="W49" s="7"/>
      <c r="X49" s="7"/>
      <c r="Y49" s="7"/>
      <c r="Z49" s="7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14" t="s">
        <v>38</v>
      </c>
      <c r="J50" s="3">
        <f t="shared" ref="J50:T50" si="21">COUNT(J46:J49)</f>
        <v>3</v>
      </c>
      <c r="K50" s="3">
        <f t="shared" si="21"/>
        <v>3</v>
      </c>
      <c r="L50" s="3">
        <f t="shared" si="21"/>
        <v>3</v>
      </c>
      <c r="M50" s="3">
        <f t="shared" si="21"/>
        <v>3</v>
      </c>
      <c r="N50" s="3">
        <f t="shared" si="21"/>
        <v>3</v>
      </c>
      <c r="O50" s="3">
        <f t="shared" si="21"/>
        <v>3</v>
      </c>
      <c r="P50" s="3">
        <f t="shared" si="21"/>
        <v>3</v>
      </c>
      <c r="Q50" s="3">
        <f t="shared" si="21"/>
        <v>3</v>
      </c>
      <c r="R50" s="3">
        <f t="shared" si="21"/>
        <v>3</v>
      </c>
      <c r="S50" s="3">
        <f t="shared" si="21"/>
        <v>3</v>
      </c>
      <c r="T50" s="3">
        <f t="shared" si="21"/>
        <v>3</v>
      </c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14" t="s">
        <v>39</v>
      </c>
      <c r="J51" s="11">
        <f t="shared" ref="J51:T51" si="22">AVERAGE(J46:J49)</f>
        <v>6.898527778</v>
      </c>
      <c r="K51" s="11">
        <f t="shared" si="22"/>
        <v>31.87916667</v>
      </c>
      <c r="L51" s="11">
        <f t="shared" si="22"/>
        <v>5.748232323</v>
      </c>
      <c r="M51" s="11">
        <f t="shared" si="22"/>
        <v>1363.361671</v>
      </c>
      <c r="N51" s="11">
        <f t="shared" si="22"/>
        <v>37.02751515</v>
      </c>
      <c r="O51" s="11">
        <f t="shared" si="22"/>
        <v>8313.035251</v>
      </c>
      <c r="P51" s="11">
        <f t="shared" si="22"/>
        <v>42.66666667</v>
      </c>
      <c r="Q51" s="11">
        <f t="shared" si="22"/>
        <v>4.266666667</v>
      </c>
      <c r="R51" s="11">
        <f t="shared" si="22"/>
        <v>4466.174915</v>
      </c>
      <c r="S51" s="11">
        <f t="shared" si="22"/>
        <v>17087.69282</v>
      </c>
      <c r="T51" s="11">
        <f t="shared" si="22"/>
        <v>0.716710232</v>
      </c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15" t="s">
        <v>40</v>
      </c>
      <c r="J52" s="16">
        <f t="shared" ref="J52:T52" si="23">STDEVA(J46:J49)</f>
        <v>2.029137509</v>
      </c>
      <c r="K52" s="16">
        <f t="shared" si="23"/>
        <v>8.025937816</v>
      </c>
      <c r="L52" s="16">
        <f t="shared" si="23"/>
        <v>2.045914698</v>
      </c>
      <c r="M52" s="16">
        <f t="shared" si="23"/>
        <v>183.0317653</v>
      </c>
      <c r="N52" s="16">
        <f t="shared" si="23"/>
        <v>7.245496049</v>
      </c>
      <c r="O52" s="16">
        <f t="shared" si="23"/>
        <v>3272.313383</v>
      </c>
      <c r="P52" s="16">
        <f t="shared" si="23"/>
        <v>25.8134332</v>
      </c>
      <c r="Q52" s="16">
        <f t="shared" si="23"/>
        <v>2.58134332</v>
      </c>
      <c r="R52" s="16">
        <f t="shared" si="23"/>
        <v>2438.722117</v>
      </c>
      <c r="S52" s="16">
        <f t="shared" si="23"/>
        <v>17016.02319</v>
      </c>
      <c r="T52" s="16">
        <f t="shared" si="23"/>
        <v>0.9852722053</v>
      </c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14" t="s">
        <v>41</v>
      </c>
      <c r="J53" s="11">
        <f t="shared" ref="J53:T53" si="24">J51-3*J52</f>
        <v>0.8111152518</v>
      </c>
      <c r="K53" s="11">
        <f t="shared" si="24"/>
        <v>7.801353218</v>
      </c>
      <c r="L53" s="11">
        <f t="shared" si="24"/>
        <v>-0.3895117701</v>
      </c>
      <c r="M53" s="11">
        <f t="shared" si="24"/>
        <v>814.2663754</v>
      </c>
      <c r="N53" s="11">
        <f t="shared" si="24"/>
        <v>15.291027</v>
      </c>
      <c r="O53" s="11">
        <f t="shared" si="24"/>
        <v>-1503.904897</v>
      </c>
      <c r="P53" s="11">
        <f t="shared" si="24"/>
        <v>-34.77363292</v>
      </c>
      <c r="Q53" s="11">
        <f t="shared" si="24"/>
        <v>-3.477363292</v>
      </c>
      <c r="R53" s="11">
        <f t="shared" si="24"/>
        <v>-2849.991435</v>
      </c>
      <c r="S53" s="11">
        <f t="shared" si="24"/>
        <v>-33960.37675</v>
      </c>
      <c r="T53" s="11">
        <f t="shared" si="24"/>
        <v>-2.239106384</v>
      </c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14" t="s">
        <v>42</v>
      </c>
      <c r="J54" s="11">
        <f t="shared" ref="J54:T54" si="25">J51+3*J52</f>
        <v>12.9859403</v>
      </c>
      <c r="K54" s="11">
        <f t="shared" si="25"/>
        <v>55.95698012</v>
      </c>
      <c r="L54" s="11">
        <f t="shared" si="25"/>
        <v>11.88597642</v>
      </c>
      <c r="M54" s="11">
        <f t="shared" si="25"/>
        <v>1912.456967</v>
      </c>
      <c r="N54" s="11">
        <f t="shared" si="25"/>
        <v>58.7640033</v>
      </c>
      <c r="O54" s="11">
        <f t="shared" si="25"/>
        <v>18129.9754</v>
      </c>
      <c r="P54" s="11">
        <f t="shared" si="25"/>
        <v>120.1069663</v>
      </c>
      <c r="Q54" s="11">
        <f t="shared" si="25"/>
        <v>12.01069663</v>
      </c>
      <c r="R54" s="11">
        <f t="shared" si="25"/>
        <v>11782.34126</v>
      </c>
      <c r="S54" s="11">
        <f t="shared" si="25"/>
        <v>68135.76239</v>
      </c>
      <c r="T54" s="11">
        <f t="shared" si="25"/>
        <v>3.672526848</v>
      </c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10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10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12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4"/>
      <c r="U57" s="4"/>
      <c r="V57" s="4"/>
      <c r="W57" s="4"/>
      <c r="X57" s="4"/>
      <c r="Y57" s="4"/>
      <c r="Z57" s="4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10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3"/>
      <c r="U58" s="3"/>
      <c r="V58" s="3"/>
      <c r="W58" s="3"/>
      <c r="X58" s="3"/>
      <c r="Y58" s="3"/>
      <c r="Z58" s="3"/>
    </row>
    <row r="59" ht="14.25" customHeight="1">
      <c r="A59" s="7"/>
      <c r="B59" s="7"/>
      <c r="C59" s="7"/>
      <c r="D59" s="7"/>
      <c r="E59" s="7"/>
      <c r="F59" s="7"/>
      <c r="G59" s="7"/>
      <c r="H59" s="7"/>
      <c r="I59" s="8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7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14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14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15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14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14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10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10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12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4"/>
      <c r="U67" s="4"/>
      <c r="V67" s="4"/>
      <c r="W67" s="4"/>
      <c r="X67" s="4"/>
      <c r="Y67" s="4"/>
      <c r="Z67" s="4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10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3"/>
      <c r="U68" s="3"/>
      <c r="V68" s="3"/>
      <c r="W68" s="3"/>
      <c r="X68" s="3"/>
      <c r="Y68" s="3"/>
      <c r="Z68" s="3"/>
    </row>
    <row r="69" ht="14.25" customHeight="1">
      <c r="A69" s="7"/>
      <c r="B69" s="7"/>
      <c r="C69" s="7"/>
      <c r="D69" s="7"/>
      <c r="E69" s="7"/>
      <c r="F69" s="7"/>
      <c r="G69" s="7"/>
      <c r="H69" s="7"/>
      <c r="I69" s="8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7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14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14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15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14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14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10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10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12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4"/>
      <c r="U77" s="4"/>
      <c r="V77" s="4"/>
      <c r="W77" s="4"/>
      <c r="X77" s="4"/>
      <c r="Y77" s="4"/>
      <c r="Z77" s="4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10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3"/>
      <c r="U78" s="3"/>
      <c r="V78" s="3"/>
      <c r="W78" s="3"/>
      <c r="X78" s="3"/>
      <c r="Y78" s="3"/>
      <c r="Z78" s="3"/>
    </row>
    <row r="79" ht="14.25" customHeight="1">
      <c r="A79" s="7"/>
      <c r="B79" s="7"/>
      <c r="C79" s="7"/>
      <c r="D79" s="7"/>
      <c r="E79" s="7"/>
      <c r="F79" s="7"/>
      <c r="G79" s="7"/>
      <c r="H79" s="7"/>
      <c r="I79" s="8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7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14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14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15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14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14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10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10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12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4"/>
      <c r="U87" s="4"/>
      <c r="V87" s="4"/>
      <c r="W87" s="4"/>
      <c r="X87" s="4"/>
      <c r="Y87" s="4"/>
      <c r="Z87" s="4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10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3"/>
      <c r="U88" s="3"/>
      <c r="V88" s="3"/>
      <c r="W88" s="3"/>
      <c r="X88" s="3"/>
      <c r="Y88" s="3"/>
      <c r="Z88" s="3"/>
    </row>
    <row r="89" ht="14.25" customHeight="1">
      <c r="A89" s="7"/>
      <c r="B89" s="7"/>
      <c r="C89" s="7"/>
      <c r="D89" s="7"/>
      <c r="E89" s="7"/>
      <c r="F89" s="7"/>
      <c r="G89" s="7"/>
      <c r="H89" s="7"/>
      <c r="I89" s="8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7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14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14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15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14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14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10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10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12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4"/>
      <c r="U97" s="4"/>
      <c r="V97" s="4"/>
      <c r="W97" s="4"/>
      <c r="X97" s="4"/>
      <c r="Y97" s="4"/>
      <c r="Z97" s="4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10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3"/>
      <c r="U98" s="3"/>
      <c r="V98" s="3"/>
      <c r="W98" s="3"/>
      <c r="X98" s="3"/>
      <c r="Y98" s="3"/>
      <c r="Z98" s="3"/>
    </row>
    <row r="99" ht="14.25" customHeight="1">
      <c r="A99" s="7"/>
      <c r="B99" s="7"/>
      <c r="C99" s="7"/>
      <c r="D99" s="7"/>
      <c r="E99" s="7"/>
      <c r="F99" s="7"/>
      <c r="G99" s="7"/>
      <c r="H99" s="7"/>
      <c r="I99" s="8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7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14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14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15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14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14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10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10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10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10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10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10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10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10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1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10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10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10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10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10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10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10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10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10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10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10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10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10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10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10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10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10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10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10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10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10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10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10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10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10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10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10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10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10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10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10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10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10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10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10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10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10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10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10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10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10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10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10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10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10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10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10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10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10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10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10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10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10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10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10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10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10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10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10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10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10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10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10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10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10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10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10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10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10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10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10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10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10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10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10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10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10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10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10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10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10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10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10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10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10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10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10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10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10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10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10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10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10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10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10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10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10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10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10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10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10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10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10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1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10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10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10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10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10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10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10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10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10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10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10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10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10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10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10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10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10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10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10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10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10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10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10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10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10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10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10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10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10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10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10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10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10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10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10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10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10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10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10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10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10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10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10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10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10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10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10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10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10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10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10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10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10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10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10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10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10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10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10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10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10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10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10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10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10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10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10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10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10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10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10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10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10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10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10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10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10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10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10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10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10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10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10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10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10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10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10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10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10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10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10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10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10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10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10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10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10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10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10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10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10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10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10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10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10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10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10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10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10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10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10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10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10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10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10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10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10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10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10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10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10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10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10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10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10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10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10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10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10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10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10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10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10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10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10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10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10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10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10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10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10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10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10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10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10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10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10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10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10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10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10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10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10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10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10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10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10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10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10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10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10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10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10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10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10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10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10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10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10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10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10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10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10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10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10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10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10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10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10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10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10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10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10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10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10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10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10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10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10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10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10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10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10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10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10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10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10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10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10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10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10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10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10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10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10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10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10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10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10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10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10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10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10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10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10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10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10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10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10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10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10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10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10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10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10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10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10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10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10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10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10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10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10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10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10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10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10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10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10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10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10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10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10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10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10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10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10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10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10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10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10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10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10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10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10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10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10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10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10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10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10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10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10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10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10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10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10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10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10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10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10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10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10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10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10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10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10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10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10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10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10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10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10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10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10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10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10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10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10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10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10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10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10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10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10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10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10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10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10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10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10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10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10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10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10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10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10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10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10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10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10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10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10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10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10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10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10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10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10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10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10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10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10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10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10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10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10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10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10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10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10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10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10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10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10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10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10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10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10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10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10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10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10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10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10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10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10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10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10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10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10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10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10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10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10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10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10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10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10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10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10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10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10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10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10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10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10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10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10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10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10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10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10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10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10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10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10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10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10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10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10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10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10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10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10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10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10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10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10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10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10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10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10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10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10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10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10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10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10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10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10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10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10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10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10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10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10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10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10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10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10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10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10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10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10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10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10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10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10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10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10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10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10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10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10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10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10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10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10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10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10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10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10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10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10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10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10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10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10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10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10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10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10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10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10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10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10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10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10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10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10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10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10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10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10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10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10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10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10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10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10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10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10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10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10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10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10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10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10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10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10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10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10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10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10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10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10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10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10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10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10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10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10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10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10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10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10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10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10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10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10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10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10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10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10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10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10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10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10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10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10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10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10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10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10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10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10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10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10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10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10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10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10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10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10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10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10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10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10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10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10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10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10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10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10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10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10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10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10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10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10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10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10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10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10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10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10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10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10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10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10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10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10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10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10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10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10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10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10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10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10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10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10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10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10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10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10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10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10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10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10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10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10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10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10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10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10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10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10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10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10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10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10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10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10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10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10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10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10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10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10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10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10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10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10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10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10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10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10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10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10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10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10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10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10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10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10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10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10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10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10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10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10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10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10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10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10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10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10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10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10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10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10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10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10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10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10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10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10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10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10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10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10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10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10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10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10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10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10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10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10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10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10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10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10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10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10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10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10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10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10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10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10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10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10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10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10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10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10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10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10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10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10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10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10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10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10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10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10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10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10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10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10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10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10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10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10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10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10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10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10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10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10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10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10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10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10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10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10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10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10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10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10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10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10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10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10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10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10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10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10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10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10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10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10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10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10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10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10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10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10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10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10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10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10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10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10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10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10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10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10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10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10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10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10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10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10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10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10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10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10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10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10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10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10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10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10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10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10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10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10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10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10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10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10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10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10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10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10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10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10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10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10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10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10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10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10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10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10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10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10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10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10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10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10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10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10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10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10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10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10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10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10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10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10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10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10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10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10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10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10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10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10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10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10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10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10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10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10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10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10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10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10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J2:J5 J13:J16 J24:J27 J35:J38 J46:J49">
    <cfRule type="cellIs" dxfId="0" priority="1" operator="lessThan">
      <formula>0.1</formula>
    </cfRule>
  </conditionalFormatting>
  <conditionalFormatting sqref="L2:L5 L14:L16 L25:L27 L36:L38 L47:L49 L57:L59 L67:L69 L77:L79 L87:L89 L97:L99">
    <cfRule type="cellIs" dxfId="0" priority="2" operator="lessThan">
      <formula>0.4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8" width="8.86"/>
    <col customWidth="1" min="9" max="9" width="8.71"/>
    <col customWidth="1" min="10" max="10" width="8.86"/>
    <col customWidth="1" min="11" max="14" width="9.0"/>
    <col customWidth="1" min="15" max="15" width="10.14"/>
    <col customWidth="1" min="16" max="18" width="9.0"/>
    <col customWidth="1" min="19" max="19" width="9.43"/>
    <col customWidth="1" min="20" max="20" width="8.86"/>
    <col customWidth="1" min="21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  <c r="U1" s="3"/>
      <c r="V1" s="3"/>
      <c r="W1" s="3"/>
      <c r="X1" s="3"/>
      <c r="Y1" s="3"/>
      <c r="Z1" s="3"/>
    </row>
    <row r="2" ht="14.25" customHeight="1">
      <c r="A2" s="3" t="s">
        <v>25</v>
      </c>
      <c r="B2" s="3" t="s">
        <v>69</v>
      </c>
      <c r="C2" s="3" t="s">
        <v>44</v>
      </c>
      <c r="D2" s="3">
        <v>16.0</v>
      </c>
      <c r="E2" s="3">
        <v>16.0</v>
      </c>
      <c r="F2" s="3">
        <v>30000.0</v>
      </c>
      <c r="G2" s="3">
        <v>4475.0</v>
      </c>
      <c r="H2" s="3" t="s">
        <v>36</v>
      </c>
      <c r="I2" s="10" t="s">
        <v>49</v>
      </c>
      <c r="J2" s="11">
        <v>0.24075</v>
      </c>
      <c r="K2" s="11">
        <v>95.43125</v>
      </c>
      <c r="L2" s="11">
        <v>1.9</v>
      </c>
      <c r="M2" s="11">
        <v>134.974165</v>
      </c>
      <c r="N2" s="11">
        <v>31.25733333</v>
      </c>
      <c r="O2" s="11">
        <v>42355.4883</v>
      </c>
      <c r="P2" s="11">
        <v>0.0</v>
      </c>
      <c r="Q2" s="11">
        <v>0.0</v>
      </c>
      <c r="R2" s="11"/>
      <c r="S2" s="11"/>
      <c r="T2" s="11"/>
      <c r="U2" s="3"/>
      <c r="V2" s="4"/>
      <c r="W2" s="4"/>
      <c r="X2" s="4"/>
      <c r="Y2" s="4"/>
      <c r="Z2" s="4"/>
    </row>
    <row r="3" ht="14.25" customHeight="1">
      <c r="A3" s="3" t="s">
        <v>25</v>
      </c>
      <c r="B3" s="3" t="s">
        <v>69</v>
      </c>
      <c r="C3" s="3" t="s">
        <v>44</v>
      </c>
      <c r="D3" s="3">
        <v>16.0</v>
      </c>
      <c r="E3" s="3">
        <v>16.0</v>
      </c>
      <c r="F3" s="3">
        <v>30000.0</v>
      </c>
      <c r="G3" s="3">
        <v>4475.0</v>
      </c>
      <c r="H3" s="3" t="s">
        <v>36</v>
      </c>
      <c r="I3" s="10" t="s">
        <v>65</v>
      </c>
      <c r="J3" s="11">
        <v>0.34</v>
      </c>
      <c r="K3" s="11">
        <v>97.2785</v>
      </c>
      <c r="L3" s="11">
        <v>0.375</v>
      </c>
      <c r="M3" s="11">
        <v>202.925</v>
      </c>
      <c r="N3" s="11">
        <v>28.39425</v>
      </c>
      <c r="O3" s="11">
        <v>128403.9063</v>
      </c>
      <c r="P3" s="11">
        <v>0.0</v>
      </c>
      <c r="Q3" s="11">
        <v>0.0</v>
      </c>
      <c r="R3" s="11"/>
      <c r="S3" s="11"/>
      <c r="T3" s="11"/>
      <c r="U3" s="3"/>
      <c r="V3" s="4"/>
      <c r="W3" s="4"/>
      <c r="X3" s="4"/>
      <c r="Y3" s="4"/>
      <c r="Z3" s="4"/>
    </row>
    <row r="4" ht="14.25" customHeight="1">
      <c r="A4" s="3" t="s">
        <v>25</v>
      </c>
      <c r="B4" s="3" t="s">
        <v>69</v>
      </c>
      <c r="C4" s="3" t="s">
        <v>44</v>
      </c>
      <c r="D4" s="3">
        <v>16.0</v>
      </c>
      <c r="E4" s="3">
        <v>16.0</v>
      </c>
      <c r="F4" s="3">
        <v>30000.0</v>
      </c>
      <c r="G4" s="3">
        <v>4475.0</v>
      </c>
      <c r="H4" s="3" t="s">
        <v>36</v>
      </c>
      <c r="I4" s="10" t="s">
        <v>50</v>
      </c>
      <c r="J4" s="11">
        <v>8.744166667</v>
      </c>
      <c r="K4" s="11">
        <v>49.1665</v>
      </c>
      <c r="L4" s="11">
        <v>7.122222222</v>
      </c>
      <c r="M4" s="11">
        <v>1391.410544</v>
      </c>
      <c r="N4" s="11">
        <v>35.86833333</v>
      </c>
      <c r="O4" s="11">
        <v>20331.95936</v>
      </c>
      <c r="P4" s="11">
        <v>49.0</v>
      </c>
      <c r="Q4" s="11">
        <v>4.9</v>
      </c>
      <c r="R4" s="11">
        <v>4935.955102</v>
      </c>
      <c r="S4" s="11">
        <v>7235.7875</v>
      </c>
      <c r="T4" s="11">
        <v>0.343694992</v>
      </c>
      <c r="U4" s="3"/>
      <c r="V4" s="3"/>
      <c r="W4" s="3"/>
      <c r="X4" s="3"/>
      <c r="Y4" s="3"/>
      <c r="Z4" s="3"/>
    </row>
    <row r="5" ht="14.25" customHeight="1">
      <c r="A5" s="7" t="s">
        <v>25</v>
      </c>
      <c r="B5" s="7" t="s">
        <v>69</v>
      </c>
      <c r="C5" s="7" t="s">
        <v>44</v>
      </c>
      <c r="D5" s="7">
        <v>16.0</v>
      </c>
      <c r="E5" s="7">
        <v>16.0</v>
      </c>
      <c r="F5" s="7">
        <v>30000.0</v>
      </c>
      <c r="G5" s="7">
        <v>4475.0</v>
      </c>
      <c r="H5" s="7" t="s">
        <v>36</v>
      </c>
      <c r="I5" s="8" t="s">
        <v>66</v>
      </c>
      <c r="J5" s="13">
        <v>0.65325</v>
      </c>
      <c r="K5" s="13">
        <v>87.58141667</v>
      </c>
      <c r="L5" s="13">
        <v>2.96</v>
      </c>
      <c r="M5" s="13">
        <v>356.6863484</v>
      </c>
      <c r="N5" s="13">
        <v>33.144</v>
      </c>
      <c r="O5" s="13">
        <v>56990.21161</v>
      </c>
      <c r="P5" s="13">
        <v>0.0</v>
      </c>
      <c r="Q5" s="13">
        <v>0.0</v>
      </c>
      <c r="R5" s="13"/>
      <c r="S5" s="13"/>
      <c r="T5" s="7"/>
      <c r="U5" s="7"/>
      <c r="V5" s="7"/>
      <c r="W5" s="7"/>
      <c r="X5" s="7"/>
      <c r="Y5" s="7"/>
      <c r="Z5" s="7"/>
    </row>
    <row r="6" ht="14.25" customHeight="1">
      <c r="A6" s="3"/>
      <c r="B6" s="3"/>
      <c r="C6" s="3"/>
      <c r="D6" s="3"/>
      <c r="E6" s="3"/>
      <c r="F6" s="3"/>
      <c r="G6" s="3"/>
      <c r="H6" s="3"/>
      <c r="I6" s="14" t="s">
        <v>38</v>
      </c>
      <c r="J6" s="3">
        <f t="shared" ref="J6:T6" si="1">COUNT(J2:J5)</f>
        <v>4</v>
      </c>
      <c r="K6" s="3">
        <f t="shared" si="1"/>
        <v>4</v>
      </c>
      <c r="L6" s="3">
        <f t="shared" si="1"/>
        <v>4</v>
      </c>
      <c r="M6" s="3">
        <f t="shared" si="1"/>
        <v>4</v>
      </c>
      <c r="N6" s="3">
        <f t="shared" si="1"/>
        <v>4</v>
      </c>
      <c r="O6" s="3">
        <f t="shared" si="1"/>
        <v>4</v>
      </c>
      <c r="P6" s="3">
        <f t="shared" si="1"/>
        <v>4</v>
      </c>
      <c r="Q6" s="3">
        <f t="shared" si="1"/>
        <v>4</v>
      </c>
      <c r="R6" s="3">
        <f t="shared" si="1"/>
        <v>1</v>
      </c>
      <c r="S6" s="3">
        <f t="shared" si="1"/>
        <v>1</v>
      </c>
      <c r="T6" s="3">
        <f t="shared" si="1"/>
        <v>1</v>
      </c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14" t="s">
        <v>39</v>
      </c>
      <c r="J7" s="11">
        <f t="shared" ref="J7:T7" si="2">AVERAGE(J2:J5)</f>
        <v>2.494541667</v>
      </c>
      <c r="K7" s="11">
        <f t="shared" si="2"/>
        <v>82.36441667</v>
      </c>
      <c r="L7" s="11">
        <f t="shared" si="2"/>
        <v>3.089305556</v>
      </c>
      <c r="M7" s="11">
        <f t="shared" si="2"/>
        <v>521.4990144</v>
      </c>
      <c r="N7" s="11">
        <f t="shared" si="2"/>
        <v>32.16597917</v>
      </c>
      <c r="O7" s="11">
        <f t="shared" si="2"/>
        <v>62020.39139</v>
      </c>
      <c r="P7" s="11">
        <f t="shared" si="2"/>
        <v>12.25</v>
      </c>
      <c r="Q7" s="11">
        <f t="shared" si="2"/>
        <v>1.225</v>
      </c>
      <c r="R7" s="11">
        <f t="shared" si="2"/>
        <v>4935.955102</v>
      </c>
      <c r="S7" s="11">
        <f t="shared" si="2"/>
        <v>7235.7875</v>
      </c>
      <c r="T7" s="11">
        <f t="shared" si="2"/>
        <v>0.343694992</v>
      </c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15" t="s">
        <v>40</v>
      </c>
      <c r="J8" s="16">
        <f t="shared" ref="J8:T8" si="3">STDEVA(J2:J5)</f>
        <v>4.170123672</v>
      </c>
      <c r="K8" s="16">
        <f t="shared" si="3"/>
        <v>22.5276924</v>
      </c>
      <c r="L8" s="16">
        <f t="shared" si="3"/>
        <v>2.89038862</v>
      </c>
      <c r="M8" s="16">
        <f t="shared" si="3"/>
        <v>587.3102945</v>
      </c>
      <c r="N8" s="16">
        <f t="shared" si="3"/>
        <v>3.147249024</v>
      </c>
      <c r="O8" s="16">
        <f t="shared" si="3"/>
        <v>46750.07144</v>
      </c>
      <c r="P8" s="16">
        <f t="shared" si="3"/>
        <v>24.5</v>
      </c>
      <c r="Q8" s="16">
        <f t="shared" si="3"/>
        <v>2.45</v>
      </c>
      <c r="R8" s="16" t="str">
        <f t="shared" si="3"/>
        <v>#DIV/0!</v>
      </c>
      <c r="S8" s="16" t="str">
        <f t="shared" si="3"/>
        <v>#DIV/0!</v>
      </c>
      <c r="T8" s="16" t="str">
        <f t="shared" si="3"/>
        <v>#DIV/0!</v>
      </c>
      <c r="U8" s="3"/>
      <c r="V8" s="3"/>
      <c r="W8" s="3"/>
      <c r="X8" s="3"/>
      <c r="Y8" s="3"/>
      <c r="Z8" s="3"/>
    </row>
    <row r="9" ht="14.25" customHeight="1">
      <c r="A9" s="3"/>
      <c r="B9" s="3"/>
      <c r="C9" s="3"/>
      <c r="D9" s="3"/>
      <c r="E9" s="3"/>
      <c r="F9" s="3"/>
      <c r="G9" s="3"/>
      <c r="H9" s="3"/>
      <c r="I9" s="14" t="s">
        <v>41</v>
      </c>
      <c r="J9" s="11">
        <f t="shared" ref="J9:T9" si="4">J7-3*J8</f>
        <v>-10.01582935</v>
      </c>
      <c r="K9" s="11">
        <f t="shared" si="4"/>
        <v>14.78133946</v>
      </c>
      <c r="L9" s="11">
        <f t="shared" si="4"/>
        <v>-5.581860304</v>
      </c>
      <c r="M9" s="11">
        <f t="shared" si="4"/>
        <v>-1240.431869</v>
      </c>
      <c r="N9" s="11">
        <f t="shared" si="4"/>
        <v>22.72423209</v>
      </c>
      <c r="O9" s="11">
        <f t="shared" si="4"/>
        <v>-78229.82293</v>
      </c>
      <c r="P9" s="11">
        <f t="shared" si="4"/>
        <v>-61.25</v>
      </c>
      <c r="Q9" s="11">
        <f t="shared" si="4"/>
        <v>-6.125</v>
      </c>
      <c r="R9" s="11" t="str">
        <f t="shared" si="4"/>
        <v>#DIV/0!</v>
      </c>
      <c r="S9" s="11" t="str">
        <f t="shared" si="4"/>
        <v>#DIV/0!</v>
      </c>
      <c r="T9" s="11" t="str">
        <f t="shared" si="4"/>
        <v>#DIV/0!</v>
      </c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14" t="s">
        <v>42</v>
      </c>
      <c r="J10" s="11">
        <f t="shared" ref="J10:T10" si="5">J7+3*J8</f>
        <v>15.00491268</v>
      </c>
      <c r="K10" s="11">
        <f t="shared" si="5"/>
        <v>149.9474939</v>
      </c>
      <c r="L10" s="11">
        <f t="shared" si="5"/>
        <v>11.76047141</v>
      </c>
      <c r="M10" s="11">
        <f t="shared" si="5"/>
        <v>2283.429898</v>
      </c>
      <c r="N10" s="11">
        <f t="shared" si="5"/>
        <v>41.60772624</v>
      </c>
      <c r="O10" s="11">
        <f t="shared" si="5"/>
        <v>202270.6057</v>
      </c>
      <c r="P10" s="11">
        <f t="shared" si="5"/>
        <v>85.75</v>
      </c>
      <c r="Q10" s="11">
        <f t="shared" si="5"/>
        <v>8.575</v>
      </c>
      <c r="R10" s="11" t="str">
        <f t="shared" si="5"/>
        <v>#DIV/0!</v>
      </c>
      <c r="S10" s="11" t="str">
        <f t="shared" si="5"/>
        <v>#DIV/0!</v>
      </c>
      <c r="T10" s="11" t="str">
        <f t="shared" si="5"/>
        <v>#DIV/0!</v>
      </c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1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1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 t="s">
        <v>25</v>
      </c>
      <c r="B13" s="3" t="s">
        <v>69</v>
      </c>
      <c r="C13" s="3" t="s">
        <v>44</v>
      </c>
      <c r="D13" s="3">
        <v>23.0</v>
      </c>
      <c r="E13" s="3">
        <v>16.0</v>
      </c>
      <c r="F13" s="3">
        <v>30000.0</v>
      </c>
      <c r="G13" s="3">
        <v>4475.0</v>
      </c>
      <c r="H13" s="3" t="s">
        <v>36</v>
      </c>
      <c r="I13" s="10" t="s">
        <v>49</v>
      </c>
      <c r="J13" s="11">
        <v>1.66075</v>
      </c>
      <c r="K13" s="11">
        <v>53.598</v>
      </c>
      <c r="L13" s="11">
        <v>1.488888889</v>
      </c>
      <c r="M13" s="11">
        <v>1913.7383</v>
      </c>
      <c r="N13" s="11">
        <v>23.359</v>
      </c>
      <c r="O13" s="11">
        <v>45025.94769</v>
      </c>
      <c r="P13" s="11">
        <v>10.0</v>
      </c>
      <c r="Q13" s="11">
        <v>1.0</v>
      </c>
      <c r="R13" s="11">
        <v>4199.04</v>
      </c>
      <c r="S13" s="11">
        <v>49856.12222</v>
      </c>
      <c r="T13" s="3">
        <v>0.616290095</v>
      </c>
      <c r="U13" s="3"/>
      <c r="V13" s="3"/>
      <c r="W13" s="3"/>
      <c r="X13" s="3"/>
      <c r="Y13" s="3"/>
      <c r="Z13" s="3"/>
    </row>
    <row r="14" ht="14.25" customHeight="1">
      <c r="A14" s="3" t="s">
        <v>25</v>
      </c>
      <c r="B14" s="3" t="s">
        <v>69</v>
      </c>
      <c r="C14" s="3" t="s">
        <v>44</v>
      </c>
      <c r="D14" s="3">
        <v>23.0</v>
      </c>
      <c r="E14" s="3">
        <v>16.0</v>
      </c>
      <c r="F14" s="3">
        <v>30000.0</v>
      </c>
      <c r="G14" s="3">
        <v>4475.0</v>
      </c>
      <c r="H14" s="3" t="s">
        <v>36</v>
      </c>
      <c r="I14" s="10" t="s">
        <v>65</v>
      </c>
      <c r="J14" s="11">
        <v>0.78625</v>
      </c>
      <c r="K14" s="11">
        <v>61.44</v>
      </c>
      <c r="L14" s="11">
        <v>1.344444444</v>
      </c>
      <c r="M14" s="11">
        <v>1039.963216</v>
      </c>
      <c r="N14" s="11">
        <v>23.06811111</v>
      </c>
      <c r="O14" s="11">
        <v>53167.04103</v>
      </c>
      <c r="P14" s="11">
        <v>11.0</v>
      </c>
      <c r="Q14" s="11">
        <v>1.1</v>
      </c>
      <c r="R14" s="11">
        <v>2808.209091</v>
      </c>
      <c r="S14" s="11">
        <v>51362.0</v>
      </c>
      <c r="T14" s="3">
        <v>0.485925618</v>
      </c>
      <c r="U14" s="3"/>
      <c r="V14" s="4"/>
      <c r="W14" s="4"/>
      <c r="X14" s="4"/>
      <c r="Y14" s="4"/>
      <c r="Z14" s="4"/>
    </row>
    <row r="15" ht="14.25" customHeight="1">
      <c r="A15" s="3" t="s">
        <v>25</v>
      </c>
      <c r="B15" s="3" t="s">
        <v>69</v>
      </c>
      <c r="C15" s="3" t="s">
        <v>44</v>
      </c>
      <c r="D15" s="3">
        <v>23.0</v>
      </c>
      <c r="E15" s="3">
        <v>16.0</v>
      </c>
      <c r="F15" s="3">
        <v>30000.0</v>
      </c>
      <c r="G15" s="3">
        <v>4475.0</v>
      </c>
      <c r="H15" s="3" t="s">
        <v>36</v>
      </c>
      <c r="I15" s="10" t="s">
        <v>50</v>
      </c>
      <c r="J15" s="11">
        <v>7.34775</v>
      </c>
      <c r="K15" s="11">
        <v>27.7075</v>
      </c>
      <c r="L15" s="11">
        <v>4.454545455</v>
      </c>
      <c r="M15" s="11">
        <v>1752.112274</v>
      </c>
      <c r="N15" s="11">
        <v>40.16245455</v>
      </c>
      <c r="O15" s="11">
        <v>14374.21399</v>
      </c>
      <c r="P15" s="11">
        <v>15.0</v>
      </c>
      <c r="Q15" s="11">
        <v>1.5</v>
      </c>
      <c r="R15" s="11">
        <v>6081.026667</v>
      </c>
      <c r="S15" s="11">
        <v>23608.85</v>
      </c>
      <c r="T15" s="3">
        <v>0.484241849</v>
      </c>
      <c r="U15" s="3"/>
      <c r="V15" s="3"/>
      <c r="W15" s="3"/>
      <c r="X15" s="3"/>
      <c r="Y15" s="3"/>
      <c r="Z15" s="3"/>
    </row>
    <row r="16" ht="14.25" customHeight="1">
      <c r="A16" s="7" t="s">
        <v>25</v>
      </c>
      <c r="B16" s="7" t="s">
        <v>69</v>
      </c>
      <c r="C16" s="7" t="s">
        <v>44</v>
      </c>
      <c r="D16" s="7">
        <v>23.0</v>
      </c>
      <c r="E16" s="7">
        <v>16.0</v>
      </c>
      <c r="F16" s="7">
        <v>30000.0</v>
      </c>
      <c r="G16" s="7">
        <v>4475.0</v>
      </c>
      <c r="H16" s="7" t="s">
        <v>36</v>
      </c>
      <c r="I16" s="8" t="s">
        <v>66</v>
      </c>
      <c r="J16" s="13">
        <v>2.145</v>
      </c>
      <c r="K16" s="13">
        <v>32.79941667</v>
      </c>
      <c r="L16" s="13">
        <v>1.275</v>
      </c>
      <c r="M16" s="13">
        <v>1835.566456</v>
      </c>
      <c r="N16" s="13">
        <v>35.0645</v>
      </c>
      <c r="O16" s="13">
        <v>37564.92183</v>
      </c>
      <c r="P16" s="13">
        <v>10.0</v>
      </c>
      <c r="Q16" s="13">
        <v>1.0</v>
      </c>
      <c r="R16" s="13">
        <v>3876.56</v>
      </c>
      <c r="S16" s="13">
        <v>57996.77778</v>
      </c>
      <c r="T16" s="7">
        <v>0.848017836</v>
      </c>
      <c r="U16" s="7"/>
      <c r="V16" s="7"/>
      <c r="W16" s="7"/>
      <c r="X16" s="7"/>
      <c r="Y16" s="7"/>
      <c r="Z16" s="7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14" t="s">
        <v>38</v>
      </c>
      <c r="J17" s="3">
        <f t="shared" ref="J17:T17" si="6">COUNT(J13:J16)</f>
        <v>4</v>
      </c>
      <c r="K17" s="3">
        <f t="shared" si="6"/>
        <v>4</v>
      </c>
      <c r="L17" s="3">
        <f t="shared" si="6"/>
        <v>4</v>
      </c>
      <c r="M17" s="3">
        <f t="shared" si="6"/>
        <v>4</v>
      </c>
      <c r="N17" s="3">
        <f t="shared" si="6"/>
        <v>4</v>
      </c>
      <c r="O17" s="3">
        <f t="shared" si="6"/>
        <v>4</v>
      </c>
      <c r="P17" s="3">
        <f t="shared" si="6"/>
        <v>4</v>
      </c>
      <c r="Q17" s="3">
        <f t="shared" si="6"/>
        <v>4</v>
      </c>
      <c r="R17" s="3">
        <f t="shared" si="6"/>
        <v>4</v>
      </c>
      <c r="S17" s="3">
        <f t="shared" si="6"/>
        <v>4</v>
      </c>
      <c r="T17" s="3">
        <f t="shared" si="6"/>
        <v>4</v>
      </c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14" t="s">
        <v>39</v>
      </c>
      <c r="J18" s="11">
        <f t="shared" ref="J18:T18" si="7">AVERAGE(J13:J16)</f>
        <v>2.9849375</v>
      </c>
      <c r="K18" s="11">
        <f t="shared" si="7"/>
        <v>43.88622917</v>
      </c>
      <c r="L18" s="11">
        <f t="shared" si="7"/>
        <v>2.140719697</v>
      </c>
      <c r="M18" s="11">
        <f t="shared" si="7"/>
        <v>1635.345062</v>
      </c>
      <c r="N18" s="11">
        <f t="shared" si="7"/>
        <v>30.41351642</v>
      </c>
      <c r="O18" s="11">
        <f t="shared" si="7"/>
        <v>37533.03114</v>
      </c>
      <c r="P18" s="11">
        <f t="shared" si="7"/>
        <v>11.5</v>
      </c>
      <c r="Q18" s="11">
        <f t="shared" si="7"/>
        <v>1.15</v>
      </c>
      <c r="R18" s="11">
        <f t="shared" si="7"/>
        <v>4241.20894</v>
      </c>
      <c r="S18" s="11">
        <f t="shared" si="7"/>
        <v>45705.9375</v>
      </c>
      <c r="T18" s="11">
        <f t="shared" si="7"/>
        <v>0.6086188495</v>
      </c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15" t="s">
        <v>40</v>
      </c>
      <c r="J19" s="16">
        <f t="shared" ref="J19:T19" si="8">STDEVA(J13:J16)</f>
        <v>2.96239358</v>
      </c>
      <c r="K19" s="16">
        <f t="shared" si="8"/>
        <v>16.19796337</v>
      </c>
      <c r="L19" s="16">
        <f t="shared" si="8"/>
        <v>1.545121129</v>
      </c>
      <c r="M19" s="16">
        <f t="shared" si="8"/>
        <v>402.3702797</v>
      </c>
      <c r="N19" s="16">
        <f t="shared" si="8"/>
        <v>8.571165304</v>
      </c>
      <c r="O19" s="16">
        <f t="shared" si="8"/>
        <v>16702.27422</v>
      </c>
      <c r="P19" s="16">
        <f t="shared" si="8"/>
        <v>2.380476143</v>
      </c>
      <c r="Q19" s="16">
        <f t="shared" si="8"/>
        <v>0.2380476143</v>
      </c>
      <c r="R19" s="16">
        <f t="shared" si="8"/>
        <v>1362.982625</v>
      </c>
      <c r="S19" s="16">
        <f t="shared" si="8"/>
        <v>15149.92967</v>
      </c>
      <c r="T19" s="16">
        <f t="shared" si="8"/>
        <v>0.1711665758</v>
      </c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14" t="s">
        <v>41</v>
      </c>
      <c r="J20" s="11">
        <f t="shared" ref="J20:T20" si="9">J18-3*J19</f>
        <v>-5.902243241</v>
      </c>
      <c r="K20" s="11">
        <f t="shared" si="9"/>
        <v>-4.707660941</v>
      </c>
      <c r="L20" s="11">
        <f t="shared" si="9"/>
        <v>-2.494643691</v>
      </c>
      <c r="M20" s="11">
        <f t="shared" si="9"/>
        <v>428.2342224</v>
      </c>
      <c r="N20" s="11">
        <f t="shared" si="9"/>
        <v>4.700020503</v>
      </c>
      <c r="O20" s="11">
        <f t="shared" si="9"/>
        <v>-12573.79153</v>
      </c>
      <c r="P20" s="11">
        <f t="shared" si="9"/>
        <v>4.358571571</v>
      </c>
      <c r="Q20" s="11">
        <f t="shared" si="9"/>
        <v>0.4358571571</v>
      </c>
      <c r="R20" s="11">
        <f t="shared" si="9"/>
        <v>152.2610657</v>
      </c>
      <c r="S20" s="11">
        <f t="shared" si="9"/>
        <v>256.1484911</v>
      </c>
      <c r="T20" s="11">
        <f t="shared" si="9"/>
        <v>0.09511912198</v>
      </c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14" t="s">
        <v>42</v>
      </c>
      <c r="J21" s="11">
        <f t="shared" ref="J21:T21" si="10">J18+3*J19</f>
        <v>11.87211824</v>
      </c>
      <c r="K21" s="11">
        <f t="shared" si="10"/>
        <v>92.48011928</v>
      </c>
      <c r="L21" s="11">
        <f t="shared" si="10"/>
        <v>6.776083085</v>
      </c>
      <c r="M21" s="11">
        <f t="shared" si="10"/>
        <v>2842.455901</v>
      </c>
      <c r="N21" s="11">
        <f t="shared" si="10"/>
        <v>56.12701233</v>
      </c>
      <c r="O21" s="11">
        <f t="shared" si="10"/>
        <v>87639.8538</v>
      </c>
      <c r="P21" s="11">
        <f t="shared" si="10"/>
        <v>18.64142843</v>
      </c>
      <c r="Q21" s="11">
        <f t="shared" si="10"/>
        <v>1.864142843</v>
      </c>
      <c r="R21" s="11">
        <f t="shared" si="10"/>
        <v>8330.156813</v>
      </c>
      <c r="S21" s="11">
        <f t="shared" si="10"/>
        <v>91155.72651</v>
      </c>
      <c r="T21" s="11">
        <f t="shared" si="10"/>
        <v>1.122118577</v>
      </c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1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1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3"/>
      <c r="U23" s="3"/>
      <c r="V23" s="3"/>
      <c r="W23" s="3"/>
      <c r="X23" s="3"/>
      <c r="Y23" s="3"/>
      <c r="Z23" s="3"/>
    </row>
    <row r="24" ht="14.25" customHeight="1">
      <c r="A24" s="3" t="s">
        <v>25</v>
      </c>
      <c r="B24" s="3" t="s">
        <v>69</v>
      </c>
      <c r="C24" s="3" t="s">
        <v>44</v>
      </c>
      <c r="D24" s="3">
        <v>30.0</v>
      </c>
      <c r="E24" s="3">
        <v>16.0</v>
      </c>
      <c r="F24" s="3">
        <v>30000.0</v>
      </c>
      <c r="G24" s="3">
        <v>4475.0</v>
      </c>
      <c r="H24" s="3" t="s">
        <v>36</v>
      </c>
      <c r="I24" s="10" t="s">
        <v>49</v>
      </c>
      <c r="J24" s="11">
        <v>3.578333333</v>
      </c>
      <c r="K24" s="11">
        <v>40.37116667</v>
      </c>
      <c r="L24" s="11">
        <v>2.17</v>
      </c>
      <c r="M24" s="11">
        <v>1790.378351</v>
      </c>
      <c r="N24" s="11">
        <v>31.5103</v>
      </c>
      <c r="O24" s="11">
        <v>14851.35893</v>
      </c>
      <c r="P24" s="11">
        <v>14.0</v>
      </c>
      <c r="Q24" s="11">
        <v>1.4</v>
      </c>
      <c r="R24" s="11">
        <v>3397.621429</v>
      </c>
      <c r="S24" s="11">
        <v>39458.61539</v>
      </c>
      <c r="T24" s="3">
        <v>1.760866962</v>
      </c>
      <c r="U24" s="3"/>
      <c r="V24" s="3"/>
      <c r="W24" s="3"/>
      <c r="X24" s="3"/>
      <c r="Y24" s="3"/>
      <c r="Z24" s="3"/>
    </row>
    <row r="25" ht="14.25" customHeight="1">
      <c r="A25" s="3" t="s">
        <v>25</v>
      </c>
      <c r="B25" s="3" t="s">
        <v>69</v>
      </c>
      <c r="C25" s="3" t="s">
        <v>44</v>
      </c>
      <c r="D25" s="3">
        <v>30.0</v>
      </c>
      <c r="E25" s="3">
        <v>16.0</v>
      </c>
      <c r="F25" s="3">
        <v>30000.0</v>
      </c>
      <c r="G25" s="3">
        <v>4475.0</v>
      </c>
      <c r="H25" s="3" t="s">
        <v>36</v>
      </c>
      <c r="I25" s="10" t="s">
        <v>65</v>
      </c>
      <c r="J25" s="11">
        <v>3.24175</v>
      </c>
      <c r="K25" s="11">
        <v>23.41133333</v>
      </c>
      <c r="L25" s="11">
        <v>2.236363636</v>
      </c>
      <c r="M25" s="11">
        <v>1901.021194</v>
      </c>
      <c r="N25" s="11">
        <v>36.30290909</v>
      </c>
      <c r="O25" s="11">
        <v>13718.79708</v>
      </c>
      <c r="P25" s="11">
        <v>21.0</v>
      </c>
      <c r="Q25" s="11">
        <v>2.1</v>
      </c>
      <c r="R25" s="11">
        <v>2518.338095</v>
      </c>
      <c r="S25" s="11">
        <v>26937.585</v>
      </c>
      <c r="T25" s="3">
        <v>0.258168219</v>
      </c>
      <c r="U25" s="3"/>
      <c r="V25" s="4"/>
      <c r="W25" s="4"/>
      <c r="X25" s="4"/>
      <c r="Y25" s="4"/>
      <c r="Z25" s="4"/>
    </row>
    <row r="26" ht="14.25" customHeight="1">
      <c r="A26" s="3" t="s">
        <v>25</v>
      </c>
      <c r="B26" s="3" t="s">
        <v>69</v>
      </c>
      <c r="C26" s="3" t="s">
        <v>44</v>
      </c>
      <c r="D26" s="3">
        <v>30.0</v>
      </c>
      <c r="E26" s="3">
        <v>16.0</v>
      </c>
      <c r="F26" s="3">
        <v>30000.0</v>
      </c>
      <c r="G26" s="3">
        <v>4475.0</v>
      </c>
      <c r="H26" s="3" t="s">
        <v>36</v>
      </c>
      <c r="I26" s="10" t="s">
        <v>50</v>
      </c>
      <c r="J26" s="11">
        <v>17.5205</v>
      </c>
      <c r="K26" s="11">
        <v>11.30525</v>
      </c>
      <c r="L26" s="11">
        <v>5.525</v>
      </c>
      <c r="M26" s="11">
        <v>2681.359461</v>
      </c>
      <c r="N26" s="11">
        <v>48.8645</v>
      </c>
      <c r="O26" s="11">
        <v>6499.563524</v>
      </c>
      <c r="P26" s="11">
        <v>33.0</v>
      </c>
      <c r="Q26" s="11">
        <v>3.3</v>
      </c>
      <c r="R26" s="11">
        <v>9590.630303</v>
      </c>
      <c r="S26" s="11">
        <v>8814.634375</v>
      </c>
      <c r="T26" s="3">
        <v>0.612471171</v>
      </c>
      <c r="U26" s="3"/>
      <c r="V26" s="3"/>
      <c r="W26" s="3"/>
      <c r="X26" s="3"/>
      <c r="Y26" s="3"/>
      <c r="Z26" s="3"/>
    </row>
    <row r="27" ht="14.25" customHeight="1">
      <c r="A27" s="7" t="s">
        <v>25</v>
      </c>
      <c r="B27" s="7" t="s">
        <v>69</v>
      </c>
      <c r="C27" s="7" t="s">
        <v>44</v>
      </c>
      <c r="D27" s="7">
        <v>30.0</v>
      </c>
      <c r="E27" s="7">
        <v>16.0</v>
      </c>
      <c r="F27" s="7">
        <v>30000.0</v>
      </c>
      <c r="G27" s="7">
        <v>4475.0</v>
      </c>
      <c r="H27" s="7" t="s">
        <v>36</v>
      </c>
      <c r="I27" s="8" t="s">
        <v>66</v>
      </c>
      <c r="J27" s="13">
        <v>3.59175</v>
      </c>
      <c r="K27" s="13">
        <v>23.33725</v>
      </c>
      <c r="L27" s="13">
        <v>1.818181818</v>
      </c>
      <c r="M27" s="13">
        <v>2214.033422</v>
      </c>
      <c r="N27" s="13">
        <v>43.83536364</v>
      </c>
      <c r="O27" s="13">
        <v>15147.38511</v>
      </c>
      <c r="P27" s="13">
        <v>14.0</v>
      </c>
      <c r="Q27" s="13">
        <v>1.4</v>
      </c>
      <c r="R27" s="13">
        <v>3513.0</v>
      </c>
      <c r="S27" s="13">
        <v>39766.55385</v>
      </c>
      <c r="T27" s="7">
        <v>0.709033885</v>
      </c>
      <c r="U27" s="7"/>
      <c r="V27" s="7"/>
      <c r="W27" s="7"/>
      <c r="X27" s="7"/>
      <c r="Y27" s="7"/>
      <c r="Z27" s="7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14" t="s">
        <v>38</v>
      </c>
      <c r="J28" s="3">
        <f t="shared" ref="J28:T28" si="11">COUNT(J24:J27)</f>
        <v>4</v>
      </c>
      <c r="K28" s="3">
        <f t="shared" si="11"/>
        <v>4</v>
      </c>
      <c r="L28" s="3">
        <f t="shared" si="11"/>
        <v>4</v>
      </c>
      <c r="M28" s="3">
        <f t="shared" si="11"/>
        <v>4</v>
      </c>
      <c r="N28" s="3">
        <f t="shared" si="11"/>
        <v>4</v>
      </c>
      <c r="O28" s="3">
        <f t="shared" si="11"/>
        <v>4</v>
      </c>
      <c r="P28" s="3">
        <f t="shared" si="11"/>
        <v>4</v>
      </c>
      <c r="Q28" s="3">
        <f t="shared" si="11"/>
        <v>4</v>
      </c>
      <c r="R28" s="3">
        <f t="shared" si="11"/>
        <v>4</v>
      </c>
      <c r="S28" s="3">
        <f t="shared" si="11"/>
        <v>4</v>
      </c>
      <c r="T28" s="3">
        <f t="shared" si="11"/>
        <v>4</v>
      </c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14" t="s">
        <v>39</v>
      </c>
      <c r="J29" s="11">
        <f t="shared" ref="J29:T29" si="12">AVERAGE(J24:J27)</f>
        <v>6.983083333</v>
      </c>
      <c r="K29" s="11">
        <f t="shared" si="12"/>
        <v>24.60625</v>
      </c>
      <c r="L29" s="11">
        <f t="shared" si="12"/>
        <v>2.937386364</v>
      </c>
      <c r="M29" s="11">
        <f t="shared" si="12"/>
        <v>2146.698107</v>
      </c>
      <c r="N29" s="11">
        <f t="shared" si="12"/>
        <v>40.12826818</v>
      </c>
      <c r="O29" s="11">
        <f t="shared" si="12"/>
        <v>12554.27616</v>
      </c>
      <c r="P29" s="11">
        <f t="shared" si="12"/>
        <v>20.5</v>
      </c>
      <c r="Q29" s="11">
        <f t="shared" si="12"/>
        <v>2.05</v>
      </c>
      <c r="R29" s="11">
        <f t="shared" si="12"/>
        <v>4754.897457</v>
      </c>
      <c r="S29" s="11">
        <f t="shared" si="12"/>
        <v>28744.34715</v>
      </c>
      <c r="T29" s="11">
        <f t="shared" si="12"/>
        <v>0.8351350593</v>
      </c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15" t="s">
        <v>40</v>
      </c>
      <c r="J30" s="16">
        <f t="shared" ref="J30:T30" si="13">STDEVA(J24:J27)</f>
        <v>7.026810311</v>
      </c>
      <c r="K30" s="16">
        <f t="shared" si="13"/>
        <v>11.95111411</v>
      </c>
      <c r="L30" s="16">
        <f t="shared" si="13"/>
        <v>1.734808139</v>
      </c>
      <c r="M30" s="16">
        <f t="shared" si="13"/>
        <v>399.0479178</v>
      </c>
      <c r="N30" s="16">
        <f t="shared" si="13"/>
        <v>7.723709188</v>
      </c>
      <c r="O30" s="16">
        <f t="shared" si="13"/>
        <v>4083.154718</v>
      </c>
      <c r="P30" s="16">
        <f t="shared" si="13"/>
        <v>8.96288644</v>
      </c>
      <c r="Q30" s="16">
        <f t="shared" si="13"/>
        <v>0.896288644</v>
      </c>
      <c r="R30" s="16">
        <f t="shared" si="13"/>
        <v>3254.280128</v>
      </c>
      <c r="S30" s="16">
        <f t="shared" si="13"/>
        <v>14568.71563</v>
      </c>
      <c r="T30" s="16">
        <f t="shared" si="13"/>
        <v>0.6468773721</v>
      </c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14" t="s">
        <v>41</v>
      </c>
      <c r="J31" s="11">
        <f t="shared" ref="J31:T31" si="14">J29-3*J30</f>
        <v>-14.0973476</v>
      </c>
      <c r="K31" s="11">
        <f t="shared" si="14"/>
        <v>-11.24709233</v>
      </c>
      <c r="L31" s="11">
        <f t="shared" si="14"/>
        <v>-2.267038055</v>
      </c>
      <c r="M31" s="11">
        <f t="shared" si="14"/>
        <v>949.5543535</v>
      </c>
      <c r="N31" s="11">
        <f t="shared" si="14"/>
        <v>16.95714062</v>
      </c>
      <c r="O31" s="11">
        <f t="shared" si="14"/>
        <v>304.8120066</v>
      </c>
      <c r="P31" s="11">
        <f t="shared" si="14"/>
        <v>-6.388659319</v>
      </c>
      <c r="Q31" s="11">
        <f t="shared" si="14"/>
        <v>-0.6388659319</v>
      </c>
      <c r="R31" s="11">
        <f t="shared" si="14"/>
        <v>-5007.942926</v>
      </c>
      <c r="S31" s="11">
        <f t="shared" si="14"/>
        <v>-14961.79973</v>
      </c>
      <c r="T31" s="11">
        <f t="shared" si="14"/>
        <v>-1.105497057</v>
      </c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14" t="s">
        <v>42</v>
      </c>
      <c r="J32" s="11">
        <f t="shared" ref="J32:T32" si="15">J29+3*J30</f>
        <v>28.06351427</v>
      </c>
      <c r="K32" s="11">
        <f t="shared" si="15"/>
        <v>60.45959233</v>
      </c>
      <c r="L32" s="11">
        <f t="shared" si="15"/>
        <v>8.141810782</v>
      </c>
      <c r="M32" s="11">
        <f t="shared" si="15"/>
        <v>3343.841861</v>
      </c>
      <c r="N32" s="11">
        <f t="shared" si="15"/>
        <v>63.29939575</v>
      </c>
      <c r="O32" s="11">
        <f t="shared" si="15"/>
        <v>24803.74032</v>
      </c>
      <c r="P32" s="11">
        <f t="shared" si="15"/>
        <v>47.38865932</v>
      </c>
      <c r="Q32" s="11">
        <f t="shared" si="15"/>
        <v>4.738865932</v>
      </c>
      <c r="R32" s="11">
        <f t="shared" si="15"/>
        <v>14517.73784</v>
      </c>
      <c r="S32" s="11">
        <f t="shared" si="15"/>
        <v>72450.49404</v>
      </c>
      <c r="T32" s="11">
        <f t="shared" si="15"/>
        <v>2.775767176</v>
      </c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10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10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 t="s">
        <v>25</v>
      </c>
      <c r="B35" s="3" t="s">
        <v>69</v>
      </c>
      <c r="C35" s="3" t="s">
        <v>44</v>
      </c>
      <c r="D35" s="3">
        <v>37.0</v>
      </c>
      <c r="E35" s="3">
        <v>16.0</v>
      </c>
      <c r="F35" s="3">
        <v>30000.0</v>
      </c>
      <c r="G35" s="3">
        <v>4475.0</v>
      </c>
      <c r="H35" s="3" t="s">
        <v>36</v>
      </c>
      <c r="I35" s="10" t="s">
        <v>49</v>
      </c>
      <c r="J35" s="3">
        <v>5.743666667</v>
      </c>
      <c r="K35" s="3">
        <v>27.98791667</v>
      </c>
      <c r="L35" s="3">
        <v>5.509090909</v>
      </c>
      <c r="M35" s="3">
        <v>1023.541727</v>
      </c>
      <c r="N35" s="3">
        <v>54.84709091</v>
      </c>
      <c r="O35" s="3">
        <v>5073.783625</v>
      </c>
      <c r="P35" s="3">
        <v>50.0</v>
      </c>
      <c r="Q35" s="3">
        <v>5.0</v>
      </c>
      <c r="R35" s="3">
        <v>1497.04</v>
      </c>
      <c r="S35" s="3">
        <v>6385.946939</v>
      </c>
      <c r="T35" s="3">
        <v>1.021340117</v>
      </c>
      <c r="U35" s="3"/>
      <c r="V35" s="3"/>
      <c r="W35" s="3"/>
      <c r="X35" s="3"/>
      <c r="Y35" s="3"/>
      <c r="Z35" s="3"/>
    </row>
    <row r="36" ht="14.25" customHeight="1">
      <c r="A36" s="3" t="s">
        <v>25</v>
      </c>
      <c r="B36" s="3" t="s">
        <v>69</v>
      </c>
      <c r="C36" s="3" t="s">
        <v>44</v>
      </c>
      <c r="D36" s="3">
        <v>37.0</v>
      </c>
      <c r="E36" s="3">
        <v>16.0</v>
      </c>
      <c r="F36" s="3">
        <v>30000.0</v>
      </c>
      <c r="G36" s="3">
        <v>4475.0</v>
      </c>
      <c r="H36" s="3" t="s">
        <v>36</v>
      </c>
      <c r="I36" s="10" t="s">
        <v>65</v>
      </c>
      <c r="J36" s="11">
        <v>8.414583333</v>
      </c>
      <c r="K36" s="11">
        <v>21.50683333</v>
      </c>
      <c r="L36" s="11">
        <v>5.3</v>
      </c>
      <c r="M36" s="11">
        <v>1655.146524</v>
      </c>
      <c r="N36" s="11">
        <v>42.69591667</v>
      </c>
      <c r="O36" s="11">
        <v>8404.200093</v>
      </c>
      <c r="P36" s="11">
        <v>30.0</v>
      </c>
      <c r="Q36" s="11">
        <v>3.0</v>
      </c>
      <c r="R36" s="11">
        <v>6664.476667</v>
      </c>
      <c r="S36" s="11">
        <v>12656.9931</v>
      </c>
      <c r="T36" s="3">
        <v>0.804984325</v>
      </c>
      <c r="U36" s="3"/>
      <c r="V36" s="4"/>
      <c r="W36" s="4"/>
      <c r="X36" s="4"/>
      <c r="Y36" s="4"/>
      <c r="Z36" s="4"/>
    </row>
    <row r="37" ht="14.25" customHeight="1">
      <c r="A37" s="3" t="s">
        <v>25</v>
      </c>
      <c r="B37" s="3" t="s">
        <v>69</v>
      </c>
      <c r="C37" s="3" t="s">
        <v>44</v>
      </c>
      <c r="D37" s="3">
        <v>37.0</v>
      </c>
      <c r="E37" s="3">
        <v>16.0</v>
      </c>
      <c r="F37" s="3">
        <v>30000.0</v>
      </c>
      <c r="G37" s="3">
        <v>4475.0</v>
      </c>
      <c r="H37" s="3" t="s">
        <v>36</v>
      </c>
      <c r="I37" s="10" t="s">
        <v>50</v>
      </c>
      <c r="J37" s="11">
        <v>20.61058333</v>
      </c>
      <c r="K37" s="11">
        <v>6.988083333</v>
      </c>
      <c r="L37" s="11">
        <v>7.316666667</v>
      </c>
      <c r="M37" s="11">
        <v>2413.155243</v>
      </c>
      <c r="N37" s="11">
        <v>55.91241667</v>
      </c>
      <c r="O37" s="11">
        <v>3478.099935</v>
      </c>
      <c r="P37" s="11">
        <v>32.0</v>
      </c>
      <c r="Q37" s="11">
        <v>3.2</v>
      </c>
      <c r="R37" s="11">
        <v>9409.115625</v>
      </c>
      <c r="S37" s="11">
        <v>6384.587097</v>
      </c>
      <c r="T37" s="3">
        <v>0.809130501</v>
      </c>
      <c r="U37" s="3"/>
      <c r="V37" s="3"/>
      <c r="W37" s="3"/>
      <c r="X37" s="3"/>
      <c r="Y37" s="3"/>
      <c r="Z37" s="3"/>
    </row>
    <row r="38" ht="14.25" customHeight="1">
      <c r="A38" s="7" t="s">
        <v>25</v>
      </c>
      <c r="B38" s="7" t="s">
        <v>69</v>
      </c>
      <c r="C38" s="7" t="s">
        <v>44</v>
      </c>
      <c r="D38" s="7">
        <v>37.0</v>
      </c>
      <c r="E38" s="7">
        <v>16.0</v>
      </c>
      <c r="F38" s="7">
        <v>30000.0</v>
      </c>
      <c r="G38" s="7">
        <v>4475.0</v>
      </c>
      <c r="H38" s="7" t="s">
        <v>36</v>
      </c>
      <c r="I38" s="8" t="s">
        <v>66</v>
      </c>
      <c r="J38" s="13">
        <v>10.53941667</v>
      </c>
      <c r="K38" s="13">
        <v>6.886166667</v>
      </c>
      <c r="L38" s="13">
        <v>6.383333333</v>
      </c>
      <c r="M38" s="13">
        <v>1233.746241</v>
      </c>
      <c r="N38" s="13">
        <v>85.02191667</v>
      </c>
      <c r="O38" s="13">
        <v>4589.56596</v>
      </c>
      <c r="P38" s="13">
        <v>60.0</v>
      </c>
      <c r="Q38" s="13">
        <v>6.0</v>
      </c>
      <c r="R38" s="13">
        <v>1815.498333</v>
      </c>
      <c r="S38" s="13">
        <v>6713.250847</v>
      </c>
      <c r="T38" s="7">
        <v>1.174433639</v>
      </c>
      <c r="U38" s="7"/>
      <c r="V38" s="7"/>
      <c r="W38" s="7"/>
      <c r="X38" s="7"/>
      <c r="Y38" s="7"/>
      <c r="Z38" s="7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14" t="s">
        <v>38</v>
      </c>
      <c r="J39" s="3">
        <f t="shared" ref="J39:T39" si="16">COUNT(J35:J38)</f>
        <v>4</v>
      </c>
      <c r="K39" s="3">
        <f t="shared" si="16"/>
        <v>4</v>
      </c>
      <c r="L39" s="3">
        <f t="shared" si="16"/>
        <v>4</v>
      </c>
      <c r="M39" s="3">
        <f t="shared" si="16"/>
        <v>4</v>
      </c>
      <c r="N39" s="3">
        <f t="shared" si="16"/>
        <v>4</v>
      </c>
      <c r="O39" s="3">
        <f t="shared" si="16"/>
        <v>4</v>
      </c>
      <c r="P39" s="3">
        <f t="shared" si="16"/>
        <v>4</v>
      </c>
      <c r="Q39" s="3">
        <f t="shared" si="16"/>
        <v>4</v>
      </c>
      <c r="R39" s="3">
        <f t="shared" si="16"/>
        <v>4</v>
      </c>
      <c r="S39" s="3">
        <f t="shared" si="16"/>
        <v>4</v>
      </c>
      <c r="T39" s="3">
        <f t="shared" si="16"/>
        <v>4</v>
      </c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14" t="s">
        <v>39</v>
      </c>
      <c r="J40" s="11">
        <f t="shared" ref="J40:T40" si="17">AVERAGE(J35:J38)</f>
        <v>11.3270625</v>
      </c>
      <c r="K40" s="11">
        <f t="shared" si="17"/>
        <v>15.84225</v>
      </c>
      <c r="L40" s="11">
        <f t="shared" si="17"/>
        <v>6.127272727</v>
      </c>
      <c r="M40" s="11">
        <f t="shared" si="17"/>
        <v>1581.397434</v>
      </c>
      <c r="N40" s="11">
        <f t="shared" si="17"/>
        <v>59.61933523</v>
      </c>
      <c r="O40" s="11">
        <f t="shared" si="17"/>
        <v>5386.412403</v>
      </c>
      <c r="P40" s="11">
        <f t="shared" si="17"/>
        <v>43</v>
      </c>
      <c r="Q40" s="11">
        <f t="shared" si="17"/>
        <v>4.3</v>
      </c>
      <c r="R40" s="11">
        <f t="shared" si="17"/>
        <v>4846.532656</v>
      </c>
      <c r="S40" s="11">
        <f t="shared" si="17"/>
        <v>8035.194496</v>
      </c>
      <c r="T40" s="11">
        <f t="shared" si="17"/>
        <v>0.9524721455</v>
      </c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15" t="s">
        <v>40</v>
      </c>
      <c r="J41" s="16">
        <f t="shared" ref="J41:T41" si="18">STDEVA(J35:J38)</f>
        <v>6.492585229</v>
      </c>
      <c r="K41" s="16">
        <f t="shared" si="18"/>
        <v>10.6177904</v>
      </c>
      <c r="L41" s="16">
        <f t="shared" si="18"/>
        <v>0.9213674445</v>
      </c>
      <c r="M41" s="16">
        <f t="shared" si="18"/>
        <v>613.5482385</v>
      </c>
      <c r="N41" s="16">
        <f t="shared" si="18"/>
        <v>17.96486201</v>
      </c>
      <c r="O41" s="16">
        <f t="shared" si="18"/>
        <v>2119.858488</v>
      </c>
      <c r="P41" s="16">
        <f t="shared" si="18"/>
        <v>14.46835628</v>
      </c>
      <c r="Q41" s="16">
        <f t="shared" si="18"/>
        <v>1.446835628</v>
      </c>
      <c r="R41" s="16">
        <f t="shared" si="18"/>
        <v>3852.633467</v>
      </c>
      <c r="S41" s="16">
        <f t="shared" si="18"/>
        <v>3085.075884</v>
      </c>
      <c r="T41" s="16">
        <f t="shared" si="18"/>
        <v>0.179173274</v>
      </c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14" t="s">
        <v>41</v>
      </c>
      <c r="J42" s="11">
        <f t="shared" ref="J42:T42" si="19">J40-3*J41</f>
        <v>-8.150693188</v>
      </c>
      <c r="K42" s="11">
        <f t="shared" si="19"/>
        <v>-16.01112121</v>
      </c>
      <c r="L42" s="11">
        <f t="shared" si="19"/>
        <v>3.363170394</v>
      </c>
      <c r="M42" s="11">
        <f t="shared" si="19"/>
        <v>-259.2472818</v>
      </c>
      <c r="N42" s="11">
        <f t="shared" si="19"/>
        <v>5.724749213</v>
      </c>
      <c r="O42" s="11">
        <f t="shared" si="19"/>
        <v>-973.1630599</v>
      </c>
      <c r="P42" s="11">
        <f t="shared" si="19"/>
        <v>-0.4050688284</v>
      </c>
      <c r="Q42" s="11">
        <f t="shared" si="19"/>
        <v>-0.04050688284</v>
      </c>
      <c r="R42" s="11">
        <f t="shared" si="19"/>
        <v>-6711.367745</v>
      </c>
      <c r="S42" s="11">
        <f t="shared" si="19"/>
        <v>-1220.033157</v>
      </c>
      <c r="T42" s="11">
        <f t="shared" si="19"/>
        <v>0.4149523235</v>
      </c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14" t="s">
        <v>42</v>
      </c>
      <c r="J43" s="11">
        <f t="shared" ref="J43:T43" si="20">J40+3*J41</f>
        <v>30.80481819</v>
      </c>
      <c r="K43" s="11">
        <f t="shared" si="20"/>
        <v>47.69562121</v>
      </c>
      <c r="L43" s="11">
        <f t="shared" si="20"/>
        <v>8.891375061</v>
      </c>
      <c r="M43" s="11">
        <f t="shared" si="20"/>
        <v>3422.042149</v>
      </c>
      <c r="N43" s="11">
        <f t="shared" si="20"/>
        <v>113.5139212</v>
      </c>
      <c r="O43" s="11">
        <f t="shared" si="20"/>
        <v>11745.98787</v>
      </c>
      <c r="P43" s="11">
        <f t="shared" si="20"/>
        <v>86.40506883</v>
      </c>
      <c r="Q43" s="11">
        <f t="shared" si="20"/>
        <v>8.640506883</v>
      </c>
      <c r="R43" s="11">
        <f t="shared" si="20"/>
        <v>16404.43306</v>
      </c>
      <c r="S43" s="11">
        <f t="shared" si="20"/>
        <v>17290.42215</v>
      </c>
      <c r="T43" s="11">
        <f t="shared" si="20"/>
        <v>1.489991967</v>
      </c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10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10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 t="s">
        <v>25</v>
      </c>
      <c r="B46" s="3" t="s">
        <v>69</v>
      </c>
      <c r="C46" s="3" t="s">
        <v>44</v>
      </c>
      <c r="D46" s="3">
        <v>44.0</v>
      </c>
      <c r="E46" s="3">
        <v>16.0</v>
      </c>
      <c r="F46" s="3">
        <v>30000.0</v>
      </c>
      <c r="G46" s="3">
        <v>4475.0</v>
      </c>
      <c r="H46" s="3" t="s">
        <v>36</v>
      </c>
      <c r="I46" s="10" t="s">
        <v>49</v>
      </c>
      <c r="J46" s="3">
        <v>5.992</v>
      </c>
      <c r="K46" s="3">
        <v>38.98091667</v>
      </c>
      <c r="L46" s="3">
        <v>6.108333333</v>
      </c>
      <c r="M46" s="3">
        <v>1283.204685</v>
      </c>
      <c r="N46" s="3">
        <v>27.70025</v>
      </c>
      <c r="O46" s="3">
        <v>9117.036203</v>
      </c>
      <c r="P46" s="3">
        <v>28.0</v>
      </c>
      <c r="Q46" s="3">
        <v>2.8</v>
      </c>
      <c r="R46" s="3">
        <v>6559.728571</v>
      </c>
      <c r="S46" s="3">
        <v>11487.26667</v>
      </c>
      <c r="T46" s="3">
        <v>1.484883603</v>
      </c>
      <c r="U46" s="3"/>
      <c r="V46" s="3"/>
      <c r="W46" s="3"/>
      <c r="X46" s="3"/>
      <c r="Y46" s="3"/>
      <c r="Z46" s="3"/>
    </row>
    <row r="47" ht="14.25" customHeight="1">
      <c r="A47" s="3" t="s">
        <v>25</v>
      </c>
      <c r="B47" s="3" t="s">
        <v>69</v>
      </c>
      <c r="C47" s="3" t="s">
        <v>44</v>
      </c>
      <c r="D47" s="3">
        <v>44.0</v>
      </c>
      <c r="E47" s="3">
        <v>16.0</v>
      </c>
      <c r="F47" s="3">
        <v>30000.0</v>
      </c>
      <c r="G47" s="3">
        <v>4475.0</v>
      </c>
      <c r="H47" s="3" t="s">
        <v>36</v>
      </c>
      <c r="I47" s="10" t="s">
        <v>65</v>
      </c>
      <c r="J47" s="11">
        <v>4.587166667</v>
      </c>
      <c r="K47" s="11">
        <v>46.8645</v>
      </c>
      <c r="L47" s="11">
        <v>4.975</v>
      </c>
      <c r="M47" s="11">
        <v>1388.200811</v>
      </c>
      <c r="N47" s="11">
        <v>44.85766667</v>
      </c>
      <c r="O47" s="11">
        <v>32303.08691</v>
      </c>
      <c r="P47" s="11">
        <v>11.0</v>
      </c>
      <c r="Q47" s="11">
        <v>1.1</v>
      </c>
      <c r="R47" s="11">
        <v>10749.44546</v>
      </c>
      <c r="S47" s="11">
        <v>43607.45</v>
      </c>
      <c r="T47" s="3">
        <v>1.163450832</v>
      </c>
      <c r="U47" s="3"/>
      <c r="V47" s="4"/>
      <c r="W47" s="4"/>
      <c r="X47" s="4"/>
      <c r="Y47" s="4"/>
      <c r="Z47" s="4"/>
    </row>
    <row r="48" ht="14.25" customHeight="1">
      <c r="A48" s="3" t="s">
        <v>25</v>
      </c>
      <c r="B48" s="3" t="s">
        <v>69</v>
      </c>
      <c r="C48" s="3" t="s">
        <v>44</v>
      </c>
      <c r="D48" s="3">
        <v>44.0</v>
      </c>
      <c r="E48" s="3">
        <v>16.0</v>
      </c>
      <c r="F48" s="3">
        <v>30000.0</v>
      </c>
      <c r="G48" s="3">
        <v>4475.0</v>
      </c>
      <c r="H48" s="3" t="s">
        <v>36</v>
      </c>
      <c r="I48" s="10" t="s">
        <v>50</v>
      </c>
      <c r="J48" s="11">
        <v>3.46</v>
      </c>
      <c r="K48" s="11">
        <v>43.35033333</v>
      </c>
      <c r="L48" s="11">
        <v>1.183333333</v>
      </c>
      <c r="M48" s="11">
        <v>1382.393439</v>
      </c>
      <c r="N48" s="11">
        <v>61.84933333</v>
      </c>
      <c r="O48" s="11">
        <v>39838.49538</v>
      </c>
      <c r="P48" s="11">
        <v>5.0</v>
      </c>
      <c r="Q48" s="11">
        <v>0.5</v>
      </c>
      <c r="R48" s="11">
        <v>2414.26</v>
      </c>
      <c r="S48" s="11">
        <v>120145.8</v>
      </c>
      <c r="T48" s="3">
        <v>0.308959918</v>
      </c>
      <c r="U48" s="3"/>
      <c r="V48" s="3"/>
      <c r="W48" s="3"/>
      <c r="X48" s="3"/>
      <c r="Y48" s="3"/>
      <c r="Z48" s="3"/>
    </row>
    <row r="49" ht="14.25" customHeight="1">
      <c r="A49" s="7" t="s">
        <v>25</v>
      </c>
      <c r="B49" s="7" t="s">
        <v>69</v>
      </c>
      <c r="C49" s="7" t="s">
        <v>44</v>
      </c>
      <c r="D49" s="7">
        <v>44.0</v>
      </c>
      <c r="E49" s="7">
        <v>16.0</v>
      </c>
      <c r="F49" s="7">
        <v>30000.0</v>
      </c>
      <c r="G49" s="7">
        <v>4475.0</v>
      </c>
      <c r="H49" s="7" t="s">
        <v>36</v>
      </c>
      <c r="I49" s="8" t="s">
        <v>66</v>
      </c>
      <c r="J49" s="13">
        <v>3.165916667</v>
      </c>
      <c r="K49" s="13">
        <v>26.03033333</v>
      </c>
      <c r="L49" s="13">
        <v>1.766666667</v>
      </c>
      <c r="M49" s="13">
        <v>950.7375202</v>
      </c>
      <c r="N49" s="13">
        <v>87.89391667</v>
      </c>
      <c r="O49" s="13">
        <v>6211.565575</v>
      </c>
      <c r="P49" s="13">
        <v>15.0</v>
      </c>
      <c r="Q49" s="13">
        <v>1.5</v>
      </c>
      <c r="R49" s="13">
        <v>1641.12</v>
      </c>
      <c r="S49" s="13">
        <v>5340.385714</v>
      </c>
      <c r="T49" s="7">
        <v>1.098636624</v>
      </c>
      <c r="U49" s="7"/>
      <c r="V49" s="7"/>
      <c r="W49" s="7"/>
      <c r="X49" s="7"/>
      <c r="Y49" s="7"/>
      <c r="Z49" s="7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14" t="s">
        <v>38</v>
      </c>
      <c r="J50" s="3">
        <f t="shared" ref="J50:T50" si="21">COUNT(J46:J49)</f>
        <v>4</v>
      </c>
      <c r="K50" s="3">
        <f t="shared" si="21"/>
        <v>4</v>
      </c>
      <c r="L50" s="3">
        <f t="shared" si="21"/>
        <v>4</v>
      </c>
      <c r="M50" s="3">
        <f t="shared" si="21"/>
        <v>4</v>
      </c>
      <c r="N50" s="3">
        <f t="shared" si="21"/>
        <v>4</v>
      </c>
      <c r="O50" s="3">
        <f t="shared" si="21"/>
        <v>4</v>
      </c>
      <c r="P50" s="3">
        <f t="shared" si="21"/>
        <v>4</v>
      </c>
      <c r="Q50" s="3">
        <f t="shared" si="21"/>
        <v>4</v>
      </c>
      <c r="R50" s="3">
        <f t="shared" si="21"/>
        <v>4</v>
      </c>
      <c r="S50" s="3">
        <f t="shared" si="21"/>
        <v>4</v>
      </c>
      <c r="T50" s="3">
        <f t="shared" si="21"/>
        <v>4</v>
      </c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14" t="s">
        <v>39</v>
      </c>
      <c r="J51" s="11">
        <f t="shared" ref="J51:T51" si="22">AVERAGE(J46:J49)</f>
        <v>4.301270834</v>
      </c>
      <c r="K51" s="11">
        <f t="shared" si="22"/>
        <v>38.80652083</v>
      </c>
      <c r="L51" s="11">
        <f t="shared" si="22"/>
        <v>3.508333333</v>
      </c>
      <c r="M51" s="11">
        <f t="shared" si="22"/>
        <v>1251.134114</v>
      </c>
      <c r="N51" s="11">
        <f t="shared" si="22"/>
        <v>55.57529167</v>
      </c>
      <c r="O51" s="11">
        <f t="shared" si="22"/>
        <v>21867.54602</v>
      </c>
      <c r="P51" s="11">
        <f t="shared" si="22"/>
        <v>14.75</v>
      </c>
      <c r="Q51" s="11">
        <f t="shared" si="22"/>
        <v>1.475</v>
      </c>
      <c r="R51" s="11">
        <f t="shared" si="22"/>
        <v>5341.138508</v>
      </c>
      <c r="S51" s="11">
        <f t="shared" si="22"/>
        <v>45145.2256</v>
      </c>
      <c r="T51" s="11">
        <f t="shared" si="22"/>
        <v>1.013982744</v>
      </c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15" t="s">
        <v>40</v>
      </c>
      <c r="J52" s="16">
        <f t="shared" ref="J52:T52" si="23">STDEVA(J46:J49)</f>
        <v>1.282844137</v>
      </c>
      <c r="K52" s="16">
        <f t="shared" si="23"/>
        <v>9.107481197</v>
      </c>
      <c r="L52" s="16">
        <f t="shared" si="23"/>
        <v>2.404865824</v>
      </c>
      <c r="M52" s="16">
        <f t="shared" si="23"/>
        <v>205.9797117</v>
      </c>
      <c r="N52" s="16">
        <f t="shared" si="23"/>
        <v>25.66283015</v>
      </c>
      <c r="O52" s="16">
        <f t="shared" si="23"/>
        <v>16728.62575</v>
      </c>
      <c r="P52" s="16">
        <f t="shared" si="23"/>
        <v>9.742518497</v>
      </c>
      <c r="Q52" s="16">
        <f t="shared" si="23"/>
        <v>0.9742518497</v>
      </c>
      <c r="R52" s="16">
        <f t="shared" si="23"/>
        <v>4202.836367</v>
      </c>
      <c r="S52" s="16">
        <f t="shared" si="23"/>
        <v>52740.66866</v>
      </c>
      <c r="T52" s="16">
        <f t="shared" si="23"/>
        <v>0.4994369473</v>
      </c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14" t="s">
        <v>41</v>
      </c>
      <c r="J53" s="11">
        <f t="shared" ref="J53:T53" si="24">J51-3*J52</f>
        <v>0.452738422</v>
      </c>
      <c r="K53" s="11">
        <f t="shared" si="24"/>
        <v>11.48407724</v>
      </c>
      <c r="L53" s="11">
        <f t="shared" si="24"/>
        <v>-3.706264137</v>
      </c>
      <c r="M53" s="11">
        <f t="shared" si="24"/>
        <v>633.1949786</v>
      </c>
      <c r="N53" s="11">
        <f t="shared" si="24"/>
        <v>-21.41319879</v>
      </c>
      <c r="O53" s="11">
        <f t="shared" si="24"/>
        <v>-28318.33125</v>
      </c>
      <c r="P53" s="11">
        <f t="shared" si="24"/>
        <v>-14.47755549</v>
      </c>
      <c r="Q53" s="11">
        <f t="shared" si="24"/>
        <v>-1.447755549</v>
      </c>
      <c r="R53" s="11">
        <f t="shared" si="24"/>
        <v>-7267.370594</v>
      </c>
      <c r="S53" s="11">
        <f t="shared" si="24"/>
        <v>-113076.7804</v>
      </c>
      <c r="T53" s="11">
        <f t="shared" si="24"/>
        <v>-0.4843280976</v>
      </c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14" t="s">
        <v>42</v>
      </c>
      <c r="J54" s="11">
        <f t="shared" ref="J54:T54" si="25">J51+3*J52</f>
        <v>8.149803245</v>
      </c>
      <c r="K54" s="11">
        <f t="shared" si="25"/>
        <v>66.12896442</v>
      </c>
      <c r="L54" s="11">
        <f t="shared" si="25"/>
        <v>10.7229308</v>
      </c>
      <c r="M54" s="11">
        <f t="shared" si="25"/>
        <v>1869.073249</v>
      </c>
      <c r="N54" s="11">
        <f t="shared" si="25"/>
        <v>132.5637821</v>
      </c>
      <c r="O54" s="11">
        <f t="shared" si="25"/>
        <v>72053.42328</v>
      </c>
      <c r="P54" s="11">
        <f t="shared" si="25"/>
        <v>43.97755549</v>
      </c>
      <c r="Q54" s="11">
        <f t="shared" si="25"/>
        <v>4.397755549</v>
      </c>
      <c r="R54" s="11">
        <f t="shared" si="25"/>
        <v>17949.64761</v>
      </c>
      <c r="S54" s="11">
        <f t="shared" si="25"/>
        <v>203367.2316</v>
      </c>
      <c r="T54" s="11">
        <f t="shared" si="25"/>
        <v>2.512293586</v>
      </c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10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10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12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4"/>
      <c r="U57" s="4"/>
      <c r="V57" s="4"/>
      <c r="W57" s="4"/>
      <c r="X57" s="4"/>
      <c r="Y57" s="4"/>
      <c r="Z57" s="4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10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3"/>
      <c r="U58" s="3"/>
      <c r="V58" s="3"/>
      <c r="W58" s="3"/>
      <c r="X58" s="3"/>
      <c r="Y58" s="3"/>
      <c r="Z58" s="3"/>
    </row>
    <row r="59" ht="14.25" customHeight="1">
      <c r="A59" s="7"/>
      <c r="B59" s="7"/>
      <c r="C59" s="7"/>
      <c r="D59" s="7"/>
      <c r="E59" s="7"/>
      <c r="F59" s="7"/>
      <c r="G59" s="7"/>
      <c r="H59" s="7"/>
      <c r="I59" s="8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7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14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14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15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14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14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10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10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12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4"/>
      <c r="U67" s="4"/>
      <c r="V67" s="4"/>
      <c r="W67" s="4"/>
      <c r="X67" s="4"/>
      <c r="Y67" s="4"/>
      <c r="Z67" s="4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10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3"/>
      <c r="U68" s="3"/>
      <c r="V68" s="3"/>
      <c r="W68" s="3"/>
      <c r="X68" s="3"/>
      <c r="Y68" s="3"/>
      <c r="Z68" s="3"/>
    </row>
    <row r="69" ht="14.25" customHeight="1">
      <c r="A69" s="7"/>
      <c r="B69" s="7"/>
      <c r="C69" s="7"/>
      <c r="D69" s="7"/>
      <c r="E69" s="7"/>
      <c r="F69" s="7"/>
      <c r="G69" s="7"/>
      <c r="H69" s="7"/>
      <c r="I69" s="8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7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14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14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15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14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14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10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10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12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4"/>
      <c r="U77" s="4"/>
      <c r="V77" s="4"/>
      <c r="W77" s="4"/>
      <c r="X77" s="4"/>
      <c r="Y77" s="4"/>
      <c r="Z77" s="4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10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3"/>
      <c r="U78" s="3"/>
      <c r="V78" s="3"/>
      <c r="W78" s="3"/>
      <c r="X78" s="3"/>
      <c r="Y78" s="3"/>
      <c r="Z78" s="3"/>
    </row>
    <row r="79" ht="14.25" customHeight="1">
      <c r="A79" s="7"/>
      <c r="B79" s="7"/>
      <c r="C79" s="7"/>
      <c r="D79" s="7"/>
      <c r="E79" s="7"/>
      <c r="F79" s="7"/>
      <c r="G79" s="7"/>
      <c r="H79" s="7"/>
      <c r="I79" s="8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7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14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14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15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14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14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10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10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12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4"/>
      <c r="U87" s="4"/>
      <c r="V87" s="4"/>
      <c r="W87" s="4"/>
      <c r="X87" s="4"/>
      <c r="Y87" s="4"/>
      <c r="Z87" s="4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10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3"/>
      <c r="U88" s="3"/>
      <c r="V88" s="3"/>
      <c r="W88" s="3"/>
      <c r="X88" s="3"/>
      <c r="Y88" s="3"/>
      <c r="Z88" s="3"/>
    </row>
    <row r="89" ht="14.25" customHeight="1">
      <c r="A89" s="7"/>
      <c r="B89" s="7"/>
      <c r="C89" s="7"/>
      <c r="D89" s="7"/>
      <c r="E89" s="7"/>
      <c r="F89" s="7"/>
      <c r="G89" s="7"/>
      <c r="H89" s="7"/>
      <c r="I89" s="8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7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14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14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15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14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14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10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10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12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4"/>
      <c r="U97" s="4"/>
      <c r="V97" s="4"/>
      <c r="W97" s="4"/>
      <c r="X97" s="4"/>
      <c r="Y97" s="4"/>
      <c r="Z97" s="4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10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3"/>
      <c r="U98" s="3"/>
      <c r="V98" s="3"/>
      <c r="W98" s="3"/>
      <c r="X98" s="3"/>
      <c r="Y98" s="3"/>
      <c r="Z98" s="3"/>
    </row>
    <row r="99" ht="14.25" customHeight="1">
      <c r="A99" s="7"/>
      <c r="B99" s="7"/>
      <c r="C99" s="7"/>
      <c r="D99" s="7"/>
      <c r="E99" s="7"/>
      <c r="F99" s="7"/>
      <c r="G99" s="7"/>
      <c r="H99" s="7"/>
      <c r="I99" s="8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7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14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14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15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14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14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10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10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10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10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10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10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10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10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1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10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10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10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10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10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10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10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10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10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10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10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10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10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10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10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10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10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10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10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10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10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10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10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10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10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10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10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10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10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10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10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10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10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10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10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10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10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10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10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10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10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10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10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10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10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10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10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10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10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10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10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10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10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10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10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10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10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10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10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10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10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10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10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10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10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10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10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10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10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10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10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10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10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10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10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10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10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10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10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10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10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10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10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10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10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10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10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10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10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10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10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10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10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10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10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10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10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10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10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10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10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10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10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1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10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10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10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10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10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10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10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10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10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10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10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10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10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10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10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10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10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10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10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10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10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10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10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10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10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10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10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10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10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10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10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10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10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10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10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10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10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10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10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10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10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10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10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10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10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10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10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10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10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10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10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10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10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10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10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10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10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10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10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10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10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10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10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10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10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10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10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10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10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10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10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10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10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10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10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10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10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10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10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10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10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10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10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10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10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10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10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10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10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10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10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10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10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10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10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10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10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10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10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10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10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10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10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10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10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10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10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10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10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10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10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10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10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10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10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10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10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10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10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10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10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10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10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10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10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10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10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10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10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10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10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10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10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10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10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10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10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10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10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10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10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10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10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10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10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10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10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10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10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10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10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10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10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10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10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10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10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10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10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10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10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10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10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10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10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10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10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10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10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10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10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10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10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10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10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10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10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10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10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10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10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10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10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10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10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10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10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10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10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10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10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10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10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10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10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10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10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10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10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10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10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10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10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10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10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10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10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10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10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10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10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10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10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10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10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10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10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10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10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10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10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10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10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10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10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10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10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10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10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10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10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10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10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10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10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10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10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10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10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10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10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10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10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10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10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10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10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10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10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10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10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10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10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10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10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10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10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10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10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10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10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10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10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10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10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10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10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10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10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10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10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10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10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10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10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10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10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10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10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10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10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10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10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10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10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10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10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10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10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10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10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10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10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10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10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10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10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10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10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10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10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10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10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10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10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10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10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10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10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10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10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10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10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10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10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10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10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10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10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10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10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10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10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10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10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10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10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10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10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10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10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10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10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10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10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10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10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10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10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10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10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10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10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10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10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10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10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10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10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10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10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10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10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10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10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10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10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10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10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10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10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10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10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10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10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10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10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10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10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10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10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10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10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10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10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10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10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10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10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10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10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10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10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10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10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10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10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10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10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10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10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10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10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10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10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10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10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10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10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10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10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10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10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10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10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10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10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10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10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10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10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10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10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10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10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10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10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10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10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10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10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10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10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10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10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10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10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10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10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10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10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10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10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10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10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10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10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10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10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10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10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10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10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10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10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10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10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10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10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10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10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10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10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10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10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10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10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10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10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10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10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10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10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10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10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10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10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10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10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10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10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10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10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10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10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10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10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10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10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10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10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10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10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10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10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10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10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10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10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10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10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10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10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10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10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10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10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10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10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10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10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10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10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10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10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10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10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10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10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10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10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10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10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10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10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10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10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10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10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10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10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10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10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10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10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10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10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10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10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10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10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10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10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10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10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10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10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10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10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10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10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10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10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10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10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10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10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10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10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10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10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10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10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10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10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10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10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10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10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10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10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10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10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10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10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10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10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10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10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10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10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10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10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10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10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10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10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10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10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10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10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10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10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10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10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10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10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10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10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10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10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10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10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10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10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10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10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10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10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10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10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10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10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10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10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10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10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10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10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10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10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10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10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10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10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10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10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10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10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10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10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10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10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10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10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10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10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10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10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10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10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10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10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10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10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10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10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10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10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10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10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10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10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10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10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10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10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10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10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10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10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10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10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10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10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10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10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10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10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10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10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10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10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10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10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10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10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10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10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10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10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10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10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10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10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10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10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10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10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10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10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10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10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10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10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10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10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10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10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10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10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10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10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10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10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10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10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10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10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10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10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10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10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10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10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10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10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10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10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10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10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10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10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10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10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10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10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10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10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10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10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10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10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10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10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10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10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10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10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10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10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10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10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10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10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10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10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10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10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10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10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10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10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10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10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10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10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10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10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10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10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10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10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10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10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10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10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10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10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10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10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10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10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10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10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10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10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10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10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10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10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10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10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10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10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10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10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10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10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10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10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10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10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J2:J5 J13:J16 J24:J27 J35:J38 J46:J49">
    <cfRule type="cellIs" dxfId="0" priority="1" operator="lessThan">
      <formula>0.1</formula>
    </cfRule>
  </conditionalFormatting>
  <conditionalFormatting sqref="L2:L5 L14:L16 L25:L27 L36:L38 L47:L49 L57:L59 L67:L69 L77:L79 L87:L89 L97:L99">
    <cfRule type="cellIs" dxfId="0" priority="2" operator="lessThan">
      <formula>0.4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8" width="8.86"/>
    <col customWidth="1" min="9" max="9" width="8.71"/>
    <col customWidth="1" min="10" max="10" width="8.86"/>
    <col customWidth="1" min="11" max="14" width="9.0"/>
    <col customWidth="1" min="15" max="15" width="10.14"/>
    <col customWidth="1" min="16" max="18" width="9.0"/>
    <col customWidth="1" min="19" max="19" width="9.43"/>
    <col customWidth="1" min="20" max="20" width="8.86"/>
    <col customWidth="1" min="21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  <c r="U1" s="3"/>
      <c r="V1" s="3"/>
      <c r="W1" s="3"/>
      <c r="X1" s="3"/>
      <c r="Y1" s="3"/>
      <c r="Z1" s="3"/>
    </row>
    <row r="2" ht="14.25" customHeight="1">
      <c r="A2" s="3" t="s">
        <v>25</v>
      </c>
      <c r="B2" s="3" t="s">
        <v>70</v>
      </c>
      <c r="C2" s="3" t="s">
        <v>44</v>
      </c>
      <c r="D2" s="3">
        <v>16.0</v>
      </c>
      <c r="E2" s="3">
        <v>15.0</v>
      </c>
      <c r="F2" s="3">
        <v>30000.0</v>
      </c>
      <c r="G2" s="3">
        <v>4550.0</v>
      </c>
      <c r="H2" s="3" t="s">
        <v>28</v>
      </c>
      <c r="I2" s="10" t="s">
        <v>71</v>
      </c>
      <c r="J2" s="11">
        <v>0.010833333</v>
      </c>
      <c r="K2" s="11">
        <v>100.0</v>
      </c>
      <c r="L2" s="11"/>
      <c r="M2" s="11"/>
      <c r="N2" s="11"/>
      <c r="O2" s="11"/>
      <c r="P2" s="11">
        <v>0.0</v>
      </c>
      <c r="Q2" s="11">
        <v>0.0</v>
      </c>
      <c r="R2" s="11"/>
      <c r="S2" s="11"/>
      <c r="T2" s="11"/>
      <c r="U2" s="3"/>
      <c r="V2" s="4"/>
      <c r="W2" s="4"/>
      <c r="X2" s="4"/>
      <c r="Y2" s="4"/>
      <c r="Z2" s="4"/>
    </row>
    <row r="3" ht="14.25" customHeight="1">
      <c r="A3" s="3" t="s">
        <v>25</v>
      </c>
      <c r="B3" s="3" t="s">
        <v>70</v>
      </c>
      <c r="C3" s="3" t="s">
        <v>44</v>
      </c>
      <c r="D3" s="3">
        <v>16.0</v>
      </c>
      <c r="E3" s="3">
        <v>15.0</v>
      </c>
      <c r="F3" s="3">
        <v>30000.0</v>
      </c>
      <c r="G3" s="3">
        <v>4550.0</v>
      </c>
      <c r="H3" s="3" t="s">
        <v>28</v>
      </c>
      <c r="I3" s="10" t="s">
        <v>72</v>
      </c>
      <c r="J3" s="11">
        <v>0.0445</v>
      </c>
      <c r="K3" s="11">
        <v>100.0</v>
      </c>
      <c r="L3" s="11"/>
      <c r="M3" s="11"/>
      <c r="N3" s="11"/>
      <c r="O3" s="11"/>
      <c r="P3" s="11">
        <v>0.0</v>
      </c>
      <c r="Q3" s="11">
        <v>0.0</v>
      </c>
      <c r="R3" s="11"/>
      <c r="S3" s="11"/>
      <c r="T3" s="11"/>
      <c r="U3" s="3"/>
      <c r="V3" s="4"/>
      <c r="W3" s="4"/>
      <c r="X3" s="4"/>
      <c r="Y3" s="4"/>
      <c r="Z3" s="4"/>
    </row>
    <row r="4" ht="14.25" customHeight="1">
      <c r="A4" s="3" t="s">
        <v>25</v>
      </c>
      <c r="B4" s="3" t="s">
        <v>70</v>
      </c>
      <c r="C4" s="3" t="s">
        <v>44</v>
      </c>
      <c r="D4" s="3">
        <v>16.0</v>
      </c>
      <c r="E4" s="3">
        <v>15.0</v>
      </c>
      <c r="F4" s="3">
        <v>30000.0</v>
      </c>
      <c r="G4" s="3">
        <v>4550.0</v>
      </c>
      <c r="H4" s="3" t="s">
        <v>28</v>
      </c>
      <c r="I4" s="10" t="s">
        <v>63</v>
      </c>
      <c r="J4" s="11">
        <v>0.018916667</v>
      </c>
      <c r="K4" s="11">
        <v>100.0</v>
      </c>
      <c r="L4" s="11"/>
      <c r="M4" s="11"/>
      <c r="N4" s="11"/>
      <c r="O4" s="11"/>
      <c r="P4" s="11">
        <v>0.0</v>
      </c>
      <c r="Q4" s="11">
        <v>0.0</v>
      </c>
      <c r="R4" s="11"/>
      <c r="S4" s="11"/>
      <c r="T4" s="11"/>
      <c r="U4" s="3"/>
      <c r="V4" s="3"/>
      <c r="W4" s="3"/>
      <c r="X4" s="3"/>
      <c r="Y4" s="3"/>
      <c r="Z4" s="3"/>
    </row>
    <row r="5" ht="14.25" customHeight="1">
      <c r="A5" s="7" t="s">
        <v>25</v>
      </c>
      <c r="B5" s="7" t="s">
        <v>70</v>
      </c>
      <c r="C5" s="7" t="s">
        <v>44</v>
      </c>
      <c r="D5" s="7">
        <v>16.0</v>
      </c>
      <c r="E5" s="7">
        <v>15.0</v>
      </c>
      <c r="F5" s="7">
        <v>30000.0</v>
      </c>
      <c r="G5" s="7">
        <v>4550.0</v>
      </c>
      <c r="H5" s="7" t="s">
        <v>28</v>
      </c>
      <c r="I5" s="8" t="s">
        <v>73</v>
      </c>
      <c r="J5" s="13">
        <v>0.03575</v>
      </c>
      <c r="K5" s="13">
        <v>100.0</v>
      </c>
      <c r="L5" s="13"/>
      <c r="M5" s="13"/>
      <c r="N5" s="13"/>
      <c r="O5" s="13"/>
      <c r="P5" s="13">
        <v>0.0</v>
      </c>
      <c r="Q5" s="13">
        <v>0.0</v>
      </c>
      <c r="R5" s="13"/>
      <c r="S5" s="13"/>
      <c r="T5" s="7"/>
      <c r="U5" s="7"/>
      <c r="V5" s="7"/>
      <c r="W5" s="7"/>
      <c r="X5" s="7"/>
      <c r="Y5" s="7"/>
      <c r="Z5" s="7"/>
    </row>
    <row r="6" ht="14.25" customHeight="1">
      <c r="A6" s="3"/>
      <c r="B6" s="3"/>
      <c r="C6" s="3"/>
      <c r="D6" s="3"/>
      <c r="E6" s="3"/>
      <c r="F6" s="3"/>
      <c r="G6" s="3"/>
      <c r="H6" s="3"/>
      <c r="I6" s="14" t="s">
        <v>38</v>
      </c>
      <c r="J6" s="3">
        <f t="shared" ref="J6:T6" si="1">COUNT(J2:J5)</f>
        <v>4</v>
      </c>
      <c r="K6" s="3">
        <f t="shared" si="1"/>
        <v>4</v>
      </c>
      <c r="L6" s="3">
        <f t="shared" si="1"/>
        <v>0</v>
      </c>
      <c r="M6" s="3">
        <f t="shared" si="1"/>
        <v>0</v>
      </c>
      <c r="N6" s="3">
        <f t="shared" si="1"/>
        <v>0</v>
      </c>
      <c r="O6" s="3">
        <f t="shared" si="1"/>
        <v>0</v>
      </c>
      <c r="P6" s="3">
        <f t="shared" si="1"/>
        <v>4</v>
      </c>
      <c r="Q6" s="3">
        <f t="shared" si="1"/>
        <v>4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14" t="s">
        <v>39</v>
      </c>
      <c r="J7" s="11">
        <f t="shared" ref="J7:T7" si="2">AVERAGE(J2:J5)</f>
        <v>0.0275</v>
      </c>
      <c r="K7" s="11">
        <f t="shared" si="2"/>
        <v>100</v>
      </c>
      <c r="L7" s="11" t="str">
        <f t="shared" si="2"/>
        <v>#DIV/0!</v>
      </c>
      <c r="M7" s="11" t="str">
        <f t="shared" si="2"/>
        <v>#DIV/0!</v>
      </c>
      <c r="N7" s="11" t="str">
        <f t="shared" si="2"/>
        <v>#DIV/0!</v>
      </c>
      <c r="O7" s="11" t="str">
        <f t="shared" si="2"/>
        <v>#DIV/0!</v>
      </c>
      <c r="P7" s="11">
        <f t="shared" si="2"/>
        <v>0</v>
      </c>
      <c r="Q7" s="11">
        <f t="shared" si="2"/>
        <v>0</v>
      </c>
      <c r="R7" s="11" t="str">
        <f t="shared" si="2"/>
        <v>#DIV/0!</v>
      </c>
      <c r="S7" s="11" t="str">
        <f t="shared" si="2"/>
        <v>#DIV/0!</v>
      </c>
      <c r="T7" s="11" t="str">
        <f t="shared" si="2"/>
        <v>#DIV/0!</v>
      </c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15" t="s">
        <v>40</v>
      </c>
      <c r="J8" s="16">
        <f t="shared" ref="J8:T8" si="3">STDEVA(J2:J5)</f>
        <v>0.01536786576</v>
      </c>
      <c r="K8" s="16">
        <f t="shared" si="3"/>
        <v>0</v>
      </c>
      <c r="L8" s="16" t="str">
        <f t="shared" si="3"/>
        <v>#DIV/0!</v>
      </c>
      <c r="M8" s="16" t="str">
        <f t="shared" si="3"/>
        <v>#DIV/0!</v>
      </c>
      <c r="N8" s="16" t="str">
        <f t="shared" si="3"/>
        <v>#DIV/0!</v>
      </c>
      <c r="O8" s="16" t="str">
        <f t="shared" si="3"/>
        <v>#DIV/0!</v>
      </c>
      <c r="P8" s="16">
        <f t="shared" si="3"/>
        <v>0</v>
      </c>
      <c r="Q8" s="16">
        <f t="shared" si="3"/>
        <v>0</v>
      </c>
      <c r="R8" s="16" t="str">
        <f t="shared" si="3"/>
        <v>#DIV/0!</v>
      </c>
      <c r="S8" s="16" t="str">
        <f t="shared" si="3"/>
        <v>#DIV/0!</v>
      </c>
      <c r="T8" s="16" t="str">
        <f t="shared" si="3"/>
        <v>#DIV/0!</v>
      </c>
      <c r="U8" s="3"/>
      <c r="V8" s="3"/>
      <c r="W8" s="3"/>
      <c r="X8" s="3"/>
      <c r="Y8" s="3"/>
      <c r="Z8" s="3"/>
    </row>
    <row r="9" ht="14.25" customHeight="1">
      <c r="A9" s="3"/>
      <c r="B9" s="3"/>
      <c r="C9" s="3"/>
      <c r="D9" s="3"/>
      <c r="E9" s="3"/>
      <c r="F9" s="3"/>
      <c r="G9" s="3"/>
      <c r="H9" s="3"/>
      <c r="I9" s="14" t="s">
        <v>41</v>
      </c>
      <c r="J9" s="11">
        <f t="shared" ref="J9:T9" si="4">J7-3*J8</f>
        <v>-0.01860359729</v>
      </c>
      <c r="K9" s="11">
        <f t="shared" si="4"/>
        <v>100</v>
      </c>
      <c r="L9" s="11" t="str">
        <f t="shared" si="4"/>
        <v>#DIV/0!</v>
      </c>
      <c r="M9" s="11" t="str">
        <f t="shared" si="4"/>
        <v>#DIV/0!</v>
      </c>
      <c r="N9" s="11" t="str">
        <f t="shared" si="4"/>
        <v>#DIV/0!</v>
      </c>
      <c r="O9" s="11" t="str">
        <f t="shared" si="4"/>
        <v>#DIV/0!</v>
      </c>
      <c r="P9" s="11">
        <f t="shared" si="4"/>
        <v>0</v>
      </c>
      <c r="Q9" s="11">
        <f t="shared" si="4"/>
        <v>0</v>
      </c>
      <c r="R9" s="11" t="str">
        <f t="shared" si="4"/>
        <v>#DIV/0!</v>
      </c>
      <c r="S9" s="11" t="str">
        <f t="shared" si="4"/>
        <v>#DIV/0!</v>
      </c>
      <c r="T9" s="11" t="str">
        <f t="shared" si="4"/>
        <v>#DIV/0!</v>
      </c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14" t="s">
        <v>42</v>
      </c>
      <c r="J10" s="11">
        <f t="shared" ref="J10:T10" si="5">J7+3*J8</f>
        <v>0.07360359729</v>
      </c>
      <c r="K10" s="11">
        <f t="shared" si="5"/>
        <v>100</v>
      </c>
      <c r="L10" s="11" t="str">
        <f t="shared" si="5"/>
        <v>#DIV/0!</v>
      </c>
      <c r="M10" s="11" t="str">
        <f t="shared" si="5"/>
        <v>#DIV/0!</v>
      </c>
      <c r="N10" s="11" t="str">
        <f t="shared" si="5"/>
        <v>#DIV/0!</v>
      </c>
      <c r="O10" s="11" t="str">
        <f t="shared" si="5"/>
        <v>#DIV/0!</v>
      </c>
      <c r="P10" s="11">
        <f t="shared" si="5"/>
        <v>0</v>
      </c>
      <c r="Q10" s="11">
        <f t="shared" si="5"/>
        <v>0</v>
      </c>
      <c r="R10" s="11" t="str">
        <f t="shared" si="5"/>
        <v>#DIV/0!</v>
      </c>
      <c r="S10" s="11" t="str">
        <f t="shared" si="5"/>
        <v>#DIV/0!</v>
      </c>
      <c r="T10" s="11" t="str">
        <f t="shared" si="5"/>
        <v>#DIV/0!</v>
      </c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1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1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 t="s">
        <v>25</v>
      </c>
      <c r="B13" s="3" t="s">
        <v>70</v>
      </c>
      <c r="C13" s="3" t="s">
        <v>44</v>
      </c>
      <c r="D13" s="3">
        <v>23.0</v>
      </c>
      <c r="E13" s="3">
        <v>15.0</v>
      </c>
      <c r="F13" s="3">
        <v>30000.0</v>
      </c>
      <c r="G13" s="3">
        <v>4550.0</v>
      </c>
      <c r="H13" s="3" t="s">
        <v>28</v>
      </c>
      <c r="I13" s="10" t="s">
        <v>71</v>
      </c>
      <c r="J13" s="11">
        <v>0.053</v>
      </c>
      <c r="K13" s="11">
        <v>100.0</v>
      </c>
      <c r="L13" s="11"/>
      <c r="M13" s="11"/>
      <c r="N13" s="11"/>
      <c r="O13" s="11"/>
      <c r="P13" s="11">
        <v>0.0</v>
      </c>
      <c r="Q13" s="11">
        <v>0.0</v>
      </c>
      <c r="R13" s="11"/>
      <c r="S13" s="11"/>
      <c r="T13" s="3"/>
      <c r="U13" s="3"/>
      <c r="V13" s="3"/>
      <c r="W13" s="3"/>
      <c r="X13" s="3"/>
      <c r="Y13" s="3"/>
      <c r="Z13" s="3"/>
    </row>
    <row r="14" ht="14.25" customHeight="1">
      <c r="A14" s="3" t="s">
        <v>25</v>
      </c>
      <c r="B14" s="3" t="s">
        <v>70</v>
      </c>
      <c r="C14" s="3" t="s">
        <v>44</v>
      </c>
      <c r="D14" s="3">
        <v>23.0</v>
      </c>
      <c r="E14" s="3">
        <v>15.0</v>
      </c>
      <c r="F14" s="3">
        <v>30000.0</v>
      </c>
      <c r="G14" s="3">
        <v>4550.0</v>
      </c>
      <c r="H14" s="3" t="s">
        <v>28</v>
      </c>
      <c r="I14" s="10" t="s">
        <v>72</v>
      </c>
      <c r="J14" s="11">
        <v>0.11775</v>
      </c>
      <c r="K14" s="11">
        <v>100.0</v>
      </c>
      <c r="L14" s="11"/>
      <c r="M14" s="11"/>
      <c r="N14" s="11"/>
      <c r="O14" s="11"/>
      <c r="P14" s="11">
        <v>0.0</v>
      </c>
      <c r="Q14" s="11">
        <v>0.0</v>
      </c>
      <c r="R14" s="11"/>
      <c r="S14" s="11"/>
      <c r="T14" s="3"/>
      <c r="U14" s="3"/>
      <c r="V14" s="4"/>
      <c r="W14" s="4"/>
      <c r="X14" s="4"/>
      <c r="Y14" s="4"/>
      <c r="Z14" s="4"/>
    </row>
    <row r="15" ht="14.25" customHeight="1">
      <c r="A15" s="3" t="s">
        <v>25</v>
      </c>
      <c r="B15" s="3" t="s">
        <v>70</v>
      </c>
      <c r="C15" s="3" t="s">
        <v>44</v>
      </c>
      <c r="D15" s="3">
        <v>23.0</v>
      </c>
      <c r="E15" s="3">
        <v>15.0</v>
      </c>
      <c r="F15" s="3">
        <v>30000.0</v>
      </c>
      <c r="G15" s="3">
        <v>4550.0</v>
      </c>
      <c r="H15" s="3" t="s">
        <v>28</v>
      </c>
      <c r="I15" s="10" t="s">
        <v>63</v>
      </c>
      <c r="J15" s="11">
        <v>0.070166667</v>
      </c>
      <c r="K15" s="11">
        <v>100.0</v>
      </c>
      <c r="L15" s="11"/>
      <c r="M15" s="11"/>
      <c r="N15" s="11"/>
      <c r="O15" s="11"/>
      <c r="P15" s="11">
        <v>0.0</v>
      </c>
      <c r="Q15" s="11">
        <v>0.0</v>
      </c>
      <c r="R15" s="11"/>
      <c r="S15" s="11"/>
      <c r="T15" s="3"/>
      <c r="U15" s="3"/>
      <c r="V15" s="3"/>
      <c r="W15" s="3"/>
      <c r="X15" s="3"/>
      <c r="Y15" s="3"/>
      <c r="Z15" s="3"/>
    </row>
    <row r="16" ht="14.25" customHeight="1">
      <c r="A16" s="7" t="s">
        <v>25</v>
      </c>
      <c r="B16" s="7" t="s">
        <v>70</v>
      </c>
      <c r="C16" s="7" t="s">
        <v>44</v>
      </c>
      <c r="D16" s="7">
        <v>23.0</v>
      </c>
      <c r="E16" s="7">
        <v>15.0</v>
      </c>
      <c r="F16" s="7">
        <v>30000.0</v>
      </c>
      <c r="G16" s="7">
        <v>4550.0</v>
      </c>
      <c r="H16" s="7" t="s">
        <v>28</v>
      </c>
      <c r="I16" s="8" t="s">
        <v>73</v>
      </c>
      <c r="J16" s="13">
        <v>0.102583333</v>
      </c>
      <c r="K16" s="13">
        <v>100.0</v>
      </c>
      <c r="L16" s="13"/>
      <c r="M16" s="13"/>
      <c r="N16" s="13"/>
      <c r="O16" s="13"/>
      <c r="P16" s="13">
        <v>0.0</v>
      </c>
      <c r="Q16" s="13">
        <v>0.0</v>
      </c>
      <c r="R16" s="13"/>
      <c r="S16" s="13"/>
      <c r="T16" s="7"/>
      <c r="U16" s="7"/>
      <c r="V16" s="7"/>
      <c r="W16" s="7"/>
      <c r="X16" s="7"/>
      <c r="Y16" s="7"/>
      <c r="Z16" s="7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14" t="s">
        <v>38</v>
      </c>
      <c r="J17" s="3">
        <f t="shared" ref="J17:T17" si="6">COUNT(J13:J16)</f>
        <v>4</v>
      </c>
      <c r="K17" s="3">
        <f t="shared" si="6"/>
        <v>4</v>
      </c>
      <c r="L17" s="3">
        <f t="shared" si="6"/>
        <v>0</v>
      </c>
      <c r="M17" s="3">
        <f t="shared" si="6"/>
        <v>0</v>
      </c>
      <c r="N17" s="3">
        <f t="shared" si="6"/>
        <v>0</v>
      </c>
      <c r="O17" s="3">
        <f t="shared" si="6"/>
        <v>0</v>
      </c>
      <c r="P17" s="3">
        <f t="shared" si="6"/>
        <v>4</v>
      </c>
      <c r="Q17" s="3">
        <f t="shared" si="6"/>
        <v>4</v>
      </c>
      <c r="R17" s="3">
        <f t="shared" si="6"/>
        <v>0</v>
      </c>
      <c r="S17" s="3">
        <f t="shared" si="6"/>
        <v>0</v>
      </c>
      <c r="T17" s="3">
        <f t="shared" si="6"/>
        <v>0</v>
      </c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14" t="s">
        <v>39</v>
      </c>
      <c r="J18" s="11">
        <f t="shared" ref="J18:T18" si="7">AVERAGE(J13:J16)</f>
        <v>0.085875</v>
      </c>
      <c r="K18" s="11">
        <f t="shared" si="7"/>
        <v>100</v>
      </c>
      <c r="L18" s="11" t="str">
        <f t="shared" si="7"/>
        <v>#DIV/0!</v>
      </c>
      <c r="M18" s="11" t="str">
        <f t="shared" si="7"/>
        <v>#DIV/0!</v>
      </c>
      <c r="N18" s="11" t="str">
        <f t="shared" si="7"/>
        <v>#DIV/0!</v>
      </c>
      <c r="O18" s="11" t="str">
        <f t="shared" si="7"/>
        <v>#DIV/0!</v>
      </c>
      <c r="P18" s="11">
        <f t="shared" si="7"/>
        <v>0</v>
      </c>
      <c r="Q18" s="11">
        <f t="shared" si="7"/>
        <v>0</v>
      </c>
      <c r="R18" s="11" t="str">
        <f t="shared" si="7"/>
        <v>#DIV/0!</v>
      </c>
      <c r="S18" s="11" t="str">
        <f t="shared" si="7"/>
        <v>#DIV/0!</v>
      </c>
      <c r="T18" s="11" t="str">
        <f t="shared" si="7"/>
        <v>#DIV/0!</v>
      </c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15" t="s">
        <v>40</v>
      </c>
      <c r="J19" s="16">
        <f t="shared" ref="J19:T19" si="8">STDEVA(J13:J16)</f>
        <v>0.02956744475</v>
      </c>
      <c r="K19" s="16">
        <f t="shared" si="8"/>
        <v>0</v>
      </c>
      <c r="L19" s="16" t="str">
        <f t="shared" si="8"/>
        <v>#DIV/0!</v>
      </c>
      <c r="M19" s="16" t="str">
        <f t="shared" si="8"/>
        <v>#DIV/0!</v>
      </c>
      <c r="N19" s="16" t="str">
        <f t="shared" si="8"/>
        <v>#DIV/0!</v>
      </c>
      <c r="O19" s="16" t="str">
        <f t="shared" si="8"/>
        <v>#DIV/0!</v>
      </c>
      <c r="P19" s="16">
        <f t="shared" si="8"/>
        <v>0</v>
      </c>
      <c r="Q19" s="16">
        <f t="shared" si="8"/>
        <v>0</v>
      </c>
      <c r="R19" s="16" t="str">
        <f t="shared" si="8"/>
        <v>#DIV/0!</v>
      </c>
      <c r="S19" s="16" t="str">
        <f t="shared" si="8"/>
        <v>#DIV/0!</v>
      </c>
      <c r="T19" s="16" t="str">
        <f t="shared" si="8"/>
        <v>#DIV/0!</v>
      </c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14" t="s">
        <v>41</v>
      </c>
      <c r="J20" s="11">
        <f t="shared" ref="J20:T20" si="9">J18-3*J19</f>
        <v>-0.002827334252</v>
      </c>
      <c r="K20" s="11">
        <f t="shared" si="9"/>
        <v>100</v>
      </c>
      <c r="L20" s="11" t="str">
        <f t="shared" si="9"/>
        <v>#DIV/0!</v>
      </c>
      <c r="M20" s="11" t="str">
        <f t="shared" si="9"/>
        <v>#DIV/0!</v>
      </c>
      <c r="N20" s="11" t="str">
        <f t="shared" si="9"/>
        <v>#DIV/0!</v>
      </c>
      <c r="O20" s="11" t="str">
        <f t="shared" si="9"/>
        <v>#DIV/0!</v>
      </c>
      <c r="P20" s="11">
        <f t="shared" si="9"/>
        <v>0</v>
      </c>
      <c r="Q20" s="11">
        <f t="shared" si="9"/>
        <v>0</v>
      </c>
      <c r="R20" s="11" t="str">
        <f t="shared" si="9"/>
        <v>#DIV/0!</v>
      </c>
      <c r="S20" s="11" t="str">
        <f t="shared" si="9"/>
        <v>#DIV/0!</v>
      </c>
      <c r="T20" s="11" t="str">
        <f t="shared" si="9"/>
        <v>#DIV/0!</v>
      </c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14" t="s">
        <v>42</v>
      </c>
      <c r="J21" s="11">
        <f t="shared" ref="J21:T21" si="10">J18+3*J19</f>
        <v>0.1745773343</v>
      </c>
      <c r="K21" s="11">
        <f t="shared" si="10"/>
        <v>100</v>
      </c>
      <c r="L21" s="11" t="str">
        <f t="shared" si="10"/>
        <v>#DIV/0!</v>
      </c>
      <c r="M21" s="11" t="str">
        <f t="shared" si="10"/>
        <v>#DIV/0!</v>
      </c>
      <c r="N21" s="11" t="str">
        <f t="shared" si="10"/>
        <v>#DIV/0!</v>
      </c>
      <c r="O21" s="11" t="str">
        <f t="shared" si="10"/>
        <v>#DIV/0!</v>
      </c>
      <c r="P21" s="11">
        <f t="shared" si="10"/>
        <v>0</v>
      </c>
      <c r="Q21" s="11">
        <f t="shared" si="10"/>
        <v>0</v>
      </c>
      <c r="R21" s="11" t="str">
        <f t="shared" si="10"/>
        <v>#DIV/0!</v>
      </c>
      <c r="S21" s="11" t="str">
        <f t="shared" si="10"/>
        <v>#DIV/0!</v>
      </c>
      <c r="T21" s="11" t="str">
        <f t="shared" si="10"/>
        <v>#DIV/0!</v>
      </c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1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1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3"/>
      <c r="U23" s="3"/>
      <c r="V23" s="3"/>
      <c r="W23" s="3"/>
      <c r="X23" s="3"/>
      <c r="Y23" s="3"/>
      <c r="Z23" s="3"/>
    </row>
    <row r="24" ht="14.25" customHeight="1">
      <c r="A24" s="3" t="s">
        <v>25</v>
      </c>
      <c r="B24" s="3" t="s">
        <v>70</v>
      </c>
      <c r="C24" s="3" t="s">
        <v>44</v>
      </c>
      <c r="D24" s="3">
        <v>30.0</v>
      </c>
      <c r="E24" s="3">
        <v>15.0</v>
      </c>
      <c r="F24" s="3">
        <v>30000.0</v>
      </c>
      <c r="G24" s="3">
        <v>4550.0</v>
      </c>
      <c r="H24" s="3" t="s">
        <v>28</v>
      </c>
      <c r="I24" s="10" t="s">
        <v>71</v>
      </c>
      <c r="J24" s="11">
        <v>0.00525</v>
      </c>
      <c r="K24" s="11">
        <v>100.0</v>
      </c>
      <c r="L24" s="11"/>
      <c r="M24" s="11"/>
      <c r="N24" s="11"/>
      <c r="O24" s="11"/>
      <c r="P24" s="11">
        <v>0.0</v>
      </c>
      <c r="Q24" s="11">
        <v>0.0</v>
      </c>
      <c r="R24" s="11"/>
      <c r="S24" s="11"/>
      <c r="T24" s="3"/>
      <c r="U24" s="3"/>
      <c r="V24" s="3"/>
      <c r="W24" s="3"/>
      <c r="X24" s="3"/>
      <c r="Y24" s="3"/>
      <c r="Z24" s="3"/>
    </row>
    <row r="25" ht="14.25" customHeight="1">
      <c r="A25" s="3" t="s">
        <v>25</v>
      </c>
      <c r="B25" s="3" t="s">
        <v>70</v>
      </c>
      <c r="C25" s="3" t="s">
        <v>44</v>
      </c>
      <c r="D25" s="3">
        <v>30.0</v>
      </c>
      <c r="E25" s="3">
        <v>15.0</v>
      </c>
      <c r="F25" s="3">
        <v>30000.0</v>
      </c>
      <c r="G25" s="3">
        <v>4550.0</v>
      </c>
      <c r="H25" s="3" t="s">
        <v>28</v>
      </c>
      <c r="I25" s="10" t="s">
        <v>72</v>
      </c>
      <c r="J25" s="11">
        <v>0.011</v>
      </c>
      <c r="K25" s="11">
        <v>100.0</v>
      </c>
      <c r="L25" s="11"/>
      <c r="M25" s="11"/>
      <c r="N25" s="11"/>
      <c r="O25" s="11"/>
      <c r="P25" s="11">
        <v>0.0</v>
      </c>
      <c r="Q25" s="11">
        <v>0.0</v>
      </c>
      <c r="R25" s="11"/>
      <c r="S25" s="11"/>
      <c r="T25" s="3"/>
      <c r="U25" s="3"/>
      <c r="V25" s="4"/>
      <c r="W25" s="4"/>
      <c r="X25" s="4"/>
      <c r="Y25" s="4"/>
      <c r="Z25" s="4"/>
    </row>
    <row r="26" ht="14.25" customHeight="1">
      <c r="A26" s="3" t="s">
        <v>25</v>
      </c>
      <c r="B26" s="3" t="s">
        <v>70</v>
      </c>
      <c r="C26" s="3" t="s">
        <v>44</v>
      </c>
      <c r="D26" s="3">
        <v>30.0</v>
      </c>
      <c r="E26" s="3">
        <v>15.0</v>
      </c>
      <c r="F26" s="3">
        <v>30000.0</v>
      </c>
      <c r="G26" s="3">
        <v>4550.0</v>
      </c>
      <c r="H26" s="3" t="s">
        <v>28</v>
      </c>
      <c r="I26" s="10" t="s">
        <v>63</v>
      </c>
      <c r="J26" s="11">
        <v>0.009</v>
      </c>
      <c r="K26" s="11">
        <v>100.0</v>
      </c>
      <c r="L26" s="11"/>
      <c r="M26" s="11"/>
      <c r="N26" s="11"/>
      <c r="O26" s="11"/>
      <c r="P26" s="11">
        <v>0.0</v>
      </c>
      <c r="Q26" s="11">
        <v>0.0</v>
      </c>
      <c r="R26" s="11"/>
      <c r="S26" s="11"/>
      <c r="T26" s="3"/>
      <c r="U26" s="3"/>
      <c r="V26" s="3"/>
      <c r="W26" s="3"/>
      <c r="X26" s="3"/>
      <c r="Y26" s="3"/>
      <c r="Z26" s="3"/>
    </row>
    <row r="27" ht="14.25" customHeight="1">
      <c r="A27" s="7" t="s">
        <v>25</v>
      </c>
      <c r="B27" s="7" t="s">
        <v>70</v>
      </c>
      <c r="C27" s="7" t="s">
        <v>44</v>
      </c>
      <c r="D27" s="7">
        <v>30.0</v>
      </c>
      <c r="E27" s="7">
        <v>15.0</v>
      </c>
      <c r="F27" s="7">
        <v>30000.0</v>
      </c>
      <c r="G27" s="7">
        <v>4550.0</v>
      </c>
      <c r="H27" s="7" t="s">
        <v>28</v>
      </c>
      <c r="I27" s="8" t="s">
        <v>73</v>
      </c>
      <c r="J27" s="13">
        <v>0.009166667</v>
      </c>
      <c r="K27" s="13">
        <v>100.0</v>
      </c>
      <c r="L27" s="13"/>
      <c r="M27" s="13"/>
      <c r="N27" s="13"/>
      <c r="O27" s="13"/>
      <c r="P27" s="13">
        <v>0.0</v>
      </c>
      <c r="Q27" s="13">
        <v>0.0</v>
      </c>
      <c r="R27" s="13"/>
      <c r="S27" s="13"/>
      <c r="T27" s="7"/>
      <c r="U27" s="7"/>
      <c r="V27" s="7"/>
      <c r="W27" s="7"/>
      <c r="X27" s="7"/>
      <c r="Y27" s="7"/>
      <c r="Z27" s="7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14" t="s">
        <v>38</v>
      </c>
      <c r="J28" s="3">
        <f t="shared" ref="J28:T28" si="11">COUNT(J24:J27)</f>
        <v>4</v>
      </c>
      <c r="K28" s="3">
        <f t="shared" si="11"/>
        <v>4</v>
      </c>
      <c r="L28" s="3">
        <f t="shared" si="11"/>
        <v>0</v>
      </c>
      <c r="M28" s="3">
        <f t="shared" si="11"/>
        <v>0</v>
      </c>
      <c r="N28" s="3">
        <f t="shared" si="11"/>
        <v>0</v>
      </c>
      <c r="O28" s="3">
        <f t="shared" si="11"/>
        <v>0</v>
      </c>
      <c r="P28" s="3">
        <f t="shared" si="11"/>
        <v>4</v>
      </c>
      <c r="Q28" s="3">
        <f t="shared" si="11"/>
        <v>4</v>
      </c>
      <c r="R28" s="3">
        <f t="shared" si="11"/>
        <v>0</v>
      </c>
      <c r="S28" s="3">
        <f t="shared" si="11"/>
        <v>0</v>
      </c>
      <c r="T28" s="3">
        <f t="shared" si="11"/>
        <v>0</v>
      </c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14" t="s">
        <v>39</v>
      </c>
      <c r="J29" s="11">
        <f t="shared" ref="J29:T29" si="12">AVERAGE(J24:J27)</f>
        <v>0.00860416675</v>
      </c>
      <c r="K29" s="11">
        <f t="shared" si="12"/>
        <v>100</v>
      </c>
      <c r="L29" s="11" t="str">
        <f t="shared" si="12"/>
        <v>#DIV/0!</v>
      </c>
      <c r="M29" s="11" t="str">
        <f t="shared" si="12"/>
        <v>#DIV/0!</v>
      </c>
      <c r="N29" s="11" t="str">
        <f t="shared" si="12"/>
        <v>#DIV/0!</v>
      </c>
      <c r="O29" s="11" t="str">
        <f t="shared" si="12"/>
        <v>#DIV/0!</v>
      </c>
      <c r="P29" s="11">
        <f t="shared" si="12"/>
        <v>0</v>
      </c>
      <c r="Q29" s="11">
        <f t="shared" si="12"/>
        <v>0</v>
      </c>
      <c r="R29" s="11" t="str">
        <f t="shared" si="12"/>
        <v>#DIV/0!</v>
      </c>
      <c r="S29" s="11" t="str">
        <f t="shared" si="12"/>
        <v>#DIV/0!</v>
      </c>
      <c r="T29" s="11" t="str">
        <f t="shared" si="12"/>
        <v>#DIV/0!</v>
      </c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15" t="s">
        <v>40</v>
      </c>
      <c r="J30" s="16">
        <f t="shared" ref="J30:T30" si="13">STDEVA(J24:J27)</f>
        <v>0.002412712308</v>
      </c>
      <c r="K30" s="16">
        <f t="shared" si="13"/>
        <v>0</v>
      </c>
      <c r="L30" s="16" t="str">
        <f t="shared" si="13"/>
        <v>#DIV/0!</v>
      </c>
      <c r="M30" s="16" t="str">
        <f t="shared" si="13"/>
        <v>#DIV/0!</v>
      </c>
      <c r="N30" s="16" t="str">
        <f t="shared" si="13"/>
        <v>#DIV/0!</v>
      </c>
      <c r="O30" s="16" t="str">
        <f t="shared" si="13"/>
        <v>#DIV/0!</v>
      </c>
      <c r="P30" s="16">
        <f t="shared" si="13"/>
        <v>0</v>
      </c>
      <c r="Q30" s="16">
        <f t="shared" si="13"/>
        <v>0</v>
      </c>
      <c r="R30" s="16" t="str">
        <f t="shared" si="13"/>
        <v>#DIV/0!</v>
      </c>
      <c r="S30" s="16" t="str">
        <f t="shared" si="13"/>
        <v>#DIV/0!</v>
      </c>
      <c r="T30" s="16" t="str">
        <f t="shared" si="13"/>
        <v>#DIV/0!</v>
      </c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14" t="s">
        <v>41</v>
      </c>
      <c r="J31" s="11">
        <f t="shared" ref="J31:T31" si="14">J29-3*J30</f>
        <v>0.001366029826</v>
      </c>
      <c r="K31" s="11">
        <f t="shared" si="14"/>
        <v>100</v>
      </c>
      <c r="L31" s="11" t="str">
        <f t="shared" si="14"/>
        <v>#DIV/0!</v>
      </c>
      <c r="M31" s="11" t="str">
        <f t="shared" si="14"/>
        <v>#DIV/0!</v>
      </c>
      <c r="N31" s="11" t="str">
        <f t="shared" si="14"/>
        <v>#DIV/0!</v>
      </c>
      <c r="O31" s="11" t="str">
        <f t="shared" si="14"/>
        <v>#DIV/0!</v>
      </c>
      <c r="P31" s="11">
        <f t="shared" si="14"/>
        <v>0</v>
      </c>
      <c r="Q31" s="11">
        <f t="shared" si="14"/>
        <v>0</v>
      </c>
      <c r="R31" s="11" t="str">
        <f t="shared" si="14"/>
        <v>#DIV/0!</v>
      </c>
      <c r="S31" s="11" t="str">
        <f t="shared" si="14"/>
        <v>#DIV/0!</v>
      </c>
      <c r="T31" s="11" t="str">
        <f t="shared" si="14"/>
        <v>#DIV/0!</v>
      </c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14" t="s">
        <v>42</v>
      </c>
      <c r="J32" s="11">
        <f t="shared" ref="J32:T32" si="15">J29+3*J30</f>
        <v>0.01584230367</v>
      </c>
      <c r="K32" s="11">
        <f t="shared" si="15"/>
        <v>100</v>
      </c>
      <c r="L32" s="11" t="str">
        <f t="shared" si="15"/>
        <v>#DIV/0!</v>
      </c>
      <c r="M32" s="11" t="str">
        <f t="shared" si="15"/>
        <v>#DIV/0!</v>
      </c>
      <c r="N32" s="11" t="str">
        <f t="shared" si="15"/>
        <v>#DIV/0!</v>
      </c>
      <c r="O32" s="11" t="str">
        <f t="shared" si="15"/>
        <v>#DIV/0!</v>
      </c>
      <c r="P32" s="11">
        <f t="shared" si="15"/>
        <v>0</v>
      </c>
      <c r="Q32" s="11">
        <f t="shared" si="15"/>
        <v>0</v>
      </c>
      <c r="R32" s="11" t="str">
        <f t="shared" si="15"/>
        <v>#DIV/0!</v>
      </c>
      <c r="S32" s="11" t="str">
        <f t="shared" si="15"/>
        <v>#DIV/0!</v>
      </c>
      <c r="T32" s="11" t="str">
        <f t="shared" si="15"/>
        <v>#DIV/0!</v>
      </c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10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10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 t="s">
        <v>25</v>
      </c>
      <c r="B35" s="3" t="s">
        <v>70</v>
      </c>
      <c r="C35" s="3" t="s">
        <v>44</v>
      </c>
      <c r="D35" s="3">
        <v>37.0</v>
      </c>
      <c r="E35" s="3">
        <v>15.0</v>
      </c>
      <c r="F35" s="3">
        <v>30000.0</v>
      </c>
      <c r="G35" s="3">
        <v>4550.0</v>
      </c>
      <c r="H35" s="3" t="s">
        <v>28</v>
      </c>
      <c r="I35" s="10" t="s">
        <v>71</v>
      </c>
      <c r="J35" s="3">
        <v>0.0085</v>
      </c>
      <c r="K35" s="3">
        <v>100.0</v>
      </c>
      <c r="L35" s="3"/>
      <c r="M35" s="3"/>
      <c r="N35" s="3"/>
      <c r="O35" s="3"/>
      <c r="P35" s="3">
        <v>0.0</v>
      </c>
      <c r="Q35" s="3">
        <v>0.0</v>
      </c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 t="s">
        <v>25</v>
      </c>
      <c r="B36" s="3" t="s">
        <v>70</v>
      </c>
      <c r="C36" s="3" t="s">
        <v>44</v>
      </c>
      <c r="D36" s="3">
        <v>37.0</v>
      </c>
      <c r="E36" s="3">
        <v>15.0</v>
      </c>
      <c r="F36" s="3">
        <v>30000.0</v>
      </c>
      <c r="G36" s="3">
        <v>4550.0</v>
      </c>
      <c r="H36" s="3" t="s">
        <v>28</v>
      </c>
      <c r="I36" s="10" t="s">
        <v>72</v>
      </c>
      <c r="J36" s="11">
        <v>0.01125</v>
      </c>
      <c r="K36" s="11">
        <v>100.0</v>
      </c>
      <c r="L36" s="11"/>
      <c r="M36" s="11"/>
      <c r="N36" s="11"/>
      <c r="O36" s="11"/>
      <c r="P36" s="11">
        <v>0.0</v>
      </c>
      <c r="Q36" s="11">
        <v>0.0</v>
      </c>
      <c r="R36" s="11"/>
      <c r="S36" s="11"/>
      <c r="T36" s="3"/>
      <c r="U36" s="3"/>
      <c r="V36" s="4"/>
      <c r="W36" s="4"/>
      <c r="X36" s="4"/>
      <c r="Y36" s="4"/>
      <c r="Z36" s="4"/>
    </row>
    <row r="37" ht="14.25" customHeight="1">
      <c r="A37" s="3" t="s">
        <v>25</v>
      </c>
      <c r="B37" s="3" t="s">
        <v>70</v>
      </c>
      <c r="C37" s="3" t="s">
        <v>44</v>
      </c>
      <c r="D37" s="3">
        <v>37.0</v>
      </c>
      <c r="E37" s="3">
        <v>15.0</v>
      </c>
      <c r="F37" s="3">
        <v>30000.0</v>
      </c>
      <c r="G37" s="3">
        <v>4550.0</v>
      </c>
      <c r="H37" s="3" t="s">
        <v>28</v>
      </c>
      <c r="I37" s="10" t="s">
        <v>63</v>
      </c>
      <c r="J37" s="11">
        <v>0.007166667</v>
      </c>
      <c r="K37" s="11">
        <v>100.0</v>
      </c>
      <c r="L37" s="11"/>
      <c r="M37" s="11"/>
      <c r="N37" s="11"/>
      <c r="O37" s="11"/>
      <c r="P37" s="11">
        <v>0.0</v>
      </c>
      <c r="Q37" s="11">
        <v>0.0</v>
      </c>
      <c r="R37" s="11"/>
      <c r="S37" s="11"/>
      <c r="T37" s="3"/>
      <c r="U37" s="3"/>
      <c r="V37" s="3"/>
      <c r="W37" s="3"/>
      <c r="X37" s="3"/>
      <c r="Y37" s="3"/>
      <c r="Z37" s="3"/>
    </row>
    <row r="38" ht="14.25" customHeight="1">
      <c r="A38" s="7" t="s">
        <v>25</v>
      </c>
      <c r="B38" s="7" t="s">
        <v>70</v>
      </c>
      <c r="C38" s="7" t="s">
        <v>44</v>
      </c>
      <c r="D38" s="7">
        <v>37.0</v>
      </c>
      <c r="E38" s="7">
        <v>15.0</v>
      </c>
      <c r="F38" s="7">
        <v>30000.0</v>
      </c>
      <c r="G38" s="7">
        <v>4550.0</v>
      </c>
      <c r="H38" s="7" t="s">
        <v>28</v>
      </c>
      <c r="I38" s="8" t="s">
        <v>73</v>
      </c>
      <c r="J38" s="13">
        <v>0.019666667</v>
      </c>
      <c r="K38" s="13">
        <v>100.0</v>
      </c>
      <c r="L38" s="13"/>
      <c r="M38" s="13"/>
      <c r="N38" s="13"/>
      <c r="O38" s="13"/>
      <c r="P38" s="13">
        <v>0.0</v>
      </c>
      <c r="Q38" s="13">
        <v>0.0</v>
      </c>
      <c r="R38" s="13"/>
      <c r="S38" s="13"/>
      <c r="T38" s="7"/>
      <c r="U38" s="7"/>
      <c r="V38" s="7"/>
      <c r="W38" s="7"/>
      <c r="X38" s="7"/>
      <c r="Y38" s="7"/>
      <c r="Z38" s="7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14" t="s">
        <v>38</v>
      </c>
      <c r="J39" s="3">
        <f t="shared" ref="J39:T39" si="16">COUNT(J35:J38)</f>
        <v>4</v>
      </c>
      <c r="K39" s="3">
        <f t="shared" si="16"/>
        <v>4</v>
      </c>
      <c r="L39" s="3">
        <f t="shared" si="16"/>
        <v>0</v>
      </c>
      <c r="M39" s="3">
        <f t="shared" si="16"/>
        <v>0</v>
      </c>
      <c r="N39" s="3">
        <f t="shared" si="16"/>
        <v>0</v>
      </c>
      <c r="O39" s="3">
        <f t="shared" si="16"/>
        <v>0</v>
      </c>
      <c r="P39" s="3">
        <f t="shared" si="16"/>
        <v>4</v>
      </c>
      <c r="Q39" s="3">
        <f t="shared" si="16"/>
        <v>4</v>
      </c>
      <c r="R39" s="3">
        <f t="shared" si="16"/>
        <v>0</v>
      </c>
      <c r="S39" s="3">
        <f t="shared" si="16"/>
        <v>0</v>
      </c>
      <c r="T39" s="3">
        <f t="shared" si="16"/>
        <v>0</v>
      </c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14" t="s">
        <v>39</v>
      </c>
      <c r="J40" s="11">
        <f t="shared" ref="J40:T40" si="17">AVERAGE(J35:J38)</f>
        <v>0.0116458335</v>
      </c>
      <c r="K40" s="11">
        <f t="shared" si="17"/>
        <v>100</v>
      </c>
      <c r="L40" s="11" t="str">
        <f t="shared" si="17"/>
        <v>#DIV/0!</v>
      </c>
      <c r="M40" s="11" t="str">
        <f t="shared" si="17"/>
        <v>#DIV/0!</v>
      </c>
      <c r="N40" s="11" t="str">
        <f t="shared" si="17"/>
        <v>#DIV/0!</v>
      </c>
      <c r="O40" s="11" t="str">
        <f t="shared" si="17"/>
        <v>#DIV/0!</v>
      </c>
      <c r="P40" s="11">
        <f t="shared" si="17"/>
        <v>0</v>
      </c>
      <c r="Q40" s="11">
        <f t="shared" si="17"/>
        <v>0</v>
      </c>
      <c r="R40" s="11" t="str">
        <f t="shared" si="17"/>
        <v>#DIV/0!</v>
      </c>
      <c r="S40" s="11" t="str">
        <f t="shared" si="17"/>
        <v>#DIV/0!</v>
      </c>
      <c r="T40" s="11" t="str">
        <f t="shared" si="17"/>
        <v>#DIV/0!</v>
      </c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15" t="s">
        <v>40</v>
      </c>
      <c r="J41" s="16">
        <f t="shared" ref="J41:T41" si="18">STDEVA(J35:J38)</f>
        <v>0.005610990855</v>
      </c>
      <c r="K41" s="16">
        <f t="shared" si="18"/>
        <v>0</v>
      </c>
      <c r="L41" s="16" t="str">
        <f t="shared" si="18"/>
        <v>#DIV/0!</v>
      </c>
      <c r="M41" s="16" t="str">
        <f t="shared" si="18"/>
        <v>#DIV/0!</v>
      </c>
      <c r="N41" s="16" t="str">
        <f t="shared" si="18"/>
        <v>#DIV/0!</v>
      </c>
      <c r="O41" s="16" t="str">
        <f t="shared" si="18"/>
        <v>#DIV/0!</v>
      </c>
      <c r="P41" s="16">
        <f t="shared" si="18"/>
        <v>0</v>
      </c>
      <c r="Q41" s="16">
        <f t="shared" si="18"/>
        <v>0</v>
      </c>
      <c r="R41" s="16" t="str">
        <f t="shared" si="18"/>
        <v>#DIV/0!</v>
      </c>
      <c r="S41" s="16" t="str">
        <f t="shared" si="18"/>
        <v>#DIV/0!</v>
      </c>
      <c r="T41" s="16" t="str">
        <f t="shared" si="18"/>
        <v>#DIV/0!</v>
      </c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14" t="s">
        <v>41</v>
      </c>
      <c r="J42" s="11">
        <f t="shared" ref="J42:T42" si="19">J40-3*J41</f>
        <v>-0.005187139066</v>
      </c>
      <c r="K42" s="11">
        <f t="shared" si="19"/>
        <v>100</v>
      </c>
      <c r="L42" s="11" t="str">
        <f t="shared" si="19"/>
        <v>#DIV/0!</v>
      </c>
      <c r="M42" s="11" t="str">
        <f t="shared" si="19"/>
        <v>#DIV/0!</v>
      </c>
      <c r="N42" s="11" t="str">
        <f t="shared" si="19"/>
        <v>#DIV/0!</v>
      </c>
      <c r="O42" s="11" t="str">
        <f t="shared" si="19"/>
        <v>#DIV/0!</v>
      </c>
      <c r="P42" s="11">
        <f t="shared" si="19"/>
        <v>0</v>
      </c>
      <c r="Q42" s="11">
        <f t="shared" si="19"/>
        <v>0</v>
      </c>
      <c r="R42" s="11" t="str">
        <f t="shared" si="19"/>
        <v>#DIV/0!</v>
      </c>
      <c r="S42" s="11" t="str">
        <f t="shared" si="19"/>
        <v>#DIV/0!</v>
      </c>
      <c r="T42" s="11" t="str">
        <f t="shared" si="19"/>
        <v>#DIV/0!</v>
      </c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14" t="s">
        <v>42</v>
      </c>
      <c r="J43" s="11">
        <f t="shared" ref="J43:T43" si="20">J40+3*J41</f>
        <v>0.02847880607</v>
      </c>
      <c r="K43" s="11">
        <f t="shared" si="20"/>
        <v>100</v>
      </c>
      <c r="L43" s="11" t="str">
        <f t="shared" si="20"/>
        <v>#DIV/0!</v>
      </c>
      <c r="M43" s="11" t="str">
        <f t="shared" si="20"/>
        <v>#DIV/0!</v>
      </c>
      <c r="N43" s="11" t="str">
        <f t="shared" si="20"/>
        <v>#DIV/0!</v>
      </c>
      <c r="O43" s="11" t="str">
        <f t="shared" si="20"/>
        <v>#DIV/0!</v>
      </c>
      <c r="P43" s="11">
        <f t="shared" si="20"/>
        <v>0</v>
      </c>
      <c r="Q43" s="11">
        <f t="shared" si="20"/>
        <v>0</v>
      </c>
      <c r="R43" s="11" t="str">
        <f t="shared" si="20"/>
        <v>#DIV/0!</v>
      </c>
      <c r="S43" s="11" t="str">
        <f t="shared" si="20"/>
        <v>#DIV/0!</v>
      </c>
      <c r="T43" s="11" t="str">
        <f t="shared" si="20"/>
        <v>#DIV/0!</v>
      </c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10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10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 t="s">
        <v>25</v>
      </c>
      <c r="B46" s="3" t="s">
        <v>70</v>
      </c>
      <c r="C46" s="3" t="s">
        <v>44</v>
      </c>
      <c r="D46" s="3">
        <v>44.0</v>
      </c>
      <c r="E46" s="3">
        <v>15.0</v>
      </c>
      <c r="F46" s="3">
        <v>30000.0</v>
      </c>
      <c r="G46" s="3">
        <v>4550.0</v>
      </c>
      <c r="H46" s="3" t="s">
        <v>28</v>
      </c>
      <c r="I46" s="10" t="s">
        <v>71</v>
      </c>
      <c r="J46" s="3">
        <v>0.00425</v>
      </c>
      <c r="K46" s="3">
        <v>100.0</v>
      </c>
      <c r="L46" s="3"/>
      <c r="M46" s="3"/>
      <c r="N46" s="3"/>
      <c r="O46" s="3"/>
      <c r="P46" s="3">
        <v>0.0</v>
      </c>
      <c r="Q46" s="3">
        <v>0.0</v>
      </c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 t="s">
        <v>25</v>
      </c>
      <c r="B47" s="3" t="s">
        <v>70</v>
      </c>
      <c r="C47" s="3" t="s">
        <v>44</v>
      </c>
      <c r="D47" s="3">
        <v>44.0</v>
      </c>
      <c r="E47" s="3">
        <v>15.0</v>
      </c>
      <c r="F47" s="3">
        <v>30000.0</v>
      </c>
      <c r="G47" s="3">
        <v>4550.0</v>
      </c>
      <c r="H47" s="3" t="s">
        <v>28</v>
      </c>
      <c r="I47" s="10" t="s">
        <v>72</v>
      </c>
      <c r="J47" s="11">
        <v>0.012916667</v>
      </c>
      <c r="K47" s="11">
        <v>100.0</v>
      </c>
      <c r="L47" s="11"/>
      <c r="M47" s="11"/>
      <c r="N47" s="11"/>
      <c r="O47" s="11"/>
      <c r="P47" s="11">
        <v>0.0</v>
      </c>
      <c r="Q47" s="11">
        <v>0.0</v>
      </c>
      <c r="R47" s="11"/>
      <c r="S47" s="11"/>
      <c r="T47" s="3"/>
      <c r="U47" s="3"/>
      <c r="V47" s="4"/>
      <c r="W47" s="4"/>
      <c r="X47" s="4"/>
      <c r="Y47" s="4"/>
      <c r="Z47" s="4"/>
    </row>
    <row r="48" ht="14.25" customHeight="1">
      <c r="A48" s="3" t="s">
        <v>25</v>
      </c>
      <c r="B48" s="3" t="s">
        <v>70</v>
      </c>
      <c r="C48" s="3" t="s">
        <v>44</v>
      </c>
      <c r="D48" s="3">
        <v>44.0</v>
      </c>
      <c r="E48" s="3">
        <v>15.0</v>
      </c>
      <c r="F48" s="3">
        <v>30000.0</v>
      </c>
      <c r="G48" s="3">
        <v>4550.0</v>
      </c>
      <c r="H48" s="3" t="s">
        <v>28</v>
      </c>
      <c r="I48" s="10" t="s">
        <v>63</v>
      </c>
      <c r="J48" s="11">
        <v>0.005333333</v>
      </c>
      <c r="K48" s="11">
        <v>100.0</v>
      </c>
      <c r="L48" s="11"/>
      <c r="M48" s="11"/>
      <c r="N48" s="11"/>
      <c r="O48" s="11"/>
      <c r="P48" s="11">
        <v>0.0</v>
      </c>
      <c r="Q48" s="11">
        <v>0.0</v>
      </c>
      <c r="R48" s="11"/>
      <c r="S48" s="11"/>
      <c r="T48" s="3"/>
      <c r="U48" s="3"/>
      <c r="V48" s="3"/>
      <c r="W48" s="3"/>
      <c r="X48" s="3"/>
      <c r="Y48" s="3"/>
      <c r="Z48" s="3"/>
    </row>
    <row r="49" ht="14.25" customHeight="1">
      <c r="A49" s="7" t="s">
        <v>25</v>
      </c>
      <c r="B49" s="7" t="s">
        <v>70</v>
      </c>
      <c r="C49" s="7" t="s">
        <v>44</v>
      </c>
      <c r="D49" s="7">
        <v>44.0</v>
      </c>
      <c r="E49" s="7">
        <v>15.0</v>
      </c>
      <c r="F49" s="7">
        <v>30000.0</v>
      </c>
      <c r="G49" s="7">
        <v>4550.0</v>
      </c>
      <c r="H49" s="7" t="s">
        <v>28</v>
      </c>
      <c r="I49" s="8" t="s">
        <v>73</v>
      </c>
      <c r="J49" s="13">
        <v>0.00775</v>
      </c>
      <c r="K49" s="13">
        <v>100.0</v>
      </c>
      <c r="L49" s="13"/>
      <c r="M49" s="13"/>
      <c r="N49" s="13"/>
      <c r="O49" s="13"/>
      <c r="P49" s="13">
        <v>0.0</v>
      </c>
      <c r="Q49" s="13">
        <v>0.0</v>
      </c>
      <c r="R49" s="13"/>
      <c r="S49" s="13"/>
      <c r="T49" s="7"/>
      <c r="U49" s="7"/>
      <c r="V49" s="7"/>
      <c r="W49" s="7"/>
      <c r="X49" s="7"/>
      <c r="Y49" s="7"/>
      <c r="Z49" s="7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14" t="s">
        <v>38</v>
      </c>
      <c r="J50" s="3">
        <f t="shared" ref="J50:T50" si="21">COUNT(J46:J49)</f>
        <v>4</v>
      </c>
      <c r="K50" s="3">
        <f t="shared" si="21"/>
        <v>4</v>
      </c>
      <c r="L50" s="3">
        <f t="shared" si="21"/>
        <v>0</v>
      </c>
      <c r="M50" s="3">
        <f t="shared" si="21"/>
        <v>0</v>
      </c>
      <c r="N50" s="3">
        <f t="shared" si="21"/>
        <v>0</v>
      </c>
      <c r="O50" s="3">
        <f t="shared" si="21"/>
        <v>0</v>
      </c>
      <c r="P50" s="3">
        <f t="shared" si="21"/>
        <v>4</v>
      </c>
      <c r="Q50" s="3">
        <f t="shared" si="21"/>
        <v>4</v>
      </c>
      <c r="R50" s="3">
        <f t="shared" si="21"/>
        <v>0</v>
      </c>
      <c r="S50" s="3">
        <f t="shared" si="21"/>
        <v>0</v>
      </c>
      <c r="T50" s="3">
        <f t="shared" si="21"/>
        <v>0</v>
      </c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14" t="s">
        <v>39</v>
      </c>
      <c r="J51" s="11">
        <f t="shared" ref="J51:T51" si="22">AVERAGE(J46:J49)</f>
        <v>0.0075625</v>
      </c>
      <c r="K51" s="11">
        <f t="shared" si="22"/>
        <v>100</v>
      </c>
      <c r="L51" s="11" t="str">
        <f t="shared" si="22"/>
        <v>#DIV/0!</v>
      </c>
      <c r="M51" s="11" t="str">
        <f t="shared" si="22"/>
        <v>#DIV/0!</v>
      </c>
      <c r="N51" s="11" t="str">
        <f t="shared" si="22"/>
        <v>#DIV/0!</v>
      </c>
      <c r="O51" s="11" t="str">
        <f t="shared" si="22"/>
        <v>#DIV/0!</v>
      </c>
      <c r="P51" s="11">
        <f t="shared" si="22"/>
        <v>0</v>
      </c>
      <c r="Q51" s="11">
        <f t="shared" si="22"/>
        <v>0</v>
      </c>
      <c r="R51" s="11" t="str">
        <f t="shared" si="22"/>
        <v>#DIV/0!</v>
      </c>
      <c r="S51" s="11" t="str">
        <f t="shared" si="22"/>
        <v>#DIV/0!</v>
      </c>
      <c r="T51" s="11" t="str">
        <f t="shared" si="22"/>
        <v>#DIV/0!</v>
      </c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15" t="s">
        <v>40</v>
      </c>
      <c r="J52" s="16">
        <f t="shared" ref="J52:T52" si="23">STDEVA(J46:J49)</f>
        <v>0.003857637545</v>
      </c>
      <c r="K52" s="16">
        <f t="shared" si="23"/>
        <v>0</v>
      </c>
      <c r="L52" s="16" t="str">
        <f t="shared" si="23"/>
        <v>#DIV/0!</v>
      </c>
      <c r="M52" s="16" t="str">
        <f t="shared" si="23"/>
        <v>#DIV/0!</v>
      </c>
      <c r="N52" s="16" t="str">
        <f t="shared" si="23"/>
        <v>#DIV/0!</v>
      </c>
      <c r="O52" s="16" t="str">
        <f t="shared" si="23"/>
        <v>#DIV/0!</v>
      </c>
      <c r="P52" s="16">
        <f t="shared" si="23"/>
        <v>0</v>
      </c>
      <c r="Q52" s="16">
        <f t="shared" si="23"/>
        <v>0</v>
      </c>
      <c r="R52" s="16" t="str">
        <f t="shared" si="23"/>
        <v>#DIV/0!</v>
      </c>
      <c r="S52" s="16" t="str">
        <f t="shared" si="23"/>
        <v>#DIV/0!</v>
      </c>
      <c r="T52" s="16" t="str">
        <f t="shared" si="23"/>
        <v>#DIV/0!</v>
      </c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14" t="s">
        <v>41</v>
      </c>
      <c r="J53" s="11">
        <f t="shared" ref="J53:T53" si="24">J51-3*J52</f>
        <v>-0.004010412634</v>
      </c>
      <c r="K53" s="11">
        <f t="shared" si="24"/>
        <v>100</v>
      </c>
      <c r="L53" s="11" t="str">
        <f t="shared" si="24"/>
        <v>#DIV/0!</v>
      </c>
      <c r="M53" s="11" t="str">
        <f t="shared" si="24"/>
        <v>#DIV/0!</v>
      </c>
      <c r="N53" s="11" t="str">
        <f t="shared" si="24"/>
        <v>#DIV/0!</v>
      </c>
      <c r="O53" s="11" t="str">
        <f t="shared" si="24"/>
        <v>#DIV/0!</v>
      </c>
      <c r="P53" s="11">
        <f t="shared" si="24"/>
        <v>0</v>
      </c>
      <c r="Q53" s="11">
        <f t="shared" si="24"/>
        <v>0</v>
      </c>
      <c r="R53" s="11" t="str">
        <f t="shared" si="24"/>
        <v>#DIV/0!</v>
      </c>
      <c r="S53" s="11" t="str">
        <f t="shared" si="24"/>
        <v>#DIV/0!</v>
      </c>
      <c r="T53" s="11" t="str">
        <f t="shared" si="24"/>
        <v>#DIV/0!</v>
      </c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14" t="s">
        <v>42</v>
      </c>
      <c r="J54" s="11">
        <f t="shared" ref="J54:T54" si="25">J51+3*J52</f>
        <v>0.01913541263</v>
      </c>
      <c r="K54" s="11">
        <f t="shared" si="25"/>
        <v>100</v>
      </c>
      <c r="L54" s="11" t="str">
        <f t="shared" si="25"/>
        <v>#DIV/0!</v>
      </c>
      <c r="M54" s="11" t="str">
        <f t="shared" si="25"/>
        <v>#DIV/0!</v>
      </c>
      <c r="N54" s="11" t="str">
        <f t="shared" si="25"/>
        <v>#DIV/0!</v>
      </c>
      <c r="O54" s="11" t="str">
        <f t="shared" si="25"/>
        <v>#DIV/0!</v>
      </c>
      <c r="P54" s="11">
        <f t="shared" si="25"/>
        <v>0</v>
      </c>
      <c r="Q54" s="11">
        <f t="shared" si="25"/>
        <v>0</v>
      </c>
      <c r="R54" s="11" t="str">
        <f t="shared" si="25"/>
        <v>#DIV/0!</v>
      </c>
      <c r="S54" s="11" t="str">
        <f t="shared" si="25"/>
        <v>#DIV/0!</v>
      </c>
      <c r="T54" s="11" t="str">
        <f t="shared" si="25"/>
        <v>#DIV/0!</v>
      </c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10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10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12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4"/>
      <c r="U57" s="4"/>
      <c r="V57" s="4"/>
      <c r="W57" s="4"/>
      <c r="X57" s="4"/>
      <c r="Y57" s="4"/>
      <c r="Z57" s="4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10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3"/>
      <c r="U58" s="3"/>
      <c r="V58" s="3"/>
      <c r="W58" s="3"/>
      <c r="X58" s="3"/>
      <c r="Y58" s="3"/>
      <c r="Z58" s="3"/>
    </row>
    <row r="59" ht="14.25" customHeight="1">
      <c r="A59" s="7"/>
      <c r="B59" s="7"/>
      <c r="C59" s="7"/>
      <c r="D59" s="7"/>
      <c r="E59" s="7"/>
      <c r="F59" s="7"/>
      <c r="G59" s="7"/>
      <c r="H59" s="7"/>
      <c r="I59" s="8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7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14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14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15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14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14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10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10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12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4"/>
      <c r="U67" s="4"/>
      <c r="V67" s="4"/>
      <c r="W67" s="4"/>
      <c r="X67" s="4"/>
      <c r="Y67" s="4"/>
      <c r="Z67" s="4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10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3"/>
      <c r="U68" s="3"/>
      <c r="V68" s="3"/>
      <c r="W68" s="3"/>
      <c r="X68" s="3"/>
      <c r="Y68" s="3"/>
      <c r="Z68" s="3"/>
    </row>
    <row r="69" ht="14.25" customHeight="1">
      <c r="A69" s="7"/>
      <c r="B69" s="7"/>
      <c r="C69" s="7"/>
      <c r="D69" s="7"/>
      <c r="E69" s="7"/>
      <c r="F69" s="7"/>
      <c r="G69" s="7"/>
      <c r="H69" s="7"/>
      <c r="I69" s="8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7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14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14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15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14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14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10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10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12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4"/>
      <c r="U77" s="4"/>
      <c r="V77" s="4"/>
      <c r="W77" s="4"/>
      <c r="X77" s="4"/>
      <c r="Y77" s="4"/>
      <c r="Z77" s="4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10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3"/>
      <c r="U78" s="3"/>
      <c r="V78" s="3"/>
      <c r="W78" s="3"/>
      <c r="X78" s="3"/>
      <c r="Y78" s="3"/>
      <c r="Z78" s="3"/>
    </row>
    <row r="79" ht="14.25" customHeight="1">
      <c r="A79" s="7"/>
      <c r="B79" s="7"/>
      <c r="C79" s="7"/>
      <c r="D79" s="7"/>
      <c r="E79" s="7"/>
      <c r="F79" s="7"/>
      <c r="G79" s="7"/>
      <c r="H79" s="7"/>
      <c r="I79" s="8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7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14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14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15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14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14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10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10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12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4"/>
      <c r="U87" s="4"/>
      <c r="V87" s="4"/>
      <c r="W87" s="4"/>
      <c r="X87" s="4"/>
      <c r="Y87" s="4"/>
      <c r="Z87" s="4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10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3"/>
      <c r="U88" s="3"/>
      <c r="V88" s="3"/>
      <c r="W88" s="3"/>
      <c r="X88" s="3"/>
      <c r="Y88" s="3"/>
      <c r="Z88" s="3"/>
    </row>
    <row r="89" ht="14.25" customHeight="1">
      <c r="A89" s="7"/>
      <c r="B89" s="7"/>
      <c r="C89" s="7"/>
      <c r="D89" s="7"/>
      <c r="E89" s="7"/>
      <c r="F89" s="7"/>
      <c r="G89" s="7"/>
      <c r="H89" s="7"/>
      <c r="I89" s="8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7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14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14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15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14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14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10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10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12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4"/>
      <c r="U97" s="4"/>
      <c r="V97" s="4"/>
      <c r="W97" s="4"/>
      <c r="X97" s="4"/>
      <c r="Y97" s="4"/>
      <c r="Z97" s="4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10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3"/>
      <c r="U98" s="3"/>
      <c r="V98" s="3"/>
      <c r="W98" s="3"/>
      <c r="X98" s="3"/>
      <c r="Y98" s="3"/>
      <c r="Z98" s="3"/>
    </row>
    <row r="99" ht="14.25" customHeight="1">
      <c r="A99" s="7"/>
      <c r="B99" s="7"/>
      <c r="C99" s="7"/>
      <c r="D99" s="7"/>
      <c r="E99" s="7"/>
      <c r="F99" s="7"/>
      <c r="G99" s="7"/>
      <c r="H99" s="7"/>
      <c r="I99" s="8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7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14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14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15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14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14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10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10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10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10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10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10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10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10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1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10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10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10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10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10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10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10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10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10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10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10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10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10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10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10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10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10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10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10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10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10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10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10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10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10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10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10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10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10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10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10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10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10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10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10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10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10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10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10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10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10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10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10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10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10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10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10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10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10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10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10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10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10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10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10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10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10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10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10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10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10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10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10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10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10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10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10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10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10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10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10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10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10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10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10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10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10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10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10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10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10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10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10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10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10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10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10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10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10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10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10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10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10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10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10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10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10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10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10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10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10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10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10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1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10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10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10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10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10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10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10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10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10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10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10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10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10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10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10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10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10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10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10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10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10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10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10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10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10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10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10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10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10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10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10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10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10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10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10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10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10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10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10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10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10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10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10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10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10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10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10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10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10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10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10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10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10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10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10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10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10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10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10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10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10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10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10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10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10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10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10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10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10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10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10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10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10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10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10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10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10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10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10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10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10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10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10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10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10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10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10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10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10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10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10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10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10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10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10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10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10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10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10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10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10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10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10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10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10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10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10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10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10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10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10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10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10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10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10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10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10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10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10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10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10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10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10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10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10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10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10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10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10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10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10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10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10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10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10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10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10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10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10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10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10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10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10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10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10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10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10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10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10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10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10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10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10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10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10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10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10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10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10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10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10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10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10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10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10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10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10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10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10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10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10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10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10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10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10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10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10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10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10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10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10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10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10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10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10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10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10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10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10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10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10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10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10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10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10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10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10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10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10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10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10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10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10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10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10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10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10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10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10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10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10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10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10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10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10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10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10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10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10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10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10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10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10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10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10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10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10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10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10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10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10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10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10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10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10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10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10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10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10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10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10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10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10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10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10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10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10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10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10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10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10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10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10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10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10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10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10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10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10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10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10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10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10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10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10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10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10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10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10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10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10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10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10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10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10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10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10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10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10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10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10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10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10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10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10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10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10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10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10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10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10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10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10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10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10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10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10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10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10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10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10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10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10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10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10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10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10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10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10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10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10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10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10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10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10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10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10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10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10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10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10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10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10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10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10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10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10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10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10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10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10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10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10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10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10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10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10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10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10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10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10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10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10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10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10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10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10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10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10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10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10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10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10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10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10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10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10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10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10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10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10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10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10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10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10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10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10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10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10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10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10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10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10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10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10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10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10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10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10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10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10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10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10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10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10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10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10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10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10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10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10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10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10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10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10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10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10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10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10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10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10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10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10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10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10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10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10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10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10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10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10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10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10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10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10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10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10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10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10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10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10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10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10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10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10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10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10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10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10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10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10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10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10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10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10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10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10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10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10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10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10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10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10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10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10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10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10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10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10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10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10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10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10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10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10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10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10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10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10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10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10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10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10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10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10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10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10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10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10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10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10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10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10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10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10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10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10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10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10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10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10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10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10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10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10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10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10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10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10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10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10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10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10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10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10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10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10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10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10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10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10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10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10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10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10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10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10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10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10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10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10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10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10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10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10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10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10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10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10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10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10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10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10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10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10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10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10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10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10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10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10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10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10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10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10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10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10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10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10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10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10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10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10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10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10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10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10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10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10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10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10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10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10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10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10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10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10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10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10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10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10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10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10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10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10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10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10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10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10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10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10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10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10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10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10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10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10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10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10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10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10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10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10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10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10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10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10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10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10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10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10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10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10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10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10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10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10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10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10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10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10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10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10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10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10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10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10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10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10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10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10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10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10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10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10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10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10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10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10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10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10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10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10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10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10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10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10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10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10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10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10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10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10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10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10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10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10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10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10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10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10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10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10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10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10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10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10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10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10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10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10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10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10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10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10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10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10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10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10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10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10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10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10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10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10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10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10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10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10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10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10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10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10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10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10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10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10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10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10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10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10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10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10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10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10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10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10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10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10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10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10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10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10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10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10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10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10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10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10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10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10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10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10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10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10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10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10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10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10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10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10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10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10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10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10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10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10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10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10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10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10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10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10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10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10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10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10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10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10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10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10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10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10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10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10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10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10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10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10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10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10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10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10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10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10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10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10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10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10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10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10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10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10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10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10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10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10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10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10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10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10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10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10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10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10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10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10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10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10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10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10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10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10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10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10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10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10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10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10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10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10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10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10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J2:J5 J13:J16 J24:J27 J35:J38 J46:J49">
    <cfRule type="cellIs" dxfId="0" priority="1" operator="lessThan">
      <formula>0.1</formula>
    </cfRule>
  </conditionalFormatting>
  <conditionalFormatting sqref="L2:L5 L14:L16 L25:L27 L36:L38 L47:L49 L57:L59 L67:L69 L77:L79 L87:L89 L97:L99">
    <cfRule type="cellIs" dxfId="0" priority="2" operator="lessThan">
      <formula>0.4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8" width="8.86"/>
    <col customWidth="1" min="9" max="9" width="8.71"/>
    <col customWidth="1" min="10" max="10" width="8.86"/>
    <col customWidth="1" min="11" max="14" width="9.0"/>
    <col customWidth="1" min="15" max="15" width="10.14"/>
    <col customWidth="1" min="16" max="18" width="9.0"/>
    <col customWidth="1" min="19" max="19" width="9.43"/>
    <col customWidth="1" min="20" max="20" width="8.86"/>
    <col customWidth="1" min="21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  <c r="U1" s="3"/>
      <c r="V1" s="3"/>
      <c r="W1" s="3"/>
      <c r="X1" s="3"/>
      <c r="Y1" s="3"/>
      <c r="Z1" s="3"/>
    </row>
    <row r="2" ht="14.25" customHeight="1">
      <c r="A2" s="3" t="s">
        <v>25</v>
      </c>
      <c r="B2" s="19" t="s">
        <v>74</v>
      </c>
      <c r="C2" s="3" t="s">
        <v>44</v>
      </c>
      <c r="D2" s="3">
        <v>16.0</v>
      </c>
      <c r="E2" s="3">
        <v>18.0</v>
      </c>
      <c r="F2" s="3">
        <v>30000.0</v>
      </c>
      <c r="G2" s="3">
        <v>4478.0</v>
      </c>
      <c r="H2" s="3" t="s">
        <v>37</v>
      </c>
      <c r="I2" s="10" t="s">
        <v>51</v>
      </c>
      <c r="J2" s="11">
        <v>0.145833333</v>
      </c>
      <c r="K2" s="11">
        <v>100.0</v>
      </c>
      <c r="L2" s="11"/>
      <c r="M2" s="11"/>
      <c r="N2" s="11"/>
      <c r="O2" s="11"/>
      <c r="P2" s="11">
        <v>0.0</v>
      </c>
      <c r="Q2" s="11">
        <v>0.0</v>
      </c>
      <c r="R2" s="11"/>
      <c r="S2" s="11"/>
      <c r="T2" s="11"/>
      <c r="U2" s="3"/>
      <c r="V2" s="4"/>
      <c r="W2" s="4"/>
      <c r="X2" s="4"/>
      <c r="Y2" s="4"/>
      <c r="Z2" s="4"/>
    </row>
    <row r="3" ht="14.25" customHeight="1">
      <c r="A3" s="3" t="s">
        <v>25</v>
      </c>
      <c r="B3" s="3" t="s">
        <v>74</v>
      </c>
      <c r="C3" s="3" t="s">
        <v>44</v>
      </c>
      <c r="D3" s="3">
        <v>16.0</v>
      </c>
      <c r="E3" s="3">
        <v>18.0</v>
      </c>
      <c r="F3" s="3">
        <v>30000.0</v>
      </c>
      <c r="G3" s="3">
        <v>4478.0</v>
      </c>
      <c r="H3" s="3" t="s">
        <v>37</v>
      </c>
      <c r="I3" s="10" t="s">
        <v>52</v>
      </c>
      <c r="J3" s="11">
        <v>0.075166667</v>
      </c>
      <c r="K3" s="11">
        <v>100.0</v>
      </c>
      <c r="L3" s="11"/>
      <c r="M3" s="11"/>
      <c r="N3" s="11"/>
      <c r="O3" s="11"/>
      <c r="P3" s="11">
        <v>0.0</v>
      </c>
      <c r="Q3" s="11">
        <v>0.0</v>
      </c>
      <c r="R3" s="11"/>
      <c r="S3" s="11"/>
      <c r="T3" s="11"/>
      <c r="U3" s="3"/>
      <c r="V3" s="4"/>
      <c r="W3" s="4"/>
      <c r="X3" s="4"/>
      <c r="Y3" s="4"/>
      <c r="Z3" s="4"/>
    </row>
    <row r="4" ht="14.25" customHeight="1">
      <c r="A4" s="3" t="s">
        <v>25</v>
      </c>
      <c r="B4" s="3" t="s">
        <v>74</v>
      </c>
      <c r="C4" s="3" t="s">
        <v>44</v>
      </c>
      <c r="D4" s="3">
        <v>16.0</v>
      </c>
      <c r="E4" s="3">
        <v>18.0</v>
      </c>
      <c r="F4" s="3">
        <v>30000.0</v>
      </c>
      <c r="G4" s="3">
        <v>4478.0</v>
      </c>
      <c r="H4" s="3" t="s">
        <v>37</v>
      </c>
      <c r="I4" s="10" t="s">
        <v>47</v>
      </c>
      <c r="J4" s="11">
        <v>0.192666667</v>
      </c>
      <c r="K4" s="11">
        <v>100.0</v>
      </c>
      <c r="L4" s="11"/>
      <c r="M4" s="11"/>
      <c r="N4" s="11"/>
      <c r="O4" s="11"/>
      <c r="P4" s="11">
        <v>0.0</v>
      </c>
      <c r="Q4" s="11">
        <v>0.0</v>
      </c>
      <c r="R4" s="11"/>
      <c r="S4" s="11"/>
      <c r="T4" s="11"/>
      <c r="U4" s="3"/>
      <c r="V4" s="3"/>
      <c r="W4" s="3"/>
      <c r="X4" s="3"/>
      <c r="Y4" s="3"/>
      <c r="Z4" s="3"/>
    </row>
    <row r="5" ht="14.25" customHeight="1">
      <c r="A5" s="7" t="s">
        <v>25</v>
      </c>
      <c r="B5" s="7" t="s">
        <v>74</v>
      </c>
      <c r="C5" s="7" t="s">
        <v>44</v>
      </c>
      <c r="D5" s="7">
        <v>16.0</v>
      </c>
      <c r="E5" s="7">
        <v>18.0</v>
      </c>
      <c r="F5" s="7">
        <v>30000.0</v>
      </c>
      <c r="G5" s="7">
        <v>4478.0</v>
      </c>
      <c r="H5" s="7" t="s">
        <v>37</v>
      </c>
      <c r="I5" s="8" t="s">
        <v>55</v>
      </c>
      <c r="J5" s="13">
        <v>0.08975</v>
      </c>
      <c r="K5" s="13">
        <v>100.0</v>
      </c>
      <c r="L5" s="13"/>
      <c r="M5" s="13"/>
      <c r="N5" s="13"/>
      <c r="O5" s="13"/>
      <c r="P5" s="13">
        <v>0.0</v>
      </c>
      <c r="Q5" s="13">
        <v>0.0</v>
      </c>
      <c r="R5" s="13"/>
      <c r="S5" s="13"/>
      <c r="T5" s="7"/>
      <c r="U5" s="7"/>
      <c r="V5" s="7"/>
      <c r="W5" s="7"/>
      <c r="X5" s="7"/>
      <c r="Y5" s="7"/>
      <c r="Z5" s="7"/>
    </row>
    <row r="6" ht="14.25" customHeight="1">
      <c r="A6" s="3"/>
      <c r="B6" s="3"/>
      <c r="C6" s="3"/>
      <c r="D6" s="3"/>
      <c r="E6" s="3"/>
      <c r="F6" s="3"/>
      <c r="G6" s="3"/>
      <c r="H6" s="3"/>
      <c r="I6" s="14" t="s">
        <v>38</v>
      </c>
      <c r="J6" s="3">
        <f t="shared" ref="J6:T6" si="1">COUNT(J2:J5)</f>
        <v>4</v>
      </c>
      <c r="K6" s="3">
        <f t="shared" si="1"/>
        <v>4</v>
      </c>
      <c r="L6" s="3">
        <f t="shared" si="1"/>
        <v>0</v>
      </c>
      <c r="M6" s="3">
        <f t="shared" si="1"/>
        <v>0</v>
      </c>
      <c r="N6" s="3">
        <f t="shared" si="1"/>
        <v>0</v>
      </c>
      <c r="O6" s="3">
        <f t="shared" si="1"/>
        <v>0</v>
      </c>
      <c r="P6" s="3">
        <f t="shared" si="1"/>
        <v>4</v>
      </c>
      <c r="Q6" s="3">
        <f t="shared" si="1"/>
        <v>4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14" t="s">
        <v>39</v>
      </c>
      <c r="J7" s="11">
        <f t="shared" ref="J7:T7" si="2">AVERAGE(J2:J5)</f>
        <v>0.1258541668</v>
      </c>
      <c r="K7" s="11">
        <f t="shared" si="2"/>
        <v>100</v>
      </c>
      <c r="L7" s="11" t="str">
        <f t="shared" si="2"/>
        <v>#DIV/0!</v>
      </c>
      <c r="M7" s="11" t="str">
        <f t="shared" si="2"/>
        <v>#DIV/0!</v>
      </c>
      <c r="N7" s="11" t="str">
        <f t="shared" si="2"/>
        <v>#DIV/0!</v>
      </c>
      <c r="O7" s="11" t="str">
        <f t="shared" si="2"/>
        <v>#DIV/0!</v>
      </c>
      <c r="P7" s="11">
        <f t="shared" si="2"/>
        <v>0</v>
      </c>
      <c r="Q7" s="11">
        <f t="shared" si="2"/>
        <v>0</v>
      </c>
      <c r="R7" s="11" t="str">
        <f t="shared" si="2"/>
        <v>#DIV/0!</v>
      </c>
      <c r="S7" s="11" t="str">
        <f t="shared" si="2"/>
        <v>#DIV/0!</v>
      </c>
      <c r="T7" s="11" t="str">
        <f t="shared" si="2"/>
        <v>#DIV/0!</v>
      </c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15" t="s">
        <v>40</v>
      </c>
      <c r="J8" s="16">
        <f t="shared" ref="J8:T8" si="3">STDEVA(J2:J5)</f>
        <v>0.05396236578</v>
      </c>
      <c r="K8" s="16">
        <f t="shared" si="3"/>
        <v>0</v>
      </c>
      <c r="L8" s="16" t="str">
        <f t="shared" si="3"/>
        <v>#DIV/0!</v>
      </c>
      <c r="M8" s="16" t="str">
        <f t="shared" si="3"/>
        <v>#DIV/0!</v>
      </c>
      <c r="N8" s="16" t="str">
        <f t="shared" si="3"/>
        <v>#DIV/0!</v>
      </c>
      <c r="O8" s="16" t="str">
        <f t="shared" si="3"/>
        <v>#DIV/0!</v>
      </c>
      <c r="P8" s="16">
        <f t="shared" si="3"/>
        <v>0</v>
      </c>
      <c r="Q8" s="16">
        <f t="shared" si="3"/>
        <v>0</v>
      </c>
      <c r="R8" s="16" t="str">
        <f t="shared" si="3"/>
        <v>#DIV/0!</v>
      </c>
      <c r="S8" s="16" t="str">
        <f t="shared" si="3"/>
        <v>#DIV/0!</v>
      </c>
      <c r="T8" s="16" t="str">
        <f t="shared" si="3"/>
        <v>#DIV/0!</v>
      </c>
      <c r="U8" s="3"/>
      <c r="V8" s="3"/>
      <c r="W8" s="3"/>
      <c r="X8" s="3"/>
      <c r="Y8" s="3"/>
      <c r="Z8" s="3"/>
    </row>
    <row r="9" ht="14.25" customHeight="1">
      <c r="A9" s="3"/>
      <c r="B9" s="3"/>
      <c r="C9" s="3"/>
      <c r="D9" s="3"/>
      <c r="E9" s="3"/>
      <c r="F9" s="3"/>
      <c r="G9" s="3"/>
      <c r="H9" s="3"/>
      <c r="I9" s="14" t="s">
        <v>41</v>
      </c>
      <c r="J9" s="11">
        <f t="shared" ref="J9:T9" si="4">J7-3*J8</f>
        <v>-0.03603293059</v>
      </c>
      <c r="K9" s="11">
        <f t="shared" si="4"/>
        <v>100</v>
      </c>
      <c r="L9" s="11" t="str">
        <f t="shared" si="4"/>
        <v>#DIV/0!</v>
      </c>
      <c r="M9" s="11" t="str">
        <f t="shared" si="4"/>
        <v>#DIV/0!</v>
      </c>
      <c r="N9" s="11" t="str">
        <f t="shared" si="4"/>
        <v>#DIV/0!</v>
      </c>
      <c r="O9" s="11" t="str">
        <f t="shared" si="4"/>
        <v>#DIV/0!</v>
      </c>
      <c r="P9" s="11">
        <f t="shared" si="4"/>
        <v>0</v>
      </c>
      <c r="Q9" s="11">
        <f t="shared" si="4"/>
        <v>0</v>
      </c>
      <c r="R9" s="11" t="str">
        <f t="shared" si="4"/>
        <v>#DIV/0!</v>
      </c>
      <c r="S9" s="11" t="str">
        <f t="shared" si="4"/>
        <v>#DIV/0!</v>
      </c>
      <c r="T9" s="11" t="str">
        <f t="shared" si="4"/>
        <v>#DIV/0!</v>
      </c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14" t="s">
        <v>42</v>
      </c>
      <c r="J10" s="11">
        <f t="shared" ref="J10:T10" si="5">J7+3*J8</f>
        <v>0.2877412641</v>
      </c>
      <c r="K10" s="11">
        <f t="shared" si="5"/>
        <v>100</v>
      </c>
      <c r="L10" s="11" t="str">
        <f t="shared" si="5"/>
        <v>#DIV/0!</v>
      </c>
      <c r="M10" s="11" t="str">
        <f t="shared" si="5"/>
        <v>#DIV/0!</v>
      </c>
      <c r="N10" s="11" t="str">
        <f t="shared" si="5"/>
        <v>#DIV/0!</v>
      </c>
      <c r="O10" s="11" t="str">
        <f t="shared" si="5"/>
        <v>#DIV/0!</v>
      </c>
      <c r="P10" s="11">
        <f t="shared" si="5"/>
        <v>0</v>
      </c>
      <c r="Q10" s="11">
        <f t="shared" si="5"/>
        <v>0</v>
      </c>
      <c r="R10" s="11" t="str">
        <f t="shared" si="5"/>
        <v>#DIV/0!</v>
      </c>
      <c r="S10" s="11" t="str">
        <f t="shared" si="5"/>
        <v>#DIV/0!</v>
      </c>
      <c r="T10" s="11" t="str">
        <f t="shared" si="5"/>
        <v>#DIV/0!</v>
      </c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1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1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 t="s">
        <v>25</v>
      </c>
      <c r="B13" s="3" t="s">
        <v>74</v>
      </c>
      <c r="C13" s="3" t="s">
        <v>44</v>
      </c>
      <c r="D13" s="3">
        <v>23.0</v>
      </c>
      <c r="E13" s="3">
        <v>18.0</v>
      </c>
      <c r="F13" s="3">
        <v>30000.0</v>
      </c>
      <c r="G13" s="3">
        <v>4478.0</v>
      </c>
      <c r="H13" s="3" t="s">
        <v>37</v>
      </c>
      <c r="I13" s="10" t="s">
        <v>51</v>
      </c>
      <c r="J13" s="11">
        <v>0.25275</v>
      </c>
      <c r="K13" s="11">
        <v>99.81808333</v>
      </c>
      <c r="L13" s="11">
        <v>0.6</v>
      </c>
      <c r="M13" s="11">
        <v>373.083333</v>
      </c>
      <c r="N13" s="11">
        <v>14.865</v>
      </c>
      <c r="O13" s="11">
        <v>55066.83333</v>
      </c>
      <c r="P13" s="11">
        <v>0.0</v>
      </c>
      <c r="Q13" s="11">
        <v>0.0</v>
      </c>
      <c r="R13" s="11"/>
      <c r="S13" s="11"/>
      <c r="T13" s="3"/>
      <c r="U13" s="3"/>
      <c r="V13" s="3"/>
      <c r="W13" s="3"/>
      <c r="X13" s="3"/>
      <c r="Y13" s="3"/>
      <c r="Z13" s="3"/>
    </row>
    <row r="14" ht="14.25" customHeight="1">
      <c r="A14" s="3" t="s">
        <v>25</v>
      </c>
      <c r="B14" s="3" t="s">
        <v>74</v>
      </c>
      <c r="C14" s="3" t="s">
        <v>44</v>
      </c>
      <c r="D14" s="3">
        <v>23.0</v>
      </c>
      <c r="E14" s="3">
        <v>18.0</v>
      </c>
      <c r="F14" s="3">
        <v>30000.0</v>
      </c>
      <c r="G14" s="3">
        <v>4478.0</v>
      </c>
      <c r="H14" s="3" t="s">
        <v>37</v>
      </c>
      <c r="I14" s="10" t="s">
        <v>52</v>
      </c>
      <c r="J14" s="11">
        <v>0.103833333</v>
      </c>
      <c r="K14" s="11">
        <v>99.54541667</v>
      </c>
      <c r="L14" s="11">
        <v>0.5</v>
      </c>
      <c r="M14" s="11">
        <v>647.92</v>
      </c>
      <c r="N14" s="11">
        <v>6.471</v>
      </c>
      <c r="O14" s="11">
        <v>9250.75</v>
      </c>
      <c r="P14" s="11">
        <v>0.0</v>
      </c>
      <c r="Q14" s="11">
        <v>0.0</v>
      </c>
      <c r="R14" s="11"/>
      <c r="S14" s="11"/>
      <c r="T14" s="3"/>
      <c r="U14" s="3"/>
      <c r="V14" s="4"/>
      <c r="W14" s="4"/>
      <c r="X14" s="4"/>
      <c r="Y14" s="4"/>
      <c r="Z14" s="4"/>
    </row>
    <row r="15" ht="14.25" customHeight="1">
      <c r="A15" s="3" t="s">
        <v>25</v>
      </c>
      <c r="B15" s="3" t="s">
        <v>74</v>
      </c>
      <c r="C15" s="3" t="s">
        <v>44</v>
      </c>
      <c r="D15" s="3">
        <v>23.0</v>
      </c>
      <c r="E15" s="3">
        <v>18.0</v>
      </c>
      <c r="F15" s="3">
        <v>30000.0</v>
      </c>
      <c r="G15" s="3">
        <v>4478.0</v>
      </c>
      <c r="H15" s="3" t="s">
        <v>37</v>
      </c>
      <c r="I15" s="10" t="s">
        <v>47</v>
      </c>
      <c r="J15" s="11">
        <v>0.555583333</v>
      </c>
      <c r="K15" s="11">
        <v>97.82033333</v>
      </c>
      <c r="L15" s="11">
        <v>3.45</v>
      </c>
      <c r="M15" s="11">
        <v>159.443894</v>
      </c>
      <c r="N15" s="11">
        <v>28.4705</v>
      </c>
      <c r="O15" s="11">
        <v>44511.31779</v>
      </c>
      <c r="P15" s="11">
        <v>0.0</v>
      </c>
      <c r="Q15" s="11">
        <v>0.0</v>
      </c>
      <c r="R15" s="11"/>
      <c r="S15" s="11"/>
      <c r="T15" s="3"/>
      <c r="U15" s="3"/>
      <c r="V15" s="3"/>
      <c r="W15" s="3"/>
      <c r="X15" s="3"/>
      <c r="Y15" s="3"/>
      <c r="Z15" s="3"/>
    </row>
    <row r="16" ht="14.25" customHeight="1">
      <c r="A16" s="7" t="s">
        <v>25</v>
      </c>
      <c r="B16" s="7" t="s">
        <v>74</v>
      </c>
      <c r="C16" s="7" t="s">
        <v>44</v>
      </c>
      <c r="D16" s="7">
        <v>23.0</v>
      </c>
      <c r="E16" s="7">
        <v>18.0</v>
      </c>
      <c r="F16" s="7">
        <v>30000.0</v>
      </c>
      <c r="G16" s="7">
        <v>4478.0</v>
      </c>
      <c r="H16" s="7" t="s">
        <v>37</v>
      </c>
      <c r="I16" s="8" t="s">
        <v>55</v>
      </c>
      <c r="J16" s="13">
        <v>0.058583333</v>
      </c>
      <c r="K16" s="13">
        <v>99.26333333</v>
      </c>
      <c r="L16" s="13">
        <v>0.4</v>
      </c>
      <c r="M16" s="13">
        <v>105.175</v>
      </c>
      <c r="N16" s="13">
        <v>29.169</v>
      </c>
      <c r="O16" s="13">
        <v>136417.3667</v>
      </c>
      <c r="P16" s="13">
        <v>0.0</v>
      </c>
      <c r="Q16" s="13">
        <v>0.0</v>
      </c>
      <c r="R16" s="13"/>
      <c r="S16" s="13"/>
      <c r="T16" s="7"/>
      <c r="U16" s="7"/>
      <c r="V16" s="7"/>
      <c r="W16" s="7"/>
      <c r="X16" s="7"/>
      <c r="Y16" s="7"/>
      <c r="Z16" s="7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14" t="s">
        <v>38</v>
      </c>
      <c r="J17" s="3">
        <f t="shared" ref="J17:T17" si="6">COUNT(J13:J16)</f>
        <v>4</v>
      </c>
      <c r="K17" s="3">
        <f t="shared" si="6"/>
        <v>4</v>
      </c>
      <c r="L17" s="3">
        <f t="shared" si="6"/>
        <v>4</v>
      </c>
      <c r="M17" s="3">
        <f t="shared" si="6"/>
        <v>4</v>
      </c>
      <c r="N17" s="3">
        <f t="shared" si="6"/>
        <v>4</v>
      </c>
      <c r="O17" s="3">
        <f t="shared" si="6"/>
        <v>4</v>
      </c>
      <c r="P17" s="3">
        <f t="shared" si="6"/>
        <v>4</v>
      </c>
      <c r="Q17" s="3">
        <f t="shared" si="6"/>
        <v>4</v>
      </c>
      <c r="R17" s="3">
        <f t="shared" si="6"/>
        <v>0</v>
      </c>
      <c r="S17" s="3">
        <f t="shared" si="6"/>
        <v>0</v>
      </c>
      <c r="T17" s="3">
        <f t="shared" si="6"/>
        <v>0</v>
      </c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14" t="s">
        <v>39</v>
      </c>
      <c r="J18" s="11">
        <f t="shared" ref="J18:T18" si="7">AVERAGE(J13:J16)</f>
        <v>0.2426874998</v>
      </c>
      <c r="K18" s="11">
        <f t="shared" si="7"/>
        <v>99.11179167</v>
      </c>
      <c r="L18" s="11">
        <f t="shared" si="7"/>
        <v>1.2375</v>
      </c>
      <c r="M18" s="11">
        <f t="shared" si="7"/>
        <v>321.4055568</v>
      </c>
      <c r="N18" s="11">
        <f t="shared" si="7"/>
        <v>19.743875</v>
      </c>
      <c r="O18" s="11">
        <f t="shared" si="7"/>
        <v>61311.56696</v>
      </c>
      <c r="P18" s="11">
        <f t="shared" si="7"/>
        <v>0</v>
      </c>
      <c r="Q18" s="11">
        <f t="shared" si="7"/>
        <v>0</v>
      </c>
      <c r="R18" s="11" t="str">
        <f t="shared" si="7"/>
        <v>#DIV/0!</v>
      </c>
      <c r="S18" s="11" t="str">
        <f t="shared" si="7"/>
        <v>#DIV/0!</v>
      </c>
      <c r="T18" s="11" t="str">
        <f t="shared" si="7"/>
        <v>#DIV/0!</v>
      </c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15" t="s">
        <v>40</v>
      </c>
      <c r="J19" s="16">
        <f t="shared" ref="J19:T19" si="8">STDEVA(J13:J16)</f>
        <v>0.2244845059</v>
      </c>
      <c r="K19" s="16">
        <f t="shared" si="8"/>
        <v>0.8902636441</v>
      </c>
      <c r="L19" s="16">
        <f t="shared" si="8"/>
        <v>1.477258158</v>
      </c>
      <c r="M19" s="16">
        <f t="shared" si="8"/>
        <v>246.4883419</v>
      </c>
      <c r="N19" s="16">
        <f t="shared" si="8"/>
        <v>11.0296509</v>
      </c>
      <c r="O19" s="16">
        <f t="shared" si="8"/>
        <v>53766.3305</v>
      </c>
      <c r="P19" s="16">
        <f t="shared" si="8"/>
        <v>0</v>
      </c>
      <c r="Q19" s="16">
        <f t="shared" si="8"/>
        <v>0</v>
      </c>
      <c r="R19" s="16" t="str">
        <f t="shared" si="8"/>
        <v>#DIV/0!</v>
      </c>
      <c r="S19" s="16" t="str">
        <f t="shared" si="8"/>
        <v>#DIV/0!</v>
      </c>
      <c r="T19" s="16" t="str">
        <f t="shared" si="8"/>
        <v>#DIV/0!</v>
      </c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14" t="s">
        <v>41</v>
      </c>
      <c r="J20" s="11">
        <f t="shared" ref="J20:T20" si="9">J18-3*J19</f>
        <v>-0.4307660181</v>
      </c>
      <c r="K20" s="11">
        <f t="shared" si="9"/>
        <v>96.44100073</v>
      </c>
      <c r="L20" s="11">
        <f t="shared" si="9"/>
        <v>-3.194274475</v>
      </c>
      <c r="M20" s="11">
        <f t="shared" si="9"/>
        <v>-418.059469</v>
      </c>
      <c r="N20" s="11">
        <f t="shared" si="9"/>
        <v>-13.34507771</v>
      </c>
      <c r="O20" s="11">
        <f t="shared" si="9"/>
        <v>-99987.42456</v>
      </c>
      <c r="P20" s="11">
        <f t="shared" si="9"/>
        <v>0</v>
      </c>
      <c r="Q20" s="11">
        <f t="shared" si="9"/>
        <v>0</v>
      </c>
      <c r="R20" s="11" t="str">
        <f t="shared" si="9"/>
        <v>#DIV/0!</v>
      </c>
      <c r="S20" s="11" t="str">
        <f t="shared" si="9"/>
        <v>#DIV/0!</v>
      </c>
      <c r="T20" s="11" t="str">
        <f t="shared" si="9"/>
        <v>#DIV/0!</v>
      </c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14" t="s">
        <v>42</v>
      </c>
      <c r="J21" s="11">
        <f t="shared" ref="J21:T21" si="10">J18+3*J19</f>
        <v>0.9161410176</v>
      </c>
      <c r="K21" s="11">
        <f t="shared" si="10"/>
        <v>101.7825826</v>
      </c>
      <c r="L21" s="11">
        <f t="shared" si="10"/>
        <v>5.669274475</v>
      </c>
      <c r="M21" s="11">
        <f t="shared" si="10"/>
        <v>1060.870582</v>
      </c>
      <c r="N21" s="11">
        <f t="shared" si="10"/>
        <v>52.83282771</v>
      </c>
      <c r="O21" s="11">
        <f t="shared" si="10"/>
        <v>222610.5585</v>
      </c>
      <c r="P21" s="11">
        <f t="shared" si="10"/>
        <v>0</v>
      </c>
      <c r="Q21" s="11">
        <f t="shared" si="10"/>
        <v>0</v>
      </c>
      <c r="R21" s="11" t="str">
        <f t="shared" si="10"/>
        <v>#DIV/0!</v>
      </c>
      <c r="S21" s="11" t="str">
        <f t="shared" si="10"/>
        <v>#DIV/0!</v>
      </c>
      <c r="T21" s="11" t="str">
        <f t="shared" si="10"/>
        <v>#DIV/0!</v>
      </c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1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1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3"/>
      <c r="U23" s="3"/>
      <c r="V23" s="3"/>
      <c r="W23" s="3"/>
      <c r="X23" s="3"/>
      <c r="Y23" s="3"/>
      <c r="Z23" s="3"/>
    </row>
    <row r="24" ht="14.25" customHeight="1">
      <c r="A24" s="3" t="s">
        <v>25</v>
      </c>
      <c r="B24" s="3" t="s">
        <v>74</v>
      </c>
      <c r="C24" s="3" t="s">
        <v>44</v>
      </c>
      <c r="D24" s="3">
        <v>30.0</v>
      </c>
      <c r="E24" s="3">
        <v>18.0</v>
      </c>
      <c r="F24" s="3">
        <v>30000.0</v>
      </c>
      <c r="G24" s="3">
        <v>4478.0</v>
      </c>
      <c r="H24" s="3" t="s">
        <v>37</v>
      </c>
      <c r="I24" s="10" t="s">
        <v>51</v>
      </c>
      <c r="J24" s="11">
        <v>0.216333333</v>
      </c>
      <c r="K24" s="11">
        <v>99.72083333</v>
      </c>
      <c r="L24" s="11">
        <v>0.5</v>
      </c>
      <c r="M24" s="11">
        <v>129.48</v>
      </c>
      <c r="N24" s="11">
        <v>30.613</v>
      </c>
      <c r="O24" s="11">
        <v>140787.2714</v>
      </c>
      <c r="P24" s="11">
        <v>0.0</v>
      </c>
      <c r="Q24" s="11">
        <v>0.0</v>
      </c>
      <c r="R24" s="11"/>
      <c r="S24" s="11"/>
      <c r="T24" s="3"/>
      <c r="U24" s="3"/>
      <c r="V24" s="3"/>
      <c r="W24" s="3"/>
      <c r="X24" s="3"/>
      <c r="Y24" s="3"/>
      <c r="Z24" s="3"/>
    </row>
    <row r="25" ht="14.25" customHeight="1">
      <c r="A25" s="3" t="s">
        <v>25</v>
      </c>
      <c r="B25" s="3" t="s">
        <v>74</v>
      </c>
      <c r="C25" s="3" t="s">
        <v>44</v>
      </c>
      <c r="D25" s="3">
        <v>30.0</v>
      </c>
      <c r="E25" s="3">
        <v>18.0</v>
      </c>
      <c r="F25" s="3">
        <v>30000.0</v>
      </c>
      <c r="G25" s="3">
        <v>4478.0</v>
      </c>
      <c r="H25" s="3" t="s">
        <v>37</v>
      </c>
      <c r="I25" s="10" t="s">
        <v>52</v>
      </c>
      <c r="J25" s="11">
        <v>0.156333333</v>
      </c>
      <c r="K25" s="11">
        <v>100.0</v>
      </c>
      <c r="L25" s="11"/>
      <c r="M25" s="11"/>
      <c r="N25" s="11"/>
      <c r="O25" s="11"/>
      <c r="P25" s="11">
        <v>0.0</v>
      </c>
      <c r="Q25" s="11">
        <v>0.0</v>
      </c>
      <c r="R25" s="11"/>
      <c r="S25" s="11"/>
      <c r="T25" s="3"/>
      <c r="U25" s="3"/>
      <c r="V25" s="4"/>
      <c r="W25" s="4"/>
      <c r="X25" s="4"/>
      <c r="Y25" s="4"/>
      <c r="Z25" s="4"/>
    </row>
    <row r="26" ht="14.25" customHeight="1">
      <c r="A26" s="3" t="s">
        <v>25</v>
      </c>
      <c r="B26" s="3" t="s">
        <v>74</v>
      </c>
      <c r="C26" s="3" t="s">
        <v>44</v>
      </c>
      <c r="D26" s="3">
        <v>30.0</v>
      </c>
      <c r="E26" s="3">
        <v>18.0</v>
      </c>
      <c r="F26" s="3">
        <v>30000.0</v>
      </c>
      <c r="G26" s="3">
        <v>4478.0</v>
      </c>
      <c r="H26" s="3" t="s">
        <v>37</v>
      </c>
      <c r="I26" s="10" t="s">
        <v>47</v>
      </c>
      <c r="J26" s="11">
        <v>0.567416667</v>
      </c>
      <c r="K26" s="11">
        <v>99.30691667</v>
      </c>
      <c r="L26" s="11">
        <v>0.45</v>
      </c>
      <c r="M26" s="11">
        <v>367.8333335</v>
      </c>
      <c r="N26" s="11">
        <v>15.219</v>
      </c>
      <c r="O26" s="11">
        <v>70496.19167</v>
      </c>
      <c r="P26" s="11">
        <v>0.0</v>
      </c>
      <c r="Q26" s="11">
        <v>0.0</v>
      </c>
      <c r="R26" s="11"/>
      <c r="S26" s="11"/>
      <c r="T26" s="3"/>
      <c r="U26" s="3"/>
      <c r="V26" s="3"/>
      <c r="W26" s="3"/>
      <c r="X26" s="3"/>
      <c r="Y26" s="3"/>
      <c r="Z26" s="3"/>
    </row>
    <row r="27" ht="14.25" customHeight="1">
      <c r="A27" s="7" t="s">
        <v>25</v>
      </c>
      <c r="B27" s="7" t="s">
        <v>74</v>
      </c>
      <c r="C27" s="7" t="s">
        <v>44</v>
      </c>
      <c r="D27" s="7">
        <v>30.0</v>
      </c>
      <c r="E27" s="7">
        <v>18.0</v>
      </c>
      <c r="F27" s="7">
        <v>30000.0</v>
      </c>
      <c r="G27" s="7">
        <v>4478.0</v>
      </c>
      <c r="H27" s="7" t="s">
        <v>37</v>
      </c>
      <c r="I27" s="8" t="s">
        <v>55</v>
      </c>
      <c r="J27" s="13">
        <v>0.14175</v>
      </c>
      <c r="K27" s="13">
        <v>100.0</v>
      </c>
      <c r="L27" s="13"/>
      <c r="M27" s="13"/>
      <c r="N27" s="13"/>
      <c r="O27" s="13"/>
      <c r="P27" s="13">
        <v>0.0</v>
      </c>
      <c r="Q27" s="13">
        <v>0.0</v>
      </c>
      <c r="R27" s="13"/>
      <c r="S27" s="13"/>
      <c r="T27" s="7"/>
      <c r="U27" s="7"/>
      <c r="V27" s="7"/>
      <c r="W27" s="7"/>
      <c r="X27" s="7"/>
      <c r="Y27" s="7"/>
      <c r="Z27" s="7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14" t="s">
        <v>38</v>
      </c>
      <c r="J28" s="3">
        <f t="shared" ref="J28:T28" si="11">COUNT(J24:J27)</f>
        <v>4</v>
      </c>
      <c r="K28" s="3">
        <f t="shared" si="11"/>
        <v>4</v>
      </c>
      <c r="L28" s="3">
        <f t="shared" si="11"/>
        <v>2</v>
      </c>
      <c r="M28" s="3">
        <f t="shared" si="11"/>
        <v>2</v>
      </c>
      <c r="N28" s="3">
        <f t="shared" si="11"/>
        <v>2</v>
      </c>
      <c r="O28" s="3">
        <f t="shared" si="11"/>
        <v>2</v>
      </c>
      <c r="P28" s="3">
        <f t="shared" si="11"/>
        <v>4</v>
      </c>
      <c r="Q28" s="3">
        <f t="shared" si="11"/>
        <v>4</v>
      </c>
      <c r="R28" s="3">
        <f t="shared" si="11"/>
        <v>0</v>
      </c>
      <c r="S28" s="3">
        <f t="shared" si="11"/>
        <v>0</v>
      </c>
      <c r="T28" s="3">
        <f t="shared" si="11"/>
        <v>0</v>
      </c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14" t="s">
        <v>39</v>
      </c>
      <c r="J29" s="11">
        <f t="shared" ref="J29:T29" si="12">AVERAGE(J24:J27)</f>
        <v>0.2704583333</v>
      </c>
      <c r="K29" s="11">
        <f t="shared" si="12"/>
        <v>99.7569375</v>
      </c>
      <c r="L29" s="11">
        <f t="shared" si="12"/>
        <v>0.475</v>
      </c>
      <c r="M29" s="11">
        <f t="shared" si="12"/>
        <v>248.6566668</v>
      </c>
      <c r="N29" s="11">
        <f t="shared" si="12"/>
        <v>22.916</v>
      </c>
      <c r="O29" s="11">
        <f t="shared" si="12"/>
        <v>105641.7315</v>
      </c>
      <c r="P29" s="11">
        <f t="shared" si="12"/>
        <v>0</v>
      </c>
      <c r="Q29" s="11">
        <f t="shared" si="12"/>
        <v>0</v>
      </c>
      <c r="R29" s="11" t="str">
        <f t="shared" si="12"/>
        <v>#DIV/0!</v>
      </c>
      <c r="S29" s="11" t="str">
        <f t="shared" si="12"/>
        <v>#DIV/0!</v>
      </c>
      <c r="T29" s="11" t="str">
        <f t="shared" si="12"/>
        <v>#DIV/0!</v>
      </c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15" t="s">
        <v>40</v>
      </c>
      <c r="J30" s="16">
        <f t="shared" ref="J30:T30" si="13">STDEVA(J24:J27)</f>
        <v>0.2005859071</v>
      </c>
      <c r="K30" s="16">
        <f t="shared" si="13"/>
        <v>0.3276080058</v>
      </c>
      <c r="L30" s="16">
        <f t="shared" si="13"/>
        <v>0.03535533906</v>
      </c>
      <c r="M30" s="16">
        <f t="shared" si="13"/>
        <v>168.5412584</v>
      </c>
      <c r="N30" s="16">
        <f t="shared" si="13"/>
        <v>10.88520179</v>
      </c>
      <c r="O30" s="16">
        <f t="shared" si="13"/>
        <v>49703.29913</v>
      </c>
      <c r="P30" s="16">
        <f t="shared" si="13"/>
        <v>0</v>
      </c>
      <c r="Q30" s="16">
        <f t="shared" si="13"/>
        <v>0</v>
      </c>
      <c r="R30" s="16" t="str">
        <f t="shared" si="13"/>
        <v>#DIV/0!</v>
      </c>
      <c r="S30" s="16" t="str">
        <f t="shared" si="13"/>
        <v>#DIV/0!</v>
      </c>
      <c r="T30" s="16" t="str">
        <f t="shared" si="13"/>
        <v>#DIV/0!</v>
      </c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14" t="s">
        <v>41</v>
      </c>
      <c r="J31" s="11">
        <f t="shared" ref="J31:T31" si="14">J29-3*J30</f>
        <v>-0.331299388</v>
      </c>
      <c r="K31" s="11">
        <f t="shared" si="14"/>
        <v>98.77411348</v>
      </c>
      <c r="L31" s="11">
        <f t="shared" si="14"/>
        <v>0.3689339828</v>
      </c>
      <c r="M31" s="11">
        <f t="shared" si="14"/>
        <v>-256.9671086</v>
      </c>
      <c r="N31" s="11">
        <f t="shared" si="14"/>
        <v>-9.739605369</v>
      </c>
      <c r="O31" s="11">
        <f t="shared" si="14"/>
        <v>-43468.16587</v>
      </c>
      <c r="P31" s="11">
        <f t="shared" si="14"/>
        <v>0</v>
      </c>
      <c r="Q31" s="11">
        <f t="shared" si="14"/>
        <v>0</v>
      </c>
      <c r="R31" s="11" t="str">
        <f t="shared" si="14"/>
        <v>#DIV/0!</v>
      </c>
      <c r="S31" s="11" t="str">
        <f t="shared" si="14"/>
        <v>#DIV/0!</v>
      </c>
      <c r="T31" s="11" t="str">
        <f t="shared" si="14"/>
        <v>#DIV/0!</v>
      </c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14" t="s">
        <v>42</v>
      </c>
      <c r="J32" s="11">
        <f t="shared" ref="J32:T32" si="15">J29+3*J30</f>
        <v>0.8722160545</v>
      </c>
      <c r="K32" s="11">
        <f t="shared" si="15"/>
        <v>100.7397615</v>
      </c>
      <c r="L32" s="11">
        <f t="shared" si="15"/>
        <v>0.5810660172</v>
      </c>
      <c r="M32" s="11">
        <f t="shared" si="15"/>
        <v>754.2804421</v>
      </c>
      <c r="N32" s="11">
        <f t="shared" si="15"/>
        <v>55.57160537</v>
      </c>
      <c r="O32" s="11">
        <f t="shared" si="15"/>
        <v>254751.6289</v>
      </c>
      <c r="P32" s="11">
        <f t="shared" si="15"/>
        <v>0</v>
      </c>
      <c r="Q32" s="11">
        <f t="shared" si="15"/>
        <v>0</v>
      </c>
      <c r="R32" s="11" t="str">
        <f t="shared" si="15"/>
        <v>#DIV/0!</v>
      </c>
      <c r="S32" s="11" t="str">
        <f t="shared" si="15"/>
        <v>#DIV/0!</v>
      </c>
      <c r="T32" s="11" t="str">
        <f t="shared" si="15"/>
        <v>#DIV/0!</v>
      </c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10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10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 t="s">
        <v>25</v>
      </c>
      <c r="B35" s="3" t="s">
        <v>74</v>
      </c>
      <c r="C35" s="3" t="s">
        <v>44</v>
      </c>
      <c r="D35" s="3">
        <v>37.0</v>
      </c>
      <c r="E35" s="3">
        <v>18.0</v>
      </c>
      <c r="F35" s="3">
        <v>30000.0</v>
      </c>
      <c r="G35" s="3">
        <v>4478.0</v>
      </c>
      <c r="H35" s="3" t="s">
        <v>37</v>
      </c>
      <c r="I35" s="10" t="s">
        <v>51</v>
      </c>
      <c r="J35" s="3">
        <v>0.490333333</v>
      </c>
      <c r="K35" s="3">
        <v>98.70383333</v>
      </c>
      <c r="L35" s="3">
        <v>0.666666667</v>
      </c>
      <c r="M35" s="3">
        <v>383.3823233</v>
      </c>
      <c r="N35" s="3">
        <v>18.393</v>
      </c>
      <c r="O35" s="3">
        <v>113082.1013</v>
      </c>
      <c r="P35" s="3">
        <v>0.0</v>
      </c>
      <c r="Q35" s="3">
        <v>0.0</v>
      </c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 t="s">
        <v>25</v>
      </c>
      <c r="B36" s="3" t="s">
        <v>74</v>
      </c>
      <c r="C36" s="3" t="s">
        <v>44</v>
      </c>
      <c r="D36" s="3">
        <v>37.0</v>
      </c>
      <c r="E36" s="3">
        <v>18.0</v>
      </c>
      <c r="F36" s="3">
        <v>30000.0</v>
      </c>
      <c r="G36" s="3">
        <v>4478.0</v>
      </c>
      <c r="H36" s="3" t="s">
        <v>37</v>
      </c>
      <c r="I36" s="10" t="s">
        <v>52</v>
      </c>
      <c r="J36" s="11">
        <v>0.149916667</v>
      </c>
      <c r="K36" s="11">
        <v>99.00608333</v>
      </c>
      <c r="L36" s="11">
        <v>0.6</v>
      </c>
      <c r="M36" s="11">
        <v>140.166667</v>
      </c>
      <c r="N36" s="11">
        <v>39.781</v>
      </c>
      <c r="O36" s="11">
        <v>63588.24</v>
      </c>
      <c r="P36" s="11">
        <v>0.0</v>
      </c>
      <c r="Q36" s="11">
        <v>0.0</v>
      </c>
      <c r="R36" s="11"/>
      <c r="S36" s="11"/>
      <c r="T36" s="3"/>
      <c r="U36" s="3"/>
      <c r="V36" s="4"/>
      <c r="W36" s="4"/>
      <c r="X36" s="4"/>
      <c r="Y36" s="4"/>
      <c r="Z36" s="4"/>
    </row>
    <row r="37" ht="14.25" customHeight="1">
      <c r="A37" s="3" t="s">
        <v>25</v>
      </c>
      <c r="B37" s="3" t="s">
        <v>74</v>
      </c>
      <c r="C37" s="3" t="s">
        <v>44</v>
      </c>
      <c r="D37" s="3">
        <v>37.0</v>
      </c>
      <c r="E37" s="3">
        <v>18.0</v>
      </c>
      <c r="F37" s="3">
        <v>30000.0</v>
      </c>
      <c r="G37" s="3">
        <v>4478.0</v>
      </c>
      <c r="H37" s="3" t="s">
        <v>37</v>
      </c>
      <c r="I37" s="10" t="s">
        <v>47</v>
      </c>
      <c r="J37" s="11">
        <v>0.7015</v>
      </c>
      <c r="K37" s="11">
        <v>97.29108333</v>
      </c>
      <c r="L37" s="11">
        <v>2.533333333</v>
      </c>
      <c r="M37" s="11">
        <v>264.5148693</v>
      </c>
      <c r="N37" s="11">
        <v>31.43233333</v>
      </c>
      <c r="O37" s="11">
        <v>36501.14195</v>
      </c>
      <c r="P37" s="11">
        <v>0.0</v>
      </c>
      <c r="Q37" s="11">
        <v>0.0</v>
      </c>
      <c r="R37" s="11"/>
      <c r="S37" s="11"/>
      <c r="T37" s="3"/>
      <c r="U37" s="3"/>
      <c r="V37" s="3"/>
      <c r="W37" s="3"/>
      <c r="X37" s="3"/>
      <c r="Y37" s="3"/>
      <c r="Z37" s="3"/>
    </row>
    <row r="38" ht="14.25" customHeight="1">
      <c r="A38" s="7" t="s">
        <v>25</v>
      </c>
      <c r="B38" s="7" t="s">
        <v>74</v>
      </c>
      <c r="C38" s="7" t="s">
        <v>44</v>
      </c>
      <c r="D38" s="7">
        <v>37.0</v>
      </c>
      <c r="E38" s="7">
        <v>18.0</v>
      </c>
      <c r="F38" s="7">
        <v>30000.0</v>
      </c>
      <c r="G38" s="7">
        <v>4478.0</v>
      </c>
      <c r="H38" s="7" t="s">
        <v>37</v>
      </c>
      <c r="I38" s="8" t="s">
        <v>55</v>
      </c>
      <c r="J38" s="13">
        <v>0.082666667</v>
      </c>
      <c r="K38" s="13">
        <v>100.0</v>
      </c>
      <c r="L38" s="13"/>
      <c r="M38" s="13"/>
      <c r="N38" s="13"/>
      <c r="O38" s="13"/>
      <c r="P38" s="13">
        <v>0.0</v>
      </c>
      <c r="Q38" s="13">
        <v>0.0</v>
      </c>
      <c r="R38" s="13"/>
      <c r="S38" s="13"/>
      <c r="T38" s="7"/>
      <c r="U38" s="7"/>
      <c r="V38" s="7"/>
      <c r="W38" s="7"/>
      <c r="X38" s="7"/>
      <c r="Y38" s="7"/>
      <c r="Z38" s="7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14" t="s">
        <v>38</v>
      </c>
      <c r="J39" s="3">
        <f t="shared" ref="J39:T39" si="16">COUNT(J35:J38)</f>
        <v>4</v>
      </c>
      <c r="K39" s="3">
        <f t="shared" si="16"/>
        <v>4</v>
      </c>
      <c r="L39" s="3">
        <f t="shared" si="16"/>
        <v>3</v>
      </c>
      <c r="M39" s="3">
        <f t="shared" si="16"/>
        <v>3</v>
      </c>
      <c r="N39" s="3">
        <f t="shared" si="16"/>
        <v>3</v>
      </c>
      <c r="O39" s="3">
        <f t="shared" si="16"/>
        <v>3</v>
      </c>
      <c r="P39" s="3">
        <f t="shared" si="16"/>
        <v>4</v>
      </c>
      <c r="Q39" s="3">
        <f t="shared" si="16"/>
        <v>4</v>
      </c>
      <c r="R39" s="3">
        <f t="shared" si="16"/>
        <v>0</v>
      </c>
      <c r="S39" s="3">
        <f t="shared" si="16"/>
        <v>0</v>
      </c>
      <c r="T39" s="3">
        <f t="shared" si="16"/>
        <v>0</v>
      </c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14" t="s">
        <v>39</v>
      </c>
      <c r="J40" s="11">
        <f t="shared" ref="J40:T40" si="17">AVERAGE(J35:J38)</f>
        <v>0.3561041668</v>
      </c>
      <c r="K40" s="11">
        <f t="shared" si="17"/>
        <v>98.75025</v>
      </c>
      <c r="L40" s="11">
        <f t="shared" si="17"/>
        <v>1.266666667</v>
      </c>
      <c r="M40" s="11">
        <f t="shared" si="17"/>
        <v>262.6879532</v>
      </c>
      <c r="N40" s="11">
        <f t="shared" si="17"/>
        <v>29.86877778</v>
      </c>
      <c r="O40" s="11">
        <f t="shared" si="17"/>
        <v>71057.16108</v>
      </c>
      <c r="P40" s="11">
        <f t="shared" si="17"/>
        <v>0</v>
      </c>
      <c r="Q40" s="11">
        <f t="shared" si="17"/>
        <v>0</v>
      </c>
      <c r="R40" s="11" t="str">
        <f t="shared" si="17"/>
        <v>#DIV/0!</v>
      </c>
      <c r="S40" s="11" t="str">
        <f t="shared" si="17"/>
        <v>#DIV/0!</v>
      </c>
      <c r="T40" s="11" t="str">
        <f t="shared" si="17"/>
        <v>#DIV/0!</v>
      </c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15" t="s">
        <v>40</v>
      </c>
      <c r="J41" s="16">
        <f t="shared" ref="J41:T41" si="18">STDEVA(J35:J38)</f>
        <v>0.2913171822</v>
      </c>
      <c r="K41" s="16">
        <f t="shared" si="18"/>
        <v>1.119322359</v>
      </c>
      <c r="L41" s="16">
        <f t="shared" si="18"/>
        <v>1.097471842</v>
      </c>
      <c r="M41" s="16">
        <f t="shared" si="18"/>
        <v>121.6181199</v>
      </c>
      <c r="N41" s="16">
        <f t="shared" si="18"/>
        <v>10.77938614</v>
      </c>
      <c r="O41" s="16">
        <f t="shared" si="18"/>
        <v>38832.96821</v>
      </c>
      <c r="P41" s="16">
        <f t="shared" si="18"/>
        <v>0</v>
      </c>
      <c r="Q41" s="16">
        <f t="shared" si="18"/>
        <v>0</v>
      </c>
      <c r="R41" s="16" t="str">
        <f t="shared" si="18"/>
        <v>#DIV/0!</v>
      </c>
      <c r="S41" s="16" t="str">
        <f t="shared" si="18"/>
        <v>#DIV/0!</v>
      </c>
      <c r="T41" s="16" t="str">
        <f t="shared" si="18"/>
        <v>#DIV/0!</v>
      </c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14" t="s">
        <v>41</v>
      </c>
      <c r="J42" s="11">
        <f t="shared" ref="J42:T42" si="19">J40-3*J41</f>
        <v>-0.51784738</v>
      </c>
      <c r="K42" s="11">
        <f t="shared" si="19"/>
        <v>95.39228292</v>
      </c>
      <c r="L42" s="11">
        <f t="shared" si="19"/>
        <v>-2.025748859</v>
      </c>
      <c r="M42" s="11">
        <f t="shared" si="19"/>
        <v>-102.1664065</v>
      </c>
      <c r="N42" s="11">
        <f t="shared" si="19"/>
        <v>-2.469380632</v>
      </c>
      <c r="O42" s="11">
        <f t="shared" si="19"/>
        <v>-45441.74356</v>
      </c>
      <c r="P42" s="11">
        <f t="shared" si="19"/>
        <v>0</v>
      </c>
      <c r="Q42" s="11">
        <f t="shared" si="19"/>
        <v>0</v>
      </c>
      <c r="R42" s="11" t="str">
        <f t="shared" si="19"/>
        <v>#DIV/0!</v>
      </c>
      <c r="S42" s="11" t="str">
        <f t="shared" si="19"/>
        <v>#DIV/0!</v>
      </c>
      <c r="T42" s="11" t="str">
        <f t="shared" si="19"/>
        <v>#DIV/0!</v>
      </c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14" t="s">
        <v>42</v>
      </c>
      <c r="J43" s="11">
        <f t="shared" ref="J43:T43" si="20">J40+3*J41</f>
        <v>1.230055713</v>
      </c>
      <c r="K43" s="11">
        <f t="shared" si="20"/>
        <v>102.1082171</v>
      </c>
      <c r="L43" s="11">
        <f t="shared" si="20"/>
        <v>4.559082192</v>
      </c>
      <c r="M43" s="11">
        <f t="shared" si="20"/>
        <v>627.5423129</v>
      </c>
      <c r="N43" s="11">
        <f t="shared" si="20"/>
        <v>62.20693619</v>
      </c>
      <c r="O43" s="11">
        <f t="shared" si="20"/>
        <v>187556.0657</v>
      </c>
      <c r="P43" s="11">
        <f t="shared" si="20"/>
        <v>0</v>
      </c>
      <c r="Q43" s="11">
        <f t="shared" si="20"/>
        <v>0</v>
      </c>
      <c r="R43" s="11" t="str">
        <f t="shared" si="20"/>
        <v>#DIV/0!</v>
      </c>
      <c r="S43" s="11" t="str">
        <f t="shared" si="20"/>
        <v>#DIV/0!</v>
      </c>
      <c r="T43" s="11" t="str">
        <f t="shared" si="20"/>
        <v>#DIV/0!</v>
      </c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10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10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 t="s">
        <v>25</v>
      </c>
      <c r="B46" s="3" t="s">
        <v>74</v>
      </c>
      <c r="C46" s="3" t="s">
        <v>44</v>
      </c>
      <c r="D46" s="3">
        <v>44.0</v>
      </c>
      <c r="E46" s="3"/>
      <c r="F46" s="3"/>
      <c r="G46" s="3"/>
      <c r="H46" s="3"/>
      <c r="I46" s="10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 t="s">
        <v>25</v>
      </c>
      <c r="B47" s="3" t="s">
        <v>74</v>
      </c>
      <c r="C47" s="3" t="s">
        <v>44</v>
      </c>
      <c r="D47" s="3">
        <v>44.0</v>
      </c>
      <c r="E47" s="3"/>
      <c r="F47" s="3"/>
      <c r="G47" s="3"/>
      <c r="H47" s="3"/>
      <c r="I47" s="10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3"/>
      <c r="U47" s="3"/>
      <c r="V47" s="4"/>
      <c r="W47" s="4"/>
      <c r="X47" s="4"/>
      <c r="Y47" s="4"/>
      <c r="Z47" s="4"/>
    </row>
    <row r="48" ht="14.25" customHeight="1">
      <c r="A48" s="3" t="s">
        <v>25</v>
      </c>
      <c r="B48" s="3" t="s">
        <v>74</v>
      </c>
      <c r="C48" s="3" t="s">
        <v>44</v>
      </c>
      <c r="D48" s="3">
        <v>44.0</v>
      </c>
      <c r="E48" s="3"/>
      <c r="F48" s="3"/>
      <c r="G48" s="3"/>
      <c r="H48" s="3"/>
      <c r="I48" s="10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3"/>
      <c r="U48" s="3"/>
      <c r="V48" s="3"/>
      <c r="W48" s="3"/>
      <c r="X48" s="3"/>
      <c r="Y48" s="3"/>
      <c r="Z48" s="3"/>
    </row>
    <row r="49" ht="14.25" customHeight="1">
      <c r="A49" s="7" t="s">
        <v>25</v>
      </c>
      <c r="B49" s="7" t="s">
        <v>74</v>
      </c>
      <c r="C49" s="7" t="s">
        <v>44</v>
      </c>
      <c r="D49" s="7">
        <v>44.0</v>
      </c>
      <c r="E49" s="7"/>
      <c r="F49" s="7"/>
      <c r="G49" s="7"/>
      <c r="H49" s="7"/>
      <c r="I49" s="8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7"/>
      <c r="U49" s="7"/>
      <c r="V49" s="7"/>
      <c r="W49" s="7"/>
      <c r="X49" s="7"/>
      <c r="Y49" s="7"/>
      <c r="Z49" s="7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14" t="s">
        <v>38</v>
      </c>
      <c r="J50" s="3">
        <f t="shared" ref="J50:T50" si="21">COUNT(J46:J49)</f>
        <v>0</v>
      </c>
      <c r="K50" s="3">
        <f t="shared" si="21"/>
        <v>0</v>
      </c>
      <c r="L50" s="3">
        <f t="shared" si="21"/>
        <v>0</v>
      </c>
      <c r="M50" s="3">
        <f t="shared" si="21"/>
        <v>0</v>
      </c>
      <c r="N50" s="3">
        <f t="shared" si="21"/>
        <v>0</v>
      </c>
      <c r="O50" s="3">
        <f t="shared" si="21"/>
        <v>0</v>
      </c>
      <c r="P50" s="3">
        <f t="shared" si="21"/>
        <v>0</v>
      </c>
      <c r="Q50" s="3">
        <f t="shared" si="21"/>
        <v>0</v>
      </c>
      <c r="R50" s="3">
        <f t="shared" si="21"/>
        <v>0</v>
      </c>
      <c r="S50" s="3">
        <f t="shared" si="21"/>
        <v>0</v>
      </c>
      <c r="T50" s="3">
        <f t="shared" si="21"/>
        <v>0</v>
      </c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14" t="s">
        <v>39</v>
      </c>
      <c r="J51" s="11" t="str">
        <f t="shared" ref="J51:T51" si="22">AVERAGE(J46:J49)</f>
        <v>#DIV/0!</v>
      </c>
      <c r="K51" s="11" t="str">
        <f t="shared" si="22"/>
        <v>#DIV/0!</v>
      </c>
      <c r="L51" s="11" t="str">
        <f t="shared" si="22"/>
        <v>#DIV/0!</v>
      </c>
      <c r="M51" s="11" t="str">
        <f t="shared" si="22"/>
        <v>#DIV/0!</v>
      </c>
      <c r="N51" s="11" t="str">
        <f t="shared" si="22"/>
        <v>#DIV/0!</v>
      </c>
      <c r="O51" s="11" t="str">
        <f t="shared" si="22"/>
        <v>#DIV/0!</v>
      </c>
      <c r="P51" s="11" t="str">
        <f t="shared" si="22"/>
        <v>#DIV/0!</v>
      </c>
      <c r="Q51" s="11" t="str">
        <f t="shared" si="22"/>
        <v>#DIV/0!</v>
      </c>
      <c r="R51" s="11" t="str">
        <f t="shared" si="22"/>
        <v>#DIV/0!</v>
      </c>
      <c r="S51" s="11" t="str">
        <f t="shared" si="22"/>
        <v>#DIV/0!</v>
      </c>
      <c r="T51" s="11" t="str">
        <f t="shared" si="22"/>
        <v>#DIV/0!</v>
      </c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15" t="s">
        <v>40</v>
      </c>
      <c r="J52" s="16" t="str">
        <f t="shared" ref="J52:T52" si="23">STDEVA(J46:J49)</f>
        <v>#DIV/0!</v>
      </c>
      <c r="K52" s="16" t="str">
        <f t="shared" si="23"/>
        <v>#DIV/0!</v>
      </c>
      <c r="L52" s="16" t="str">
        <f t="shared" si="23"/>
        <v>#DIV/0!</v>
      </c>
      <c r="M52" s="16" t="str">
        <f t="shared" si="23"/>
        <v>#DIV/0!</v>
      </c>
      <c r="N52" s="16" t="str">
        <f t="shared" si="23"/>
        <v>#DIV/0!</v>
      </c>
      <c r="O52" s="16" t="str">
        <f t="shared" si="23"/>
        <v>#DIV/0!</v>
      </c>
      <c r="P52" s="16" t="str">
        <f t="shared" si="23"/>
        <v>#DIV/0!</v>
      </c>
      <c r="Q52" s="16" t="str">
        <f t="shared" si="23"/>
        <v>#DIV/0!</v>
      </c>
      <c r="R52" s="16" t="str">
        <f t="shared" si="23"/>
        <v>#DIV/0!</v>
      </c>
      <c r="S52" s="16" t="str">
        <f t="shared" si="23"/>
        <v>#DIV/0!</v>
      </c>
      <c r="T52" s="16" t="str">
        <f t="shared" si="23"/>
        <v>#DIV/0!</v>
      </c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14" t="s">
        <v>41</v>
      </c>
      <c r="J53" s="11" t="str">
        <f t="shared" ref="J53:T53" si="24">J51-3*J52</f>
        <v>#DIV/0!</v>
      </c>
      <c r="K53" s="11" t="str">
        <f t="shared" si="24"/>
        <v>#DIV/0!</v>
      </c>
      <c r="L53" s="11" t="str">
        <f t="shared" si="24"/>
        <v>#DIV/0!</v>
      </c>
      <c r="M53" s="11" t="str">
        <f t="shared" si="24"/>
        <v>#DIV/0!</v>
      </c>
      <c r="N53" s="11" t="str">
        <f t="shared" si="24"/>
        <v>#DIV/0!</v>
      </c>
      <c r="O53" s="11" t="str">
        <f t="shared" si="24"/>
        <v>#DIV/0!</v>
      </c>
      <c r="P53" s="11" t="str">
        <f t="shared" si="24"/>
        <v>#DIV/0!</v>
      </c>
      <c r="Q53" s="11" t="str">
        <f t="shared" si="24"/>
        <v>#DIV/0!</v>
      </c>
      <c r="R53" s="11" t="str">
        <f t="shared" si="24"/>
        <v>#DIV/0!</v>
      </c>
      <c r="S53" s="11" t="str">
        <f t="shared" si="24"/>
        <v>#DIV/0!</v>
      </c>
      <c r="T53" s="11" t="str">
        <f t="shared" si="24"/>
        <v>#DIV/0!</v>
      </c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14" t="s">
        <v>42</v>
      </c>
      <c r="J54" s="11" t="str">
        <f t="shared" ref="J54:T54" si="25">J51+3*J52</f>
        <v>#DIV/0!</v>
      </c>
      <c r="K54" s="11" t="str">
        <f t="shared" si="25"/>
        <v>#DIV/0!</v>
      </c>
      <c r="L54" s="11" t="str">
        <f t="shared" si="25"/>
        <v>#DIV/0!</v>
      </c>
      <c r="M54" s="11" t="str">
        <f t="shared" si="25"/>
        <v>#DIV/0!</v>
      </c>
      <c r="N54" s="11" t="str">
        <f t="shared" si="25"/>
        <v>#DIV/0!</v>
      </c>
      <c r="O54" s="11" t="str">
        <f t="shared" si="25"/>
        <v>#DIV/0!</v>
      </c>
      <c r="P54" s="11" t="str">
        <f t="shared" si="25"/>
        <v>#DIV/0!</v>
      </c>
      <c r="Q54" s="11" t="str">
        <f t="shared" si="25"/>
        <v>#DIV/0!</v>
      </c>
      <c r="R54" s="11" t="str">
        <f t="shared" si="25"/>
        <v>#DIV/0!</v>
      </c>
      <c r="S54" s="11" t="str">
        <f t="shared" si="25"/>
        <v>#DIV/0!</v>
      </c>
      <c r="T54" s="11" t="str">
        <f t="shared" si="25"/>
        <v>#DIV/0!</v>
      </c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10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10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12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4"/>
      <c r="U57" s="4"/>
      <c r="V57" s="4"/>
      <c r="W57" s="4"/>
      <c r="X57" s="4"/>
      <c r="Y57" s="4"/>
      <c r="Z57" s="4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10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3"/>
      <c r="U58" s="3"/>
      <c r="V58" s="3"/>
      <c r="W58" s="3"/>
      <c r="X58" s="3"/>
      <c r="Y58" s="3"/>
      <c r="Z58" s="3"/>
    </row>
    <row r="59" ht="14.25" customHeight="1">
      <c r="A59" s="7"/>
      <c r="B59" s="7"/>
      <c r="C59" s="7"/>
      <c r="D59" s="7"/>
      <c r="E59" s="7"/>
      <c r="F59" s="7"/>
      <c r="G59" s="7"/>
      <c r="H59" s="7"/>
      <c r="I59" s="8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7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14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14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15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14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14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10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10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12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4"/>
      <c r="U67" s="4"/>
      <c r="V67" s="4"/>
      <c r="W67" s="4"/>
      <c r="X67" s="4"/>
      <c r="Y67" s="4"/>
      <c r="Z67" s="4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10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3"/>
      <c r="U68" s="3"/>
      <c r="V68" s="3"/>
      <c r="W68" s="3"/>
      <c r="X68" s="3"/>
      <c r="Y68" s="3"/>
      <c r="Z68" s="3"/>
    </row>
    <row r="69" ht="14.25" customHeight="1">
      <c r="A69" s="7"/>
      <c r="B69" s="7"/>
      <c r="C69" s="7"/>
      <c r="D69" s="7"/>
      <c r="E69" s="7"/>
      <c r="F69" s="7"/>
      <c r="G69" s="7"/>
      <c r="H69" s="7"/>
      <c r="I69" s="8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7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14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14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15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14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14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10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10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12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4"/>
      <c r="U77" s="4"/>
      <c r="V77" s="4"/>
      <c r="W77" s="4"/>
      <c r="X77" s="4"/>
      <c r="Y77" s="4"/>
      <c r="Z77" s="4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10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3"/>
      <c r="U78" s="3"/>
      <c r="V78" s="3"/>
      <c r="W78" s="3"/>
      <c r="X78" s="3"/>
      <c r="Y78" s="3"/>
      <c r="Z78" s="3"/>
    </row>
    <row r="79" ht="14.25" customHeight="1">
      <c r="A79" s="7"/>
      <c r="B79" s="7"/>
      <c r="C79" s="7"/>
      <c r="D79" s="7"/>
      <c r="E79" s="7"/>
      <c r="F79" s="7"/>
      <c r="G79" s="7"/>
      <c r="H79" s="7"/>
      <c r="I79" s="8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7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14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14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15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14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14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10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10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12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4"/>
      <c r="U87" s="4"/>
      <c r="V87" s="4"/>
      <c r="W87" s="4"/>
      <c r="X87" s="4"/>
      <c r="Y87" s="4"/>
      <c r="Z87" s="4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10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3"/>
      <c r="U88" s="3"/>
      <c r="V88" s="3"/>
      <c r="W88" s="3"/>
      <c r="X88" s="3"/>
      <c r="Y88" s="3"/>
      <c r="Z88" s="3"/>
    </row>
    <row r="89" ht="14.25" customHeight="1">
      <c r="A89" s="7"/>
      <c r="B89" s="7"/>
      <c r="C89" s="7"/>
      <c r="D89" s="7"/>
      <c r="E89" s="7"/>
      <c r="F89" s="7"/>
      <c r="G89" s="7"/>
      <c r="H89" s="7"/>
      <c r="I89" s="8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7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14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14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15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14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14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10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10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12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4"/>
      <c r="U97" s="4"/>
      <c r="V97" s="4"/>
      <c r="W97" s="4"/>
      <c r="X97" s="4"/>
      <c r="Y97" s="4"/>
      <c r="Z97" s="4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10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3"/>
      <c r="U98" s="3"/>
      <c r="V98" s="3"/>
      <c r="W98" s="3"/>
      <c r="X98" s="3"/>
      <c r="Y98" s="3"/>
      <c r="Z98" s="3"/>
    </row>
    <row r="99" ht="14.25" customHeight="1">
      <c r="A99" s="7"/>
      <c r="B99" s="7"/>
      <c r="C99" s="7"/>
      <c r="D99" s="7"/>
      <c r="E99" s="7"/>
      <c r="F99" s="7"/>
      <c r="G99" s="7"/>
      <c r="H99" s="7"/>
      <c r="I99" s="8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7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14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14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15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14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14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10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10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10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10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10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10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10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10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1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10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10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10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10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10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10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10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10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10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10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10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10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10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10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10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10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10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10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10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10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10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10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10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10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10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10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10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10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10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10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10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10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10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10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10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10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10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10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10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10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10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10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10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10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10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10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10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10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10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10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10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10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10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10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10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10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10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10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10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10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10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10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10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10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10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10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10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10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10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10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10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10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10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10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10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10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10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10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10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10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10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10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10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10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10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10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10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10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10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10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10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10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10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10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10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10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10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10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10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10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10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10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10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1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10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10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10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10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10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10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10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10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10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10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10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10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10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10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10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10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10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10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10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10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10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10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10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10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10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10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10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10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10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10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10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10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10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10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10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10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10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10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10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10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10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10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10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10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10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10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10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10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10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10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10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10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10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10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10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10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10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10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10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10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10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10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10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10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10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10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10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10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10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10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10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10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10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10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10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10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10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10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10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10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10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10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10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10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10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10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10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10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10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10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10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10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10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10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10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10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10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10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10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10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10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10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10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10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10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10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10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10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10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10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10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10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10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10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10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10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10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10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10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10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10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10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10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10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10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10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10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10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10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10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10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10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10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10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10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10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10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10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10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10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10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10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10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10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10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10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10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10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10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10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10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10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10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10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10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10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10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10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10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10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10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10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10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10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10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10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10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10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10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10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10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10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10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10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10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10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10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10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10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10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10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10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10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10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10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10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10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10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10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10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10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10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10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10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10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10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10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10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10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10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10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10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10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10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10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10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10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10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10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10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10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10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10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10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10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10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10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10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10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10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10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10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10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10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10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10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10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10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10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10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10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10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10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10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10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10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10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10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10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10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10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10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10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10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10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10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10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10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10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10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10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10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10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10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10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10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10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10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10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10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10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10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10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10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10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10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10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10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10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10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10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10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10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10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10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10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10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10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10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10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10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10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10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10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10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10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10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10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10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10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10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10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10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10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10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10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10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10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10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10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10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10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10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10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10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10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10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10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10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10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10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10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10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10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10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10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10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10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10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10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10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10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10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10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10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10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10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10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10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10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10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10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10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10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10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10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10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10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10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10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10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10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10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10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10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10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10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10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10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10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10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10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10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10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10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10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10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10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10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10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10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10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10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10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10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10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10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10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10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10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10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10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10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10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10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10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10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10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10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10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10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10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10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10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10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10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10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10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10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10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10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10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10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10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10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10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10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10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10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10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10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10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10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10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10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10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10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10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10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10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10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10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10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10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10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10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10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10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10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10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10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10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10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10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10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10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10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10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10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10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10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10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10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10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10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10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10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10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10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10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10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10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10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10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10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10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10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10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10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10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10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10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10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10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10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10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10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10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10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10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10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10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10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10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10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10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10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10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10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10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10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10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10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10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10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10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10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10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10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10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10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10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10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10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10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10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10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10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10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10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10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10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10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10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10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10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10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10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10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10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10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10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10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10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10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10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10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10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10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10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10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10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10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10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10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10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10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10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10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10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10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10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10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10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10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10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10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10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10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10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10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10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10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10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10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10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10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10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10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10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10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10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10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10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10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10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10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10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10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10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10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10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10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10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10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10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10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10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10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10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10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10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10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10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10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10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10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10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10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10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10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10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10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10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10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10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10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10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10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10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10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10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10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10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10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10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10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10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10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10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10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10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10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10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10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10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10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10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10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10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10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10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10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10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10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10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10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10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10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10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10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10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10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10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10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10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10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10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10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10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10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10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10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10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10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10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10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10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10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10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10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10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10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10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10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10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10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10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10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10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10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10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10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10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10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10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10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10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10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10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10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10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10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10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10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10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10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10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10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10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10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10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10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10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10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10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10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10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10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10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10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10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10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10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10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10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10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10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10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10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10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10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10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10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10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10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10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10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10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10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10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10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10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10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10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10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10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10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10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10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10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10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10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10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10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10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10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10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10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10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10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10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10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10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10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10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10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10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10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10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10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10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10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10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10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10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10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10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10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10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10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10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10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10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10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10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10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10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10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10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10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10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10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10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10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10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10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10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10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10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10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10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10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10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10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10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10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10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10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10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10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10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10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10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10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10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10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10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10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10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10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10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10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10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10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10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10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10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10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10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10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10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10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J2:J5 J13:J16 J24:J27 J35:J38 J46:J49">
    <cfRule type="cellIs" dxfId="0" priority="1" operator="lessThan">
      <formula>0.1</formula>
    </cfRule>
  </conditionalFormatting>
  <conditionalFormatting sqref="L2:L5 L14:L16 L25:L27 L36:L38 L47:L49 L57:L59 L67:L69 L77:L79 L87:L89 L97:L99">
    <cfRule type="cellIs" dxfId="0" priority="2" operator="lessThan">
      <formula>0.4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8" width="8.86"/>
    <col customWidth="1" min="9" max="9" width="8.71"/>
    <col customWidth="1" min="10" max="10" width="8.86"/>
    <col customWidth="1" min="11" max="14" width="9.0"/>
    <col customWidth="1" min="15" max="15" width="10.14"/>
    <col customWidth="1" min="16" max="18" width="9.0"/>
    <col customWidth="1" min="19" max="19" width="9.43"/>
    <col customWidth="1" min="20" max="20" width="8.86"/>
    <col customWidth="1" min="21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  <c r="U1" s="3"/>
      <c r="V1" s="3"/>
      <c r="W1" s="3"/>
      <c r="X1" s="3"/>
      <c r="Y1" s="3"/>
      <c r="Z1" s="3"/>
    </row>
    <row r="2" ht="14.25" customHeight="1">
      <c r="A2" s="3" t="s">
        <v>25</v>
      </c>
      <c r="B2" s="19" t="s">
        <v>75</v>
      </c>
      <c r="C2" s="3" t="s">
        <v>44</v>
      </c>
      <c r="D2" s="3">
        <v>16.0</v>
      </c>
      <c r="E2" s="3">
        <v>18.0</v>
      </c>
      <c r="F2" s="3">
        <v>30000.0</v>
      </c>
      <c r="G2" s="3">
        <v>4270.0</v>
      </c>
      <c r="H2" s="3" t="s">
        <v>37</v>
      </c>
      <c r="I2" s="10" t="s">
        <v>71</v>
      </c>
      <c r="J2" s="11">
        <v>0.080416667</v>
      </c>
      <c r="K2" s="11">
        <v>99.91558333</v>
      </c>
      <c r="L2" s="11"/>
      <c r="M2" s="11"/>
      <c r="N2" s="11"/>
      <c r="O2" s="11"/>
      <c r="P2" s="11">
        <v>0.0</v>
      </c>
      <c r="Q2" s="11">
        <v>0.0</v>
      </c>
      <c r="R2" s="11"/>
      <c r="S2" s="11"/>
      <c r="T2" s="11"/>
      <c r="U2" s="3"/>
      <c r="V2" s="4"/>
      <c r="W2" s="4"/>
      <c r="X2" s="4"/>
      <c r="Y2" s="4"/>
      <c r="Z2" s="4"/>
    </row>
    <row r="3" ht="14.25" customHeight="1">
      <c r="A3" s="3" t="s">
        <v>25</v>
      </c>
      <c r="B3" s="3" t="s">
        <v>75</v>
      </c>
      <c r="C3" s="3" t="s">
        <v>44</v>
      </c>
      <c r="D3" s="3">
        <v>16.0</v>
      </c>
      <c r="E3" s="3">
        <v>18.0</v>
      </c>
      <c r="F3" s="3">
        <v>30000.0</v>
      </c>
      <c r="G3" s="3">
        <v>4270.0</v>
      </c>
      <c r="H3" s="3" t="s">
        <v>37</v>
      </c>
      <c r="I3" s="10" t="s">
        <v>72</v>
      </c>
      <c r="J3" s="11">
        <v>0.148666667</v>
      </c>
      <c r="K3" s="11">
        <v>99.9575</v>
      </c>
      <c r="L3" s="11"/>
      <c r="M3" s="11"/>
      <c r="N3" s="11"/>
      <c r="O3" s="11"/>
      <c r="P3" s="11">
        <v>0.0</v>
      </c>
      <c r="Q3" s="11">
        <v>0.0</v>
      </c>
      <c r="R3" s="11"/>
      <c r="S3" s="11"/>
      <c r="T3" s="11"/>
      <c r="U3" s="3"/>
      <c r="V3" s="4"/>
      <c r="W3" s="4"/>
      <c r="X3" s="4"/>
      <c r="Y3" s="4"/>
      <c r="Z3" s="4"/>
    </row>
    <row r="4" ht="14.25" customHeight="1">
      <c r="A4" s="3" t="s">
        <v>25</v>
      </c>
      <c r="B4" s="3" t="s">
        <v>75</v>
      </c>
      <c r="C4" s="3" t="s">
        <v>44</v>
      </c>
      <c r="D4" s="3">
        <v>16.0</v>
      </c>
      <c r="E4" s="3">
        <v>18.0</v>
      </c>
      <c r="F4" s="3">
        <v>30000.0</v>
      </c>
      <c r="G4" s="3">
        <v>4270.0</v>
      </c>
      <c r="H4" s="3" t="s">
        <v>37</v>
      </c>
      <c r="I4" s="10" t="s">
        <v>63</v>
      </c>
      <c r="J4" s="11">
        <v>0.010583333</v>
      </c>
      <c r="K4" s="11">
        <v>100.0</v>
      </c>
      <c r="L4" s="11"/>
      <c r="M4" s="11"/>
      <c r="N4" s="11"/>
      <c r="O4" s="11"/>
      <c r="P4" s="11">
        <v>0.0</v>
      </c>
      <c r="Q4" s="11">
        <v>0.0</v>
      </c>
      <c r="R4" s="11"/>
      <c r="S4" s="11"/>
      <c r="T4" s="11"/>
      <c r="U4" s="3"/>
      <c r="V4" s="3"/>
      <c r="W4" s="3"/>
      <c r="X4" s="3"/>
      <c r="Y4" s="3"/>
      <c r="Z4" s="3"/>
    </row>
    <row r="5" ht="14.25" customHeight="1">
      <c r="A5" s="7" t="s">
        <v>25</v>
      </c>
      <c r="B5" s="7" t="s">
        <v>75</v>
      </c>
      <c r="C5" s="7" t="s">
        <v>44</v>
      </c>
      <c r="D5" s="7">
        <v>16.0</v>
      </c>
      <c r="E5" s="7"/>
      <c r="F5" s="7"/>
      <c r="G5" s="7"/>
      <c r="H5" s="7"/>
      <c r="I5" s="8"/>
      <c r="J5" s="13"/>
      <c r="K5" s="13"/>
      <c r="L5" s="13"/>
      <c r="M5" s="13"/>
      <c r="N5" s="13"/>
      <c r="O5" s="13"/>
      <c r="P5" s="13"/>
      <c r="Q5" s="13"/>
      <c r="R5" s="13"/>
      <c r="S5" s="13"/>
      <c r="T5" s="7"/>
      <c r="U5" s="7"/>
      <c r="V5" s="7"/>
      <c r="W5" s="7"/>
      <c r="X5" s="7"/>
      <c r="Y5" s="7"/>
      <c r="Z5" s="7"/>
    </row>
    <row r="6" ht="14.25" customHeight="1">
      <c r="A6" s="3"/>
      <c r="B6" s="3"/>
      <c r="C6" s="3"/>
      <c r="D6" s="3"/>
      <c r="E6" s="3"/>
      <c r="F6" s="3"/>
      <c r="G6" s="3"/>
      <c r="H6" s="3"/>
      <c r="I6" s="14" t="s">
        <v>38</v>
      </c>
      <c r="J6" s="3">
        <f t="shared" ref="J6:T6" si="1">COUNT(J2:J5)</f>
        <v>3</v>
      </c>
      <c r="K6" s="3">
        <f t="shared" si="1"/>
        <v>3</v>
      </c>
      <c r="L6" s="3">
        <f t="shared" si="1"/>
        <v>0</v>
      </c>
      <c r="M6" s="3">
        <f t="shared" si="1"/>
        <v>0</v>
      </c>
      <c r="N6" s="3">
        <f t="shared" si="1"/>
        <v>0</v>
      </c>
      <c r="O6" s="3">
        <f t="shared" si="1"/>
        <v>0</v>
      </c>
      <c r="P6" s="3">
        <f t="shared" si="1"/>
        <v>3</v>
      </c>
      <c r="Q6" s="3">
        <f t="shared" si="1"/>
        <v>3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14" t="s">
        <v>39</v>
      </c>
      <c r="J7" s="11">
        <f t="shared" ref="J7:T7" si="2">AVERAGE(J2:J5)</f>
        <v>0.079888889</v>
      </c>
      <c r="K7" s="11">
        <f t="shared" si="2"/>
        <v>99.95769444</v>
      </c>
      <c r="L7" s="11" t="str">
        <f t="shared" si="2"/>
        <v>#DIV/0!</v>
      </c>
      <c r="M7" s="11" t="str">
        <f t="shared" si="2"/>
        <v>#DIV/0!</v>
      </c>
      <c r="N7" s="11" t="str">
        <f t="shared" si="2"/>
        <v>#DIV/0!</v>
      </c>
      <c r="O7" s="11" t="str">
        <f t="shared" si="2"/>
        <v>#DIV/0!</v>
      </c>
      <c r="P7" s="11">
        <f t="shared" si="2"/>
        <v>0</v>
      </c>
      <c r="Q7" s="11">
        <f t="shared" si="2"/>
        <v>0</v>
      </c>
      <c r="R7" s="11" t="str">
        <f t="shared" si="2"/>
        <v>#DIV/0!</v>
      </c>
      <c r="S7" s="11" t="str">
        <f t="shared" si="2"/>
        <v>#DIV/0!</v>
      </c>
      <c r="T7" s="11" t="str">
        <f t="shared" si="2"/>
        <v>#DIV/0!</v>
      </c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15" t="s">
        <v>40</v>
      </c>
      <c r="J8" s="16">
        <f t="shared" ref="J8:T8" si="3">STDEVA(J2:J5)</f>
        <v>0.06904317993</v>
      </c>
      <c r="K8" s="16">
        <f t="shared" si="3"/>
        <v>0.04220867091</v>
      </c>
      <c r="L8" s="16" t="str">
        <f t="shared" si="3"/>
        <v>#DIV/0!</v>
      </c>
      <c r="M8" s="16" t="str">
        <f t="shared" si="3"/>
        <v>#DIV/0!</v>
      </c>
      <c r="N8" s="16" t="str">
        <f t="shared" si="3"/>
        <v>#DIV/0!</v>
      </c>
      <c r="O8" s="16" t="str">
        <f t="shared" si="3"/>
        <v>#DIV/0!</v>
      </c>
      <c r="P8" s="16">
        <f t="shared" si="3"/>
        <v>0</v>
      </c>
      <c r="Q8" s="16">
        <f t="shared" si="3"/>
        <v>0</v>
      </c>
      <c r="R8" s="16" t="str">
        <f t="shared" si="3"/>
        <v>#DIV/0!</v>
      </c>
      <c r="S8" s="16" t="str">
        <f t="shared" si="3"/>
        <v>#DIV/0!</v>
      </c>
      <c r="T8" s="16" t="str">
        <f t="shared" si="3"/>
        <v>#DIV/0!</v>
      </c>
      <c r="U8" s="3"/>
      <c r="V8" s="3"/>
      <c r="W8" s="3"/>
      <c r="X8" s="3"/>
      <c r="Y8" s="3"/>
      <c r="Z8" s="3"/>
    </row>
    <row r="9" ht="14.25" customHeight="1">
      <c r="A9" s="3"/>
      <c r="B9" s="3"/>
      <c r="C9" s="3"/>
      <c r="D9" s="3"/>
      <c r="E9" s="3"/>
      <c r="F9" s="3"/>
      <c r="G9" s="3"/>
      <c r="H9" s="3"/>
      <c r="I9" s="14" t="s">
        <v>41</v>
      </c>
      <c r="J9" s="11">
        <f t="shared" ref="J9:T9" si="4">J7-3*J8</f>
        <v>-0.1272406508</v>
      </c>
      <c r="K9" s="11">
        <f t="shared" si="4"/>
        <v>99.83106843</v>
      </c>
      <c r="L9" s="11" t="str">
        <f t="shared" si="4"/>
        <v>#DIV/0!</v>
      </c>
      <c r="M9" s="11" t="str">
        <f t="shared" si="4"/>
        <v>#DIV/0!</v>
      </c>
      <c r="N9" s="11" t="str">
        <f t="shared" si="4"/>
        <v>#DIV/0!</v>
      </c>
      <c r="O9" s="11" t="str">
        <f t="shared" si="4"/>
        <v>#DIV/0!</v>
      </c>
      <c r="P9" s="11">
        <f t="shared" si="4"/>
        <v>0</v>
      </c>
      <c r="Q9" s="11">
        <f t="shared" si="4"/>
        <v>0</v>
      </c>
      <c r="R9" s="11" t="str">
        <f t="shared" si="4"/>
        <v>#DIV/0!</v>
      </c>
      <c r="S9" s="11" t="str">
        <f t="shared" si="4"/>
        <v>#DIV/0!</v>
      </c>
      <c r="T9" s="11" t="str">
        <f t="shared" si="4"/>
        <v>#DIV/0!</v>
      </c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14" t="s">
        <v>42</v>
      </c>
      <c r="J10" s="11">
        <f t="shared" ref="J10:T10" si="5">J7+3*J8</f>
        <v>0.2870184288</v>
      </c>
      <c r="K10" s="11">
        <f t="shared" si="5"/>
        <v>100.0843205</v>
      </c>
      <c r="L10" s="11" t="str">
        <f t="shared" si="5"/>
        <v>#DIV/0!</v>
      </c>
      <c r="M10" s="11" t="str">
        <f t="shared" si="5"/>
        <v>#DIV/0!</v>
      </c>
      <c r="N10" s="11" t="str">
        <f t="shared" si="5"/>
        <v>#DIV/0!</v>
      </c>
      <c r="O10" s="11" t="str">
        <f t="shared" si="5"/>
        <v>#DIV/0!</v>
      </c>
      <c r="P10" s="11">
        <f t="shared" si="5"/>
        <v>0</v>
      </c>
      <c r="Q10" s="11">
        <f t="shared" si="5"/>
        <v>0</v>
      </c>
      <c r="R10" s="11" t="str">
        <f t="shared" si="5"/>
        <v>#DIV/0!</v>
      </c>
      <c r="S10" s="11" t="str">
        <f t="shared" si="5"/>
        <v>#DIV/0!</v>
      </c>
      <c r="T10" s="11" t="str">
        <f t="shared" si="5"/>
        <v>#DIV/0!</v>
      </c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1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1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 t="s">
        <v>25</v>
      </c>
      <c r="B13" s="3" t="s">
        <v>75</v>
      </c>
      <c r="C13" s="3" t="s">
        <v>44</v>
      </c>
      <c r="D13" s="3">
        <v>23.0</v>
      </c>
      <c r="E13" s="3">
        <v>18.0</v>
      </c>
      <c r="F13" s="3">
        <v>30000.0</v>
      </c>
      <c r="G13" s="3">
        <v>4270.0</v>
      </c>
      <c r="H13" s="3" t="s">
        <v>37</v>
      </c>
      <c r="I13" s="10" t="s">
        <v>72</v>
      </c>
      <c r="J13" s="11">
        <v>3.050416667</v>
      </c>
      <c r="K13" s="11">
        <v>76.12725</v>
      </c>
      <c r="L13" s="11">
        <v>9.414285714</v>
      </c>
      <c r="M13" s="11">
        <v>709.1103549</v>
      </c>
      <c r="N13" s="11">
        <v>18.56557143</v>
      </c>
      <c r="O13" s="11">
        <v>19724.30438</v>
      </c>
      <c r="P13" s="11">
        <v>1.0</v>
      </c>
      <c r="Q13" s="11">
        <v>0.1</v>
      </c>
      <c r="R13" s="11">
        <v>1688.1</v>
      </c>
      <c r="S13" s="11"/>
      <c r="T13" s="3"/>
      <c r="U13" s="3"/>
      <c r="V13" s="3"/>
      <c r="W13" s="3"/>
      <c r="X13" s="3"/>
      <c r="Y13" s="3"/>
      <c r="Z13" s="3"/>
    </row>
    <row r="14" ht="14.25" customHeight="1">
      <c r="A14" s="3"/>
      <c r="B14" s="3"/>
      <c r="C14" s="3"/>
      <c r="D14" s="3"/>
      <c r="E14" s="3"/>
      <c r="F14" s="3"/>
      <c r="G14" s="3"/>
      <c r="H14" s="3"/>
      <c r="I14" s="10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3"/>
      <c r="U14" s="3"/>
      <c r="V14" s="4"/>
      <c r="W14" s="4"/>
      <c r="X14" s="4"/>
      <c r="Y14" s="4"/>
      <c r="Z14" s="4"/>
    </row>
    <row r="15" ht="14.25" customHeight="1">
      <c r="A15" s="3"/>
      <c r="B15" s="3"/>
      <c r="C15" s="3"/>
      <c r="D15" s="3"/>
      <c r="E15" s="3"/>
      <c r="F15" s="3"/>
      <c r="G15" s="3"/>
      <c r="H15" s="3"/>
      <c r="I15" s="10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3"/>
      <c r="U15" s="3"/>
      <c r="V15" s="3"/>
      <c r="W15" s="3"/>
      <c r="X15" s="3"/>
      <c r="Y15" s="3"/>
      <c r="Z15" s="3"/>
    </row>
    <row r="16" ht="14.25" customHeight="1">
      <c r="A16" s="7"/>
      <c r="B16" s="7"/>
      <c r="C16" s="7"/>
      <c r="D16" s="7"/>
      <c r="E16" s="7"/>
      <c r="F16" s="7"/>
      <c r="G16" s="7"/>
      <c r="H16" s="7"/>
      <c r="I16" s="8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7"/>
      <c r="U16" s="7"/>
      <c r="V16" s="7"/>
      <c r="W16" s="7"/>
      <c r="X16" s="7"/>
      <c r="Y16" s="7"/>
      <c r="Z16" s="7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14" t="s">
        <v>38</v>
      </c>
      <c r="J17" s="3">
        <f t="shared" ref="J17:T17" si="6">COUNT(J13:J16)</f>
        <v>1</v>
      </c>
      <c r="K17" s="3">
        <f t="shared" si="6"/>
        <v>1</v>
      </c>
      <c r="L17" s="3">
        <f t="shared" si="6"/>
        <v>1</v>
      </c>
      <c r="M17" s="3">
        <f t="shared" si="6"/>
        <v>1</v>
      </c>
      <c r="N17" s="3">
        <f t="shared" si="6"/>
        <v>1</v>
      </c>
      <c r="O17" s="3">
        <f t="shared" si="6"/>
        <v>1</v>
      </c>
      <c r="P17" s="3">
        <f t="shared" si="6"/>
        <v>1</v>
      </c>
      <c r="Q17" s="3">
        <f t="shared" si="6"/>
        <v>1</v>
      </c>
      <c r="R17" s="3">
        <f t="shared" si="6"/>
        <v>1</v>
      </c>
      <c r="S17" s="3">
        <f t="shared" si="6"/>
        <v>0</v>
      </c>
      <c r="T17" s="3">
        <f t="shared" si="6"/>
        <v>0</v>
      </c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14" t="s">
        <v>39</v>
      </c>
      <c r="J18" s="11">
        <f t="shared" ref="J18:T18" si="7">AVERAGE(J13:J16)</f>
        <v>3.050416667</v>
      </c>
      <c r="K18" s="11">
        <f t="shared" si="7"/>
        <v>76.12725</v>
      </c>
      <c r="L18" s="11">
        <f t="shared" si="7"/>
        <v>9.414285714</v>
      </c>
      <c r="M18" s="11">
        <f t="shared" si="7"/>
        <v>709.1103549</v>
      </c>
      <c r="N18" s="11">
        <f t="shared" si="7"/>
        <v>18.56557143</v>
      </c>
      <c r="O18" s="11">
        <f t="shared" si="7"/>
        <v>19724.30438</v>
      </c>
      <c r="P18" s="11">
        <f t="shared" si="7"/>
        <v>1</v>
      </c>
      <c r="Q18" s="11">
        <f t="shared" si="7"/>
        <v>0.1</v>
      </c>
      <c r="R18" s="11">
        <f t="shared" si="7"/>
        <v>1688.1</v>
      </c>
      <c r="S18" s="11" t="str">
        <f t="shared" si="7"/>
        <v>#DIV/0!</v>
      </c>
      <c r="T18" s="11" t="str">
        <f t="shared" si="7"/>
        <v>#DIV/0!</v>
      </c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15" t="s">
        <v>40</v>
      </c>
      <c r="J19" s="16" t="str">
        <f t="shared" ref="J19:T19" si="8">STDEVA(J13:J16)</f>
        <v>#DIV/0!</v>
      </c>
      <c r="K19" s="16" t="str">
        <f t="shared" si="8"/>
        <v>#DIV/0!</v>
      </c>
      <c r="L19" s="16" t="str">
        <f t="shared" si="8"/>
        <v>#DIV/0!</v>
      </c>
      <c r="M19" s="16" t="str">
        <f t="shared" si="8"/>
        <v>#DIV/0!</v>
      </c>
      <c r="N19" s="16" t="str">
        <f t="shared" si="8"/>
        <v>#DIV/0!</v>
      </c>
      <c r="O19" s="16" t="str">
        <f t="shared" si="8"/>
        <v>#DIV/0!</v>
      </c>
      <c r="P19" s="16" t="str">
        <f t="shared" si="8"/>
        <v>#DIV/0!</v>
      </c>
      <c r="Q19" s="16" t="str">
        <f t="shared" si="8"/>
        <v>#DIV/0!</v>
      </c>
      <c r="R19" s="16" t="str">
        <f t="shared" si="8"/>
        <v>#DIV/0!</v>
      </c>
      <c r="S19" s="16" t="str">
        <f t="shared" si="8"/>
        <v>#DIV/0!</v>
      </c>
      <c r="T19" s="16" t="str">
        <f t="shared" si="8"/>
        <v>#DIV/0!</v>
      </c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14" t="s">
        <v>41</v>
      </c>
      <c r="J20" s="11" t="str">
        <f t="shared" ref="J20:T20" si="9">J18-3*J19</f>
        <v>#DIV/0!</v>
      </c>
      <c r="K20" s="11" t="str">
        <f t="shared" si="9"/>
        <v>#DIV/0!</v>
      </c>
      <c r="L20" s="11" t="str">
        <f t="shared" si="9"/>
        <v>#DIV/0!</v>
      </c>
      <c r="M20" s="11" t="str">
        <f t="shared" si="9"/>
        <v>#DIV/0!</v>
      </c>
      <c r="N20" s="11" t="str">
        <f t="shared" si="9"/>
        <v>#DIV/0!</v>
      </c>
      <c r="O20" s="11" t="str">
        <f t="shared" si="9"/>
        <v>#DIV/0!</v>
      </c>
      <c r="P20" s="11" t="str">
        <f t="shared" si="9"/>
        <v>#DIV/0!</v>
      </c>
      <c r="Q20" s="11" t="str">
        <f t="shared" si="9"/>
        <v>#DIV/0!</v>
      </c>
      <c r="R20" s="11" t="str">
        <f t="shared" si="9"/>
        <v>#DIV/0!</v>
      </c>
      <c r="S20" s="11" t="str">
        <f t="shared" si="9"/>
        <v>#DIV/0!</v>
      </c>
      <c r="T20" s="11" t="str">
        <f t="shared" si="9"/>
        <v>#DIV/0!</v>
      </c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14" t="s">
        <v>42</v>
      </c>
      <c r="J21" s="11" t="str">
        <f t="shared" ref="J21:T21" si="10">J18+3*J19</f>
        <v>#DIV/0!</v>
      </c>
      <c r="K21" s="11" t="str">
        <f t="shared" si="10"/>
        <v>#DIV/0!</v>
      </c>
      <c r="L21" s="11" t="str">
        <f t="shared" si="10"/>
        <v>#DIV/0!</v>
      </c>
      <c r="M21" s="11" t="str">
        <f t="shared" si="10"/>
        <v>#DIV/0!</v>
      </c>
      <c r="N21" s="11" t="str">
        <f t="shared" si="10"/>
        <v>#DIV/0!</v>
      </c>
      <c r="O21" s="11" t="str">
        <f t="shared" si="10"/>
        <v>#DIV/0!</v>
      </c>
      <c r="P21" s="11" t="str">
        <f t="shared" si="10"/>
        <v>#DIV/0!</v>
      </c>
      <c r="Q21" s="11" t="str">
        <f t="shared" si="10"/>
        <v>#DIV/0!</v>
      </c>
      <c r="R21" s="11" t="str">
        <f t="shared" si="10"/>
        <v>#DIV/0!</v>
      </c>
      <c r="S21" s="11" t="str">
        <f t="shared" si="10"/>
        <v>#DIV/0!</v>
      </c>
      <c r="T21" s="11" t="str">
        <f t="shared" si="10"/>
        <v>#DIV/0!</v>
      </c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1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1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3"/>
      <c r="U23" s="3"/>
      <c r="V23" s="3"/>
      <c r="W23" s="3"/>
      <c r="X23" s="3"/>
      <c r="Y23" s="3"/>
      <c r="Z23" s="3"/>
    </row>
    <row r="24" ht="14.25" customHeight="1">
      <c r="A24" s="3" t="s">
        <v>25</v>
      </c>
      <c r="B24" s="3" t="s">
        <v>75</v>
      </c>
      <c r="C24" s="3" t="s">
        <v>44</v>
      </c>
      <c r="D24" s="3">
        <v>30.0</v>
      </c>
      <c r="E24" s="3">
        <v>18.0</v>
      </c>
      <c r="F24" s="3">
        <v>30000.0</v>
      </c>
      <c r="G24" s="3">
        <v>4270.0</v>
      </c>
      <c r="H24" s="3" t="s">
        <v>37</v>
      </c>
      <c r="I24" s="10" t="s">
        <v>72</v>
      </c>
      <c r="J24" s="11">
        <v>11.859</v>
      </c>
      <c r="K24" s="11">
        <v>25.75658333</v>
      </c>
      <c r="L24" s="11">
        <v>15.77</v>
      </c>
      <c r="M24" s="11">
        <v>610.1459449</v>
      </c>
      <c r="N24" s="11">
        <v>72.7637</v>
      </c>
      <c r="O24" s="11">
        <v>3305.050534</v>
      </c>
      <c r="P24" s="11">
        <v>162.0</v>
      </c>
      <c r="Q24" s="11">
        <v>16.2</v>
      </c>
      <c r="R24" s="11">
        <v>1002.209259</v>
      </c>
      <c r="S24" s="11">
        <v>2689.08323</v>
      </c>
      <c r="T24" s="3">
        <v>0.317239162</v>
      </c>
      <c r="U24" s="3"/>
      <c r="V24" s="3"/>
      <c r="W24" s="3"/>
      <c r="X24" s="3"/>
      <c r="Y24" s="3"/>
      <c r="Z24" s="3"/>
    </row>
    <row r="25" ht="14.25" customHeight="1">
      <c r="A25" s="3"/>
      <c r="B25" s="3"/>
      <c r="C25" s="3"/>
      <c r="D25" s="3"/>
      <c r="E25" s="3"/>
      <c r="F25" s="3"/>
      <c r="G25" s="3"/>
      <c r="H25" s="3"/>
      <c r="I25" s="10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3"/>
      <c r="U25" s="3"/>
      <c r="V25" s="4"/>
      <c r="W25" s="4"/>
      <c r="X25" s="4"/>
      <c r="Y25" s="4"/>
      <c r="Z25" s="4"/>
    </row>
    <row r="26" ht="14.25" customHeight="1">
      <c r="A26" s="3"/>
      <c r="B26" s="3"/>
      <c r="C26" s="3"/>
      <c r="D26" s="3"/>
      <c r="E26" s="3"/>
      <c r="F26" s="3"/>
      <c r="G26" s="3"/>
      <c r="H26" s="3"/>
      <c r="I26" s="10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3"/>
      <c r="U26" s="3"/>
      <c r="V26" s="3"/>
      <c r="W26" s="3"/>
      <c r="X26" s="3"/>
      <c r="Y26" s="3"/>
      <c r="Z26" s="3"/>
    </row>
    <row r="27" ht="14.25" customHeight="1">
      <c r="A27" s="7"/>
      <c r="B27" s="7"/>
      <c r="C27" s="7"/>
      <c r="D27" s="7"/>
      <c r="E27" s="7"/>
      <c r="F27" s="7"/>
      <c r="G27" s="7"/>
      <c r="H27" s="7"/>
      <c r="I27" s="8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7"/>
      <c r="U27" s="7"/>
      <c r="V27" s="7"/>
      <c r="W27" s="7"/>
      <c r="X27" s="7"/>
      <c r="Y27" s="7"/>
      <c r="Z27" s="7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14" t="s">
        <v>38</v>
      </c>
      <c r="J28" s="3">
        <f t="shared" ref="J28:T28" si="11">COUNT(J24:J27)</f>
        <v>1</v>
      </c>
      <c r="K28" s="3">
        <f t="shared" si="11"/>
        <v>1</v>
      </c>
      <c r="L28" s="3">
        <f t="shared" si="11"/>
        <v>1</v>
      </c>
      <c r="M28" s="3">
        <f t="shared" si="11"/>
        <v>1</v>
      </c>
      <c r="N28" s="3">
        <f t="shared" si="11"/>
        <v>1</v>
      </c>
      <c r="O28" s="3">
        <f t="shared" si="11"/>
        <v>1</v>
      </c>
      <c r="P28" s="3">
        <f t="shared" si="11"/>
        <v>1</v>
      </c>
      <c r="Q28" s="3">
        <f t="shared" si="11"/>
        <v>1</v>
      </c>
      <c r="R28" s="3">
        <f t="shared" si="11"/>
        <v>1</v>
      </c>
      <c r="S28" s="3">
        <f t="shared" si="11"/>
        <v>1</v>
      </c>
      <c r="T28" s="3">
        <f t="shared" si="11"/>
        <v>1</v>
      </c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14" t="s">
        <v>39</v>
      </c>
      <c r="J29" s="11">
        <f t="shared" ref="J29:T29" si="12">AVERAGE(J24:J27)</f>
        <v>11.859</v>
      </c>
      <c r="K29" s="11">
        <f t="shared" si="12"/>
        <v>25.75658333</v>
      </c>
      <c r="L29" s="11">
        <f t="shared" si="12"/>
        <v>15.77</v>
      </c>
      <c r="M29" s="11">
        <f t="shared" si="12"/>
        <v>610.1459449</v>
      </c>
      <c r="N29" s="11">
        <f t="shared" si="12"/>
        <v>72.7637</v>
      </c>
      <c r="O29" s="11">
        <f t="shared" si="12"/>
        <v>3305.050534</v>
      </c>
      <c r="P29" s="11">
        <f t="shared" si="12"/>
        <v>162</v>
      </c>
      <c r="Q29" s="11">
        <f t="shared" si="12"/>
        <v>16.2</v>
      </c>
      <c r="R29" s="11">
        <f t="shared" si="12"/>
        <v>1002.209259</v>
      </c>
      <c r="S29" s="11">
        <f t="shared" si="12"/>
        <v>2689.08323</v>
      </c>
      <c r="T29" s="11">
        <f t="shared" si="12"/>
        <v>0.317239162</v>
      </c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15" t="s">
        <v>40</v>
      </c>
      <c r="J30" s="16" t="str">
        <f t="shared" ref="J30:T30" si="13">STDEVA(J24:J27)</f>
        <v>#DIV/0!</v>
      </c>
      <c r="K30" s="16" t="str">
        <f t="shared" si="13"/>
        <v>#DIV/0!</v>
      </c>
      <c r="L30" s="16" t="str">
        <f t="shared" si="13"/>
        <v>#DIV/0!</v>
      </c>
      <c r="M30" s="16" t="str">
        <f t="shared" si="13"/>
        <v>#DIV/0!</v>
      </c>
      <c r="N30" s="16" t="str">
        <f t="shared" si="13"/>
        <v>#DIV/0!</v>
      </c>
      <c r="O30" s="16" t="str">
        <f t="shared" si="13"/>
        <v>#DIV/0!</v>
      </c>
      <c r="P30" s="16" t="str">
        <f t="shared" si="13"/>
        <v>#DIV/0!</v>
      </c>
      <c r="Q30" s="16" t="str">
        <f t="shared" si="13"/>
        <v>#DIV/0!</v>
      </c>
      <c r="R30" s="16" t="str">
        <f t="shared" si="13"/>
        <v>#DIV/0!</v>
      </c>
      <c r="S30" s="16" t="str">
        <f t="shared" si="13"/>
        <v>#DIV/0!</v>
      </c>
      <c r="T30" s="16" t="str">
        <f t="shared" si="13"/>
        <v>#DIV/0!</v>
      </c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14" t="s">
        <v>41</v>
      </c>
      <c r="J31" s="11" t="str">
        <f t="shared" ref="J31:T31" si="14">J29-3*J30</f>
        <v>#DIV/0!</v>
      </c>
      <c r="K31" s="11" t="str">
        <f t="shared" si="14"/>
        <v>#DIV/0!</v>
      </c>
      <c r="L31" s="11" t="str">
        <f t="shared" si="14"/>
        <v>#DIV/0!</v>
      </c>
      <c r="M31" s="11" t="str">
        <f t="shared" si="14"/>
        <v>#DIV/0!</v>
      </c>
      <c r="N31" s="11" t="str">
        <f t="shared" si="14"/>
        <v>#DIV/0!</v>
      </c>
      <c r="O31" s="11" t="str">
        <f t="shared" si="14"/>
        <v>#DIV/0!</v>
      </c>
      <c r="P31" s="11" t="str">
        <f t="shared" si="14"/>
        <v>#DIV/0!</v>
      </c>
      <c r="Q31" s="11" t="str">
        <f t="shared" si="14"/>
        <v>#DIV/0!</v>
      </c>
      <c r="R31" s="11" t="str">
        <f t="shared" si="14"/>
        <v>#DIV/0!</v>
      </c>
      <c r="S31" s="11" t="str">
        <f t="shared" si="14"/>
        <v>#DIV/0!</v>
      </c>
      <c r="T31" s="11" t="str">
        <f t="shared" si="14"/>
        <v>#DIV/0!</v>
      </c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14" t="s">
        <v>42</v>
      </c>
      <c r="J32" s="11" t="str">
        <f t="shared" ref="J32:T32" si="15">J29+3*J30</f>
        <v>#DIV/0!</v>
      </c>
      <c r="K32" s="11" t="str">
        <f t="shared" si="15"/>
        <v>#DIV/0!</v>
      </c>
      <c r="L32" s="11" t="str">
        <f t="shared" si="15"/>
        <v>#DIV/0!</v>
      </c>
      <c r="M32" s="11" t="str">
        <f t="shared" si="15"/>
        <v>#DIV/0!</v>
      </c>
      <c r="N32" s="11" t="str">
        <f t="shared" si="15"/>
        <v>#DIV/0!</v>
      </c>
      <c r="O32" s="11" t="str">
        <f t="shared" si="15"/>
        <v>#DIV/0!</v>
      </c>
      <c r="P32" s="11" t="str">
        <f t="shared" si="15"/>
        <v>#DIV/0!</v>
      </c>
      <c r="Q32" s="11" t="str">
        <f t="shared" si="15"/>
        <v>#DIV/0!</v>
      </c>
      <c r="R32" s="11" t="str">
        <f t="shared" si="15"/>
        <v>#DIV/0!</v>
      </c>
      <c r="S32" s="11" t="str">
        <f t="shared" si="15"/>
        <v>#DIV/0!</v>
      </c>
      <c r="T32" s="11" t="str">
        <f t="shared" si="15"/>
        <v>#DIV/0!</v>
      </c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10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10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10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3"/>
      <c r="F36" s="3"/>
      <c r="G36" s="3"/>
      <c r="H36" s="3"/>
      <c r="I36" s="10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3"/>
      <c r="U36" s="3"/>
      <c r="V36" s="4"/>
      <c r="W36" s="4"/>
      <c r="X36" s="4"/>
      <c r="Y36" s="4"/>
      <c r="Z36" s="4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10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3"/>
      <c r="U37" s="3"/>
      <c r="V37" s="3"/>
      <c r="W37" s="3"/>
      <c r="X37" s="3"/>
      <c r="Y37" s="3"/>
      <c r="Z37" s="3"/>
    </row>
    <row r="38" ht="14.25" customHeight="1">
      <c r="A38" s="7"/>
      <c r="B38" s="7"/>
      <c r="C38" s="7"/>
      <c r="D38" s="7"/>
      <c r="E38" s="7"/>
      <c r="F38" s="7"/>
      <c r="G38" s="7"/>
      <c r="H38" s="7"/>
      <c r="I38" s="8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7"/>
      <c r="U38" s="7"/>
      <c r="V38" s="7"/>
      <c r="W38" s="7"/>
      <c r="X38" s="7"/>
      <c r="Y38" s="7"/>
      <c r="Z38" s="7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14" t="s">
        <v>38</v>
      </c>
      <c r="J39" s="3">
        <f t="shared" ref="J39:T39" si="16">COUNT(J35:J38)</f>
        <v>0</v>
      </c>
      <c r="K39" s="3">
        <f t="shared" si="16"/>
        <v>0</v>
      </c>
      <c r="L39" s="3">
        <f t="shared" si="16"/>
        <v>0</v>
      </c>
      <c r="M39" s="3">
        <f t="shared" si="16"/>
        <v>0</v>
      </c>
      <c r="N39" s="3">
        <f t="shared" si="16"/>
        <v>0</v>
      </c>
      <c r="O39" s="3">
        <f t="shared" si="16"/>
        <v>0</v>
      </c>
      <c r="P39" s="3">
        <f t="shared" si="16"/>
        <v>0</v>
      </c>
      <c r="Q39" s="3">
        <f t="shared" si="16"/>
        <v>0</v>
      </c>
      <c r="R39" s="3">
        <f t="shared" si="16"/>
        <v>0</v>
      </c>
      <c r="S39" s="3">
        <f t="shared" si="16"/>
        <v>0</v>
      </c>
      <c r="T39" s="3">
        <f t="shared" si="16"/>
        <v>0</v>
      </c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14" t="s">
        <v>39</v>
      </c>
      <c r="J40" s="11" t="str">
        <f t="shared" ref="J40:T40" si="17">AVERAGE(J35:J38)</f>
        <v>#DIV/0!</v>
      </c>
      <c r="K40" s="11" t="str">
        <f t="shared" si="17"/>
        <v>#DIV/0!</v>
      </c>
      <c r="L40" s="11" t="str">
        <f t="shared" si="17"/>
        <v>#DIV/0!</v>
      </c>
      <c r="M40" s="11" t="str">
        <f t="shared" si="17"/>
        <v>#DIV/0!</v>
      </c>
      <c r="N40" s="11" t="str">
        <f t="shared" si="17"/>
        <v>#DIV/0!</v>
      </c>
      <c r="O40" s="11" t="str">
        <f t="shared" si="17"/>
        <v>#DIV/0!</v>
      </c>
      <c r="P40" s="11" t="str">
        <f t="shared" si="17"/>
        <v>#DIV/0!</v>
      </c>
      <c r="Q40" s="11" t="str">
        <f t="shared" si="17"/>
        <v>#DIV/0!</v>
      </c>
      <c r="R40" s="11" t="str">
        <f t="shared" si="17"/>
        <v>#DIV/0!</v>
      </c>
      <c r="S40" s="11" t="str">
        <f t="shared" si="17"/>
        <v>#DIV/0!</v>
      </c>
      <c r="T40" s="11" t="str">
        <f t="shared" si="17"/>
        <v>#DIV/0!</v>
      </c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15" t="s">
        <v>40</v>
      </c>
      <c r="J41" s="16" t="str">
        <f t="shared" ref="J41:T41" si="18">STDEVA(J35:J38)</f>
        <v>#DIV/0!</v>
      </c>
      <c r="K41" s="16" t="str">
        <f t="shared" si="18"/>
        <v>#DIV/0!</v>
      </c>
      <c r="L41" s="16" t="str">
        <f t="shared" si="18"/>
        <v>#DIV/0!</v>
      </c>
      <c r="M41" s="16" t="str">
        <f t="shared" si="18"/>
        <v>#DIV/0!</v>
      </c>
      <c r="N41" s="16" t="str">
        <f t="shared" si="18"/>
        <v>#DIV/0!</v>
      </c>
      <c r="O41" s="16" t="str">
        <f t="shared" si="18"/>
        <v>#DIV/0!</v>
      </c>
      <c r="P41" s="16" t="str">
        <f t="shared" si="18"/>
        <v>#DIV/0!</v>
      </c>
      <c r="Q41" s="16" t="str">
        <f t="shared" si="18"/>
        <v>#DIV/0!</v>
      </c>
      <c r="R41" s="16" t="str">
        <f t="shared" si="18"/>
        <v>#DIV/0!</v>
      </c>
      <c r="S41" s="16" t="str">
        <f t="shared" si="18"/>
        <v>#DIV/0!</v>
      </c>
      <c r="T41" s="16" t="str">
        <f t="shared" si="18"/>
        <v>#DIV/0!</v>
      </c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14" t="s">
        <v>41</v>
      </c>
      <c r="J42" s="11" t="str">
        <f t="shared" ref="J42:T42" si="19">J40-3*J41</f>
        <v>#DIV/0!</v>
      </c>
      <c r="K42" s="11" t="str">
        <f t="shared" si="19"/>
        <v>#DIV/0!</v>
      </c>
      <c r="L42" s="11" t="str">
        <f t="shared" si="19"/>
        <v>#DIV/0!</v>
      </c>
      <c r="M42" s="11" t="str">
        <f t="shared" si="19"/>
        <v>#DIV/0!</v>
      </c>
      <c r="N42" s="11" t="str">
        <f t="shared" si="19"/>
        <v>#DIV/0!</v>
      </c>
      <c r="O42" s="11" t="str">
        <f t="shared" si="19"/>
        <v>#DIV/0!</v>
      </c>
      <c r="P42" s="11" t="str">
        <f t="shared" si="19"/>
        <v>#DIV/0!</v>
      </c>
      <c r="Q42" s="11" t="str">
        <f t="shared" si="19"/>
        <v>#DIV/0!</v>
      </c>
      <c r="R42" s="11" t="str">
        <f t="shared" si="19"/>
        <v>#DIV/0!</v>
      </c>
      <c r="S42" s="11" t="str">
        <f t="shared" si="19"/>
        <v>#DIV/0!</v>
      </c>
      <c r="T42" s="11" t="str">
        <f t="shared" si="19"/>
        <v>#DIV/0!</v>
      </c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14" t="s">
        <v>42</v>
      </c>
      <c r="J43" s="11" t="str">
        <f t="shared" ref="J43:T43" si="20">J40+3*J41</f>
        <v>#DIV/0!</v>
      </c>
      <c r="K43" s="11" t="str">
        <f t="shared" si="20"/>
        <v>#DIV/0!</v>
      </c>
      <c r="L43" s="11" t="str">
        <f t="shared" si="20"/>
        <v>#DIV/0!</v>
      </c>
      <c r="M43" s="11" t="str">
        <f t="shared" si="20"/>
        <v>#DIV/0!</v>
      </c>
      <c r="N43" s="11" t="str">
        <f t="shared" si="20"/>
        <v>#DIV/0!</v>
      </c>
      <c r="O43" s="11" t="str">
        <f t="shared" si="20"/>
        <v>#DIV/0!</v>
      </c>
      <c r="P43" s="11" t="str">
        <f t="shared" si="20"/>
        <v>#DIV/0!</v>
      </c>
      <c r="Q43" s="11" t="str">
        <f t="shared" si="20"/>
        <v>#DIV/0!</v>
      </c>
      <c r="R43" s="11" t="str">
        <f t="shared" si="20"/>
        <v>#DIV/0!</v>
      </c>
      <c r="S43" s="11" t="str">
        <f t="shared" si="20"/>
        <v>#DIV/0!</v>
      </c>
      <c r="T43" s="11" t="str">
        <f t="shared" si="20"/>
        <v>#DIV/0!</v>
      </c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10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10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10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10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3"/>
      <c r="U47" s="3"/>
      <c r="V47" s="4"/>
      <c r="W47" s="4"/>
      <c r="X47" s="4"/>
      <c r="Y47" s="4"/>
      <c r="Z47" s="4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10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3"/>
      <c r="U48" s="3"/>
      <c r="V48" s="3"/>
      <c r="W48" s="3"/>
      <c r="X48" s="3"/>
      <c r="Y48" s="3"/>
      <c r="Z48" s="3"/>
    </row>
    <row r="49" ht="14.25" customHeight="1">
      <c r="A49" s="7"/>
      <c r="B49" s="7"/>
      <c r="C49" s="7"/>
      <c r="D49" s="7"/>
      <c r="E49" s="7"/>
      <c r="F49" s="7"/>
      <c r="G49" s="7"/>
      <c r="H49" s="7"/>
      <c r="I49" s="8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7"/>
      <c r="U49" s="7"/>
      <c r="V49" s="7"/>
      <c r="W49" s="7"/>
      <c r="X49" s="7"/>
      <c r="Y49" s="7"/>
      <c r="Z49" s="7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14" t="s">
        <v>38</v>
      </c>
      <c r="J50" s="3">
        <f t="shared" ref="J50:T50" si="21">COUNT(J46:J49)</f>
        <v>0</v>
      </c>
      <c r="K50" s="3">
        <f t="shared" si="21"/>
        <v>0</v>
      </c>
      <c r="L50" s="3">
        <f t="shared" si="21"/>
        <v>0</v>
      </c>
      <c r="M50" s="3">
        <f t="shared" si="21"/>
        <v>0</v>
      </c>
      <c r="N50" s="3">
        <f t="shared" si="21"/>
        <v>0</v>
      </c>
      <c r="O50" s="3">
        <f t="shared" si="21"/>
        <v>0</v>
      </c>
      <c r="P50" s="3">
        <f t="shared" si="21"/>
        <v>0</v>
      </c>
      <c r="Q50" s="3">
        <f t="shared" si="21"/>
        <v>0</v>
      </c>
      <c r="R50" s="3">
        <f t="shared" si="21"/>
        <v>0</v>
      </c>
      <c r="S50" s="3">
        <f t="shared" si="21"/>
        <v>0</v>
      </c>
      <c r="T50" s="3">
        <f t="shared" si="21"/>
        <v>0</v>
      </c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14" t="s">
        <v>39</v>
      </c>
      <c r="J51" s="11" t="str">
        <f t="shared" ref="J51:T51" si="22">AVERAGE(J46:J49)</f>
        <v>#DIV/0!</v>
      </c>
      <c r="K51" s="11" t="str">
        <f t="shared" si="22"/>
        <v>#DIV/0!</v>
      </c>
      <c r="L51" s="11" t="str">
        <f t="shared" si="22"/>
        <v>#DIV/0!</v>
      </c>
      <c r="M51" s="11" t="str">
        <f t="shared" si="22"/>
        <v>#DIV/0!</v>
      </c>
      <c r="N51" s="11" t="str">
        <f t="shared" si="22"/>
        <v>#DIV/0!</v>
      </c>
      <c r="O51" s="11" t="str">
        <f t="shared" si="22"/>
        <v>#DIV/0!</v>
      </c>
      <c r="P51" s="11" t="str">
        <f t="shared" si="22"/>
        <v>#DIV/0!</v>
      </c>
      <c r="Q51" s="11" t="str">
        <f t="shared" si="22"/>
        <v>#DIV/0!</v>
      </c>
      <c r="R51" s="11" t="str">
        <f t="shared" si="22"/>
        <v>#DIV/0!</v>
      </c>
      <c r="S51" s="11" t="str">
        <f t="shared" si="22"/>
        <v>#DIV/0!</v>
      </c>
      <c r="T51" s="11" t="str">
        <f t="shared" si="22"/>
        <v>#DIV/0!</v>
      </c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15" t="s">
        <v>40</v>
      </c>
      <c r="J52" s="16" t="str">
        <f t="shared" ref="J52:T52" si="23">STDEVA(J46:J49)</f>
        <v>#DIV/0!</v>
      </c>
      <c r="K52" s="16" t="str">
        <f t="shared" si="23"/>
        <v>#DIV/0!</v>
      </c>
      <c r="L52" s="16" t="str">
        <f t="shared" si="23"/>
        <v>#DIV/0!</v>
      </c>
      <c r="M52" s="16" t="str">
        <f t="shared" si="23"/>
        <v>#DIV/0!</v>
      </c>
      <c r="N52" s="16" t="str">
        <f t="shared" si="23"/>
        <v>#DIV/0!</v>
      </c>
      <c r="O52" s="16" t="str">
        <f t="shared" si="23"/>
        <v>#DIV/0!</v>
      </c>
      <c r="P52" s="16" t="str">
        <f t="shared" si="23"/>
        <v>#DIV/0!</v>
      </c>
      <c r="Q52" s="16" t="str">
        <f t="shared" si="23"/>
        <v>#DIV/0!</v>
      </c>
      <c r="R52" s="16" t="str">
        <f t="shared" si="23"/>
        <v>#DIV/0!</v>
      </c>
      <c r="S52" s="16" t="str">
        <f t="shared" si="23"/>
        <v>#DIV/0!</v>
      </c>
      <c r="T52" s="16" t="str">
        <f t="shared" si="23"/>
        <v>#DIV/0!</v>
      </c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14" t="s">
        <v>41</v>
      </c>
      <c r="J53" s="11" t="str">
        <f t="shared" ref="J53:T53" si="24">J51-3*J52</f>
        <v>#DIV/0!</v>
      </c>
      <c r="K53" s="11" t="str">
        <f t="shared" si="24"/>
        <v>#DIV/0!</v>
      </c>
      <c r="L53" s="11" t="str">
        <f t="shared" si="24"/>
        <v>#DIV/0!</v>
      </c>
      <c r="M53" s="11" t="str">
        <f t="shared" si="24"/>
        <v>#DIV/0!</v>
      </c>
      <c r="N53" s="11" t="str">
        <f t="shared" si="24"/>
        <v>#DIV/0!</v>
      </c>
      <c r="O53" s="11" t="str">
        <f t="shared" si="24"/>
        <v>#DIV/0!</v>
      </c>
      <c r="P53" s="11" t="str">
        <f t="shared" si="24"/>
        <v>#DIV/0!</v>
      </c>
      <c r="Q53" s="11" t="str">
        <f t="shared" si="24"/>
        <v>#DIV/0!</v>
      </c>
      <c r="R53" s="11" t="str">
        <f t="shared" si="24"/>
        <v>#DIV/0!</v>
      </c>
      <c r="S53" s="11" t="str">
        <f t="shared" si="24"/>
        <v>#DIV/0!</v>
      </c>
      <c r="T53" s="11" t="str">
        <f t="shared" si="24"/>
        <v>#DIV/0!</v>
      </c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14" t="s">
        <v>42</v>
      </c>
      <c r="J54" s="11" t="str">
        <f t="shared" ref="J54:T54" si="25">J51+3*J52</f>
        <v>#DIV/0!</v>
      </c>
      <c r="K54" s="11" t="str">
        <f t="shared" si="25"/>
        <v>#DIV/0!</v>
      </c>
      <c r="L54" s="11" t="str">
        <f t="shared" si="25"/>
        <v>#DIV/0!</v>
      </c>
      <c r="M54" s="11" t="str">
        <f t="shared" si="25"/>
        <v>#DIV/0!</v>
      </c>
      <c r="N54" s="11" t="str">
        <f t="shared" si="25"/>
        <v>#DIV/0!</v>
      </c>
      <c r="O54" s="11" t="str">
        <f t="shared" si="25"/>
        <v>#DIV/0!</v>
      </c>
      <c r="P54" s="11" t="str">
        <f t="shared" si="25"/>
        <v>#DIV/0!</v>
      </c>
      <c r="Q54" s="11" t="str">
        <f t="shared" si="25"/>
        <v>#DIV/0!</v>
      </c>
      <c r="R54" s="11" t="str">
        <f t="shared" si="25"/>
        <v>#DIV/0!</v>
      </c>
      <c r="S54" s="11" t="str">
        <f t="shared" si="25"/>
        <v>#DIV/0!</v>
      </c>
      <c r="T54" s="11" t="str">
        <f t="shared" si="25"/>
        <v>#DIV/0!</v>
      </c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10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10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12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4"/>
      <c r="U57" s="4"/>
      <c r="V57" s="4"/>
      <c r="W57" s="4"/>
      <c r="X57" s="4"/>
      <c r="Y57" s="4"/>
      <c r="Z57" s="4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10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3"/>
      <c r="U58" s="3"/>
      <c r="V58" s="3"/>
      <c r="W58" s="3"/>
      <c r="X58" s="3"/>
      <c r="Y58" s="3"/>
      <c r="Z58" s="3"/>
    </row>
    <row r="59" ht="14.25" customHeight="1">
      <c r="A59" s="7"/>
      <c r="B59" s="7"/>
      <c r="C59" s="7"/>
      <c r="D59" s="7"/>
      <c r="E59" s="7"/>
      <c r="F59" s="7"/>
      <c r="G59" s="7"/>
      <c r="H59" s="7"/>
      <c r="I59" s="8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7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14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14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15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14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14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10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10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12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4"/>
      <c r="U67" s="4"/>
      <c r="V67" s="4"/>
      <c r="W67" s="4"/>
      <c r="X67" s="4"/>
      <c r="Y67" s="4"/>
      <c r="Z67" s="4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10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3"/>
      <c r="U68" s="3"/>
      <c r="V68" s="3"/>
      <c r="W68" s="3"/>
      <c r="X68" s="3"/>
      <c r="Y68" s="3"/>
      <c r="Z68" s="3"/>
    </row>
    <row r="69" ht="14.25" customHeight="1">
      <c r="A69" s="7"/>
      <c r="B69" s="7"/>
      <c r="C69" s="7"/>
      <c r="D69" s="7"/>
      <c r="E69" s="7"/>
      <c r="F69" s="7"/>
      <c r="G69" s="7"/>
      <c r="H69" s="7"/>
      <c r="I69" s="8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7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14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14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15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14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14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10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10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12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4"/>
      <c r="U77" s="4"/>
      <c r="V77" s="4"/>
      <c r="W77" s="4"/>
      <c r="X77" s="4"/>
      <c r="Y77" s="4"/>
      <c r="Z77" s="4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10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3"/>
      <c r="U78" s="3"/>
      <c r="V78" s="3"/>
      <c r="W78" s="3"/>
      <c r="X78" s="3"/>
      <c r="Y78" s="3"/>
      <c r="Z78" s="3"/>
    </row>
    <row r="79" ht="14.25" customHeight="1">
      <c r="A79" s="7"/>
      <c r="B79" s="7"/>
      <c r="C79" s="7"/>
      <c r="D79" s="7"/>
      <c r="E79" s="7"/>
      <c r="F79" s="7"/>
      <c r="G79" s="7"/>
      <c r="H79" s="7"/>
      <c r="I79" s="8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7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14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14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15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14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14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10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10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12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4"/>
      <c r="U87" s="4"/>
      <c r="V87" s="4"/>
      <c r="W87" s="4"/>
      <c r="X87" s="4"/>
      <c r="Y87" s="4"/>
      <c r="Z87" s="4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10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3"/>
      <c r="U88" s="3"/>
      <c r="V88" s="3"/>
      <c r="W88" s="3"/>
      <c r="X88" s="3"/>
      <c r="Y88" s="3"/>
      <c r="Z88" s="3"/>
    </row>
    <row r="89" ht="14.25" customHeight="1">
      <c r="A89" s="7"/>
      <c r="B89" s="7"/>
      <c r="C89" s="7"/>
      <c r="D89" s="7"/>
      <c r="E89" s="7"/>
      <c r="F89" s="7"/>
      <c r="G89" s="7"/>
      <c r="H89" s="7"/>
      <c r="I89" s="8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7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14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14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15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14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14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10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10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12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4"/>
      <c r="U97" s="4"/>
      <c r="V97" s="4"/>
      <c r="W97" s="4"/>
      <c r="X97" s="4"/>
      <c r="Y97" s="4"/>
      <c r="Z97" s="4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10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3"/>
      <c r="U98" s="3"/>
      <c r="V98" s="3"/>
      <c r="W98" s="3"/>
      <c r="X98" s="3"/>
      <c r="Y98" s="3"/>
      <c r="Z98" s="3"/>
    </row>
    <row r="99" ht="14.25" customHeight="1">
      <c r="A99" s="7"/>
      <c r="B99" s="7"/>
      <c r="C99" s="7"/>
      <c r="D99" s="7"/>
      <c r="E99" s="7"/>
      <c r="F99" s="7"/>
      <c r="G99" s="7"/>
      <c r="H99" s="7"/>
      <c r="I99" s="8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7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14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14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15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14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14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10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10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10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10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10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10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10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10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1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10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10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10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10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10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10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10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10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10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10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10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10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10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10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10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10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10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10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10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10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10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10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10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10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10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10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10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10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10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10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10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10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10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10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10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10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10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10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10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10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10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10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10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10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10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10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10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10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10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10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10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10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10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10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10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10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10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10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10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10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10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10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10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10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10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10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10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10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10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10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10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10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10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10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10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10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10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10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10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10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10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10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10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10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10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10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10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10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10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10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10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10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10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10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10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10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10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10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10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10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10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10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10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1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10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10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10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10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10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10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10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10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10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10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10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10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10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10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10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10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10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10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10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10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10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10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10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10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10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10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10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10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10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10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10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10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10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10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10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10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10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10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10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10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10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10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10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10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10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10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10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10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10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10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10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10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10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10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10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10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10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10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10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10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10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10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10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10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10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10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10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10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10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10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10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10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10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10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10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10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10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10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10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10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10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10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10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10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10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10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10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10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10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10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10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10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10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10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10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10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10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10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10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10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10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10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10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10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10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10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10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10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10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10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10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10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10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10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10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10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10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10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10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10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10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10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10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10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10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10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10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10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10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10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10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10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10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10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10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10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10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10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10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10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10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10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10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10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10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10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10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10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10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10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10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10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10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10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10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10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10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10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10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10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10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10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10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10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10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10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10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10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10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10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10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10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10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10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10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10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10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10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10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10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10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10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10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10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10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10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10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10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10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10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10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10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10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10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10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10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10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10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10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10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10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10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10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10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10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10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10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10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10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10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10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10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10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10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10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10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10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10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10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10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10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10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10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10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10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10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10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10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10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10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10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10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10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10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10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10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10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10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10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10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10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10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10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10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10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10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10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10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10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10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10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10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10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10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10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10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10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10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10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10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10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10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10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10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10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10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10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10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10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10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10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10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10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10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10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10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10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10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10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10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10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10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10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10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10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10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10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10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10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10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10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10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10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10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10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10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10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10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10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10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10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10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10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10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10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10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10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10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10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10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10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10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10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10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10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10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10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10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10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10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10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10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10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10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10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10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10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10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10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10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10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10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10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10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10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10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10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10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10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10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10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10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10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10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10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10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10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10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10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10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10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10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10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10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10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10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10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10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10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10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10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10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10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10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10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10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10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10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10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10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10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10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10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10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10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10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10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10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10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10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10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10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10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10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10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10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10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10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10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10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10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10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10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10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10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10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10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10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10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10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10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10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10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10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10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10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10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10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10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10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10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10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10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10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10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10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10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10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10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10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10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10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10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10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10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10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10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10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10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10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10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10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10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10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10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10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10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10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10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10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10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10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10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10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10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10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10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10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10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10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10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10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10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10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10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10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10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10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10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10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10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10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10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10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10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10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10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10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10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10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10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10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10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10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10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10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10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10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10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10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10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10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10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10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10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10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10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10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10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10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10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10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10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10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10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10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10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10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10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10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10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10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10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10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10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10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10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10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10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10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10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10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10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10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10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10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10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10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10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10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10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10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10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10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10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10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10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10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10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10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10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10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10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10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10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10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10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10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10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10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10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10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10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10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10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10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10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10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10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10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10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10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10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10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10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10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10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10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10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10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10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10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10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10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10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10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10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10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10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10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10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10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10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10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10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10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10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10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10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10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10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10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10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10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10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10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10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10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10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10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10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10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10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10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10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10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10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10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10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10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10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10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10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10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10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10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10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10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10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10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10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10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10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10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10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10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10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10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10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10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10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10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10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10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10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10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10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10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10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10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10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10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10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10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10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10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10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10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10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10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10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10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10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10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10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10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10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10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10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10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10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10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10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10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10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10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10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10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10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10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10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10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10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10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10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10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10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10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10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10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10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10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10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10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10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10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10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10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10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10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10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10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10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10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10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10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10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10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10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10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10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10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10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10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10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10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10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10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10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10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10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10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10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10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10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10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10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10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10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10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10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10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10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10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10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10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10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10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10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10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10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10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10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10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10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10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10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10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10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10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10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10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10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10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10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10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10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10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10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10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10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10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10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10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10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10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10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10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10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10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10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10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10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10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10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10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10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10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10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10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10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10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10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10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10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10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10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10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10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10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10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10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10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10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10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10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10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10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10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10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10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10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10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J2:J5 J13:J16 J24:J27 J35:J38 J46:J49">
    <cfRule type="cellIs" dxfId="0" priority="1" operator="lessThan">
      <formula>0.1</formula>
    </cfRule>
  </conditionalFormatting>
  <conditionalFormatting sqref="L2:L5 L14:L16 L25:L27 L36:L38 L47:L49 L57:L59 L67:L69 L77:L79 L87:L89 L97:L99">
    <cfRule type="cellIs" dxfId="0" priority="2" operator="lessThan">
      <formula>0.4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8" width="8.86"/>
    <col customWidth="1" min="9" max="9" width="8.71"/>
    <col customWidth="1" min="10" max="10" width="8.86"/>
    <col customWidth="1" min="11" max="14" width="9.0"/>
    <col customWidth="1" min="15" max="15" width="10.14"/>
    <col customWidth="1" min="16" max="18" width="9.0"/>
    <col customWidth="1" min="19" max="19" width="9.43"/>
    <col customWidth="1" min="20" max="20" width="8.86"/>
    <col customWidth="1" min="21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  <c r="U1" s="3"/>
      <c r="V1" s="3"/>
      <c r="W1" s="3"/>
      <c r="X1" s="3"/>
      <c r="Y1" s="3"/>
      <c r="Z1" s="3"/>
    </row>
    <row r="2" ht="14.25" customHeight="1">
      <c r="A2" s="3" t="s">
        <v>25</v>
      </c>
      <c r="B2" s="19" t="s">
        <v>76</v>
      </c>
      <c r="C2" s="3" t="s">
        <v>44</v>
      </c>
      <c r="D2" s="3">
        <v>16.0</v>
      </c>
      <c r="E2" s="3">
        <v>18.0</v>
      </c>
      <c r="F2" s="3">
        <v>30000.0</v>
      </c>
      <c r="G2" s="3">
        <v>4478.0</v>
      </c>
      <c r="H2" s="3" t="s">
        <v>37</v>
      </c>
      <c r="I2" s="10" t="s">
        <v>35</v>
      </c>
      <c r="J2" s="11">
        <v>0.263416667</v>
      </c>
      <c r="K2" s="11">
        <v>99.58275</v>
      </c>
      <c r="L2" s="11">
        <v>0.4</v>
      </c>
      <c r="M2" s="11">
        <v>513.125</v>
      </c>
      <c r="N2" s="11">
        <v>12.706</v>
      </c>
      <c r="O2" s="11">
        <v>137824.7333</v>
      </c>
      <c r="P2" s="11">
        <v>0.0</v>
      </c>
      <c r="Q2" s="11">
        <v>0.0</v>
      </c>
      <c r="R2" s="11"/>
      <c r="S2" s="11"/>
      <c r="T2" s="11"/>
      <c r="U2" s="3"/>
      <c r="V2" s="4"/>
      <c r="W2" s="4"/>
      <c r="X2" s="4"/>
      <c r="Y2" s="4"/>
      <c r="Z2" s="4"/>
    </row>
    <row r="3" ht="14.25" customHeight="1">
      <c r="A3" s="3" t="s">
        <v>25</v>
      </c>
      <c r="B3" s="3" t="s">
        <v>76</v>
      </c>
      <c r="C3" s="3" t="s">
        <v>44</v>
      </c>
      <c r="D3" s="3">
        <v>16.0</v>
      </c>
      <c r="E3" s="3">
        <v>18.0</v>
      </c>
      <c r="F3" s="3">
        <v>30000.0</v>
      </c>
      <c r="G3" s="3">
        <v>4478.0</v>
      </c>
      <c r="H3" s="3" t="s">
        <v>37</v>
      </c>
      <c r="I3" s="10" t="s">
        <v>46</v>
      </c>
      <c r="J3" s="11">
        <v>0.097333333</v>
      </c>
      <c r="K3" s="11">
        <v>100.0</v>
      </c>
      <c r="L3" s="11"/>
      <c r="M3" s="11"/>
      <c r="N3" s="11"/>
      <c r="O3" s="11"/>
      <c r="P3" s="11">
        <v>0.0</v>
      </c>
      <c r="Q3" s="11">
        <v>0.0</v>
      </c>
      <c r="R3" s="11"/>
      <c r="S3" s="11"/>
      <c r="T3" s="11"/>
      <c r="U3" s="3"/>
      <c r="V3" s="4"/>
      <c r="W3" s="4"/>
      <c r="X3" s="4"/>
      <c r="Y3" s="4"/>
      <c r="Z3" s="4"/>
    </row>
    <row r="4" ht="14.25" customHeight="1">
      <c r="A4" s="3" t="s">
        <v>25</v>
      </c>
      <c r="B4" s="3" t="s">
        <v>76</v>
      </c>
      <c r="C4" s="3" t="s">
        <v>44</v>
      </c>
      <c r="D4" s="3">
        <v>16.0</v>
      </c>
      <c r="E4" s="3">
        <v>18.0</v>
      </c>
      <c r="F4" s="3">
        <v>30000.0</v>
      </c>
      <c r="G4" s="3">
        <v>4478.0</v>
      </c>
      <c r="H4" s="3" t="s">
        <v>37</v>
      </c>
      <c r="I4" s="10" t="s">
        <v>50</v>
      </c>
      <c r="J4" s="11">
        <v>0.063833333</v>
      </c>
      <c r="K4" s="11">
        <v>100.0</v>
      </c>
      <c r="L4" s="11"/>
      <c r="M4" s="11"/>
      <c r="N4" s="11"/>
      <c r="O4" s="11"/>
      <c r="P4" s="11">
        <v>0.0</v>
      </c>
      <c r="Q4" s="11">
        <v>0.0</v>
      </c>
      <c r="R4" s="11"/>
      <c r="S4" s="11"/>
      <c r="T4" s="11"/>
      <c r="U4" s="3"/>
      <c r="V4" s="3"/>
      <c r="W4" s="3"/>
      <c r="X4" s="3"/>
      <c r="Y4" s="3"/>
      <c r="Z4" s="3"/>
    </row>
    <row r="5" ht="14.25" customHeight="1">
      <c r="A5" s="7"/>
      <c r="B5" s="7"/>
      <c r="C5" s="7"/>
      <c r="D5" s="7"/>
      <c r="E5" s="7"/>
      <c r="F5" s="7"/>
      <c r="G5" s="7"/>
      <c r="H5" s="7"/>
      <c r="I5" s="8"/>
      <c r="J5" s="13"/>
      <c r="K5" s="13"/>
      <c r="L5" s="13"/>
      <c r="M5" s="13"/>
      <c r="N5" s="13"/>
      <c r="O5" s="13"/>
      <c r="P5" s="13"/>
      <c r="Q5" s="13"/>
      <c r="R5" s="13"/>
      <c r="S5" s="13"/>
      <c r="T5" s="7"/>
      <c r="U5" s="7"/>
      <c r="V5" s="7"/>
      <c r="W5" s="7"/>
      <c r="X5" s="7"/>
      <c r="Y5" s="7"/>
      <c r="Z5" s="7"/>
    </row>
    <row r="6" ht="14.25" customHeight="1">
      <c r="A6" s="3"/>
      <c r="B6" s="3"/>
      <c r="C6" s="3"/>
      <c r="D6" s="3"/>
      <c r="E6" s="3"/>
      <c r="F6" s="3"/>
      <c r="G6" s="3"/>
      <c r="H6" s="3"/>
      <c r="I6" s="14" t="s">
        <v>38</v>
      </c>
      <c r="J6" s="3">
        <f t="shared" ref="J6:T6" si="1">COUNT(J2:J5)</f>
        <v>3</v>
      </c>
      <c r="K6" s="3">
        <f t="shared" si="1"/>
        <v>3</v>
      </c>
      <c r="L6" s="3">
        <f t="shared" si="1"/>
        <v>1</v>
      </c>
      <c r="M6" s="3">
        <f t="shared" si="1"/>
        <v>1</v>
      </c>
      <c r="N6" s="3">
        <f t="shared" si="1"/>
        <v>1</v>
      </c>
      <c r="O6" s="3">
        <f t="shared" si="1"/>
        <v>1</v>
      </c>
      <c r="P6" s="3">
        <f t="shared" si="1"/>
        <v>3</v>
      </c>
      <c r="Q6" s="3">
        <f t="shared" si="1"/>
        <v>3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14" t="s">
        <v>39</v>
      </c>
      <c r="J7" s="11">
        <f t="shared" ref="J7:T7" si="2">AVERAGE(J2:J5)</f>
        <v>0.1415277777</v>
      </c>
      <c r="K7" s="11">
        <f t="shared" si="2"/>
        <v>99.86091667</v>
      </c>
      <c r="L7" s="11">
        <f t="shared" si="2"/>
        <v>0.4</v>
      </c>
      <c r="M7" s="11">
        <f t="shared" si="2"/>
        <v>513.125</v>
      </c>
      <c r="N7" s="11">
        <f t="shared" si="2"/>
        <v>12.706</v>
      </c>
      <c r="O7" s="11">
        <f t="shared" si="2"/>
        <v>137824.7333</v>
      </c>
      <c r="P7" s="11">
        <f t="shared" si="2"/>
        <v>0</v>
      </c>
      <c r="Q7" s="11">
        <f t="shared" si="2"/>
        <v>0</v>
      </c>
      <c r="R7" s="11" t="str">
        <f t="shared" si="2"/>
        <v>#DIV/0!</v>
      </c>
      <c r="S7" s="11" t="str">
        <f t="shared" si="2"/>
        <v>#DIV/0!</v>
      </c>
      <c r="T7" s="11" t="str">
        <f t="shared" si="2"/>
        <v>#DIV/0!</v>
      </c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15" t="s">
        <v>40</v>
      </c>
      <c r="J8" s="16">
        <f t="shared" ref="J8:T8" si="3">STDEVA(J2:J5)</f>
        <v>0.1068795514</v>
      </c>
      <c r="K8" s="16">
        <f t="shared" si="3"/>
        <v>0.2408993998</v>
      </c>
      <c r="L8" s="16" t="str">
        <f t="shared" si="3"/>
        <v>#DIV/0!</v>
      </c>
      <c r="M8" s="16" t="str">
        <f t="shared" si="3"/>
        <v>#DIV/0!</v>
      </c>
      <c r="N8" s="16" t="str">
        <f t="shared" si="3"/>
        <v>#DIV/0!</v>
      </c>
      <c r="O8" s="16" t="str">
        <f t="shared" si="3"/>
        <v>#DIV/0!</v>
      </c>
      <c r="P8" s="16">
        <f t="shared" si="3"/>
        <v>0</v>
      </c>
      <c r="Q8" s="16">
        <f t="shared" si="3"/>
        <v>0</v>
      </c>
      <c r="R8" s="16" t="str">
        <f t="shared" si="3"/>
        <v>#DIV/0!</v>
      </c>
      <c r="S8" s="16" t="str">
        <f t="shared" si="3"/>
        <v>#DIV/0!</v>
      </c>
      <c r="T8" s="16" t="str">
        <f t="shared" si="3"/>
        <v>#DIV/0!</v>
      </c>
      <c r="U8" s="3"/>
      <c r="V8" s="3"/>
      <c r="W8" s="3"/>
      <c r="X8" s="3"/>
      <c r="Y8" s="3"/>
      <c r="Z8" s="3"/>
    </row>
    <row r="9" ht="14.25" customHeight="1">
      <c r="A9" s="3"/>
      <c r="B9" s="3"/>
      <c r="C9" s="3"/>
      <c r="D9" s="3"/>
      <c r="E9" s="3"/>
      <c r="F9" s="3"/>
      <c r="G9" s="3"/>
      <c r="H9" s="3"/>
      <c r="I9" s="14" t="s">
        <v>41</v>
      </c>
      <c r="J9" s="11">
        <f t="shared" ref="J9:T9" si="4">J7-3*J8</f>
        <v>-0.1791108765</v>
      </c>
      <c r="K9" s="11">
        <f t="shared" si="4"/>
        <v>99.13821847</v>
      </c>
      <c r="L9" s="11" t="str">
        <f t="shared" si="4"/>
        <v>#DIV/0!</v>
      </c>
      <c r="M9" s="11" t="str">
        <f t="shared" si="4"/>
        <v>#DIV/0!</v>
      </c>
      <c r="N9" s="11" t="str">
        <f t="shared" si="4"/>
        <v>#DIV/0!</v>
      </c>
      <c r="O9" s="11" t="str">
        <f t="shared" si="4"/>
        <v>#DIV/0!</v>
      </c>
      <c r="P9" s="11">
        <f t="shared" si="4"/>
        <v>0</v>
      </c>
      <c r="Q9" s="11">
        <f t="shared" si="4"/>
        <v>0</v>
      </c>
      <c r="R9" s="11" t="str">
        <f t="shared" si="4"/>
        <v>#DIV/0!</v>
      </c>
      <c r="S9" s="11" t="str">
        <f t="shared" si="4"/>
        <v>#DIV/0!</v>
      </c>
      <c r="T9" s="11" t="str">
        <f t="shared" si="4"/>
        <v>#DIV/0!</v>
      </c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14" t="s">
        <v>42</v>
      </c>
      <c r="J10" s="11">
        <f t="shared" ref="J10:T10" si="5">J7+3*J8</f>
        <v>0.4621664319</v>
      </c>
      <c r="K10" s="11">
        <f t="shared" si="5"/>
        <v>100.5836149</v>
      </c>
      <c r="L10" s="11" t="str">
        <f t="shared" si="5"/>
        <v>#DIV/0!</v>
      </c>
      <c r="M10" s="11" t="str">
        <f t="shared" si="5"/>
        <v>#DIV/0!</v>
      </c>
      <c r="N10" s="11" t="str">
        <f t="shared" si="5"/>
        <v>#DIV/0!</v>
      </c>
      <c r="O10" s="11" t="str">
        <f t="shared" si="5"/>
        <v>#DIV/0!</v>
      </c>
      <c r="P10" s="11">
        <f t="shared" si="5"/>
        <v>0</v>
      </c>
      <c r="Q10" s="11">
        <f t="shared" si="5"/>
        <v>0</v>
      </c>
      <c r="R10" s="11" t="str">
        <f t="shared" si="5"/>
        <v>#DIV/0!</v>
      </c>
      <c r="S10" s="11" t="str">
        <f t="shared" si="5"/>
        <v>#DIV/0!</v>
      </c>
      <c r="T10" s="11" t="str">
        <f t="shared" si="5"/>
        <v>#DIV/0!</v>
      </c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1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1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 t="s">
        <v>25</v>
      </c>
      <c r="B13" s="3" t="s">
        <v>76</v>
      </c>
      <c r="C13" s="3" t="s">
        <v>44</v>
      </c>
      <c r="D13" s="3">
        <v>23.0</v>
      </c>
      <c r="E13" s="3">
        <v>18.0</v>
      </c>
      <c r="F13" s="3">
        <v>30000.0</v>
      </c>
      <c r="G13" s="3">
        <v>4478.0</v>
      </c>
      <c r="H13" s="3" t="s">
        <v>37</v>
      </c>
      <c r="I13" s="10" t="s">
        <v>35</v>
      </c>
      <c r="J13" s="11">
        <v>1.041</v>
      </c>
      <c r="K13" s="11">
        <v>68.78516667</v>
      </c>
      <c r="L13" s="11">
        <v>1.577777778</v>
      </c>
      <c r="M13" s="11">
        <v>844.0768458</v>
      </c>
      <c r="N13" s="11">
        <v>22.06466667</v>
      </c>
      <c r="O13" s="11">
        <v>49651.55028</v>
      </c>
      <c r="P13" s="11">
        <v>19.0</v>
      </c>
      <c r="Q13" s="11">
        <v>1.9</v>
      </c>
      <c r="R13" s="11">
        <v>1599.421053</v>
      </c>
      <c r="S13" s="11">
        <v>30983.04444</v>
      </c>
      <c r="T13" s="3">
        <v>0.255859864</v>
      </c>
      <c r="U13" s="3"/>
      <c r="V13" s="3"/>
      <c r="W13" s="3"/>
      <c r="X13" s="3"/>
      <c r="Y13" s="3"/>
      <c r="Z13" s="3"/>
    </row>
    <row r="14" ht="14.25" customHeight="1">
      <c r="A14" s="3" t="s">
        <v>25</v>
      </c>
      <c r="B14" s="3" t="s">
        <v>76</v>
      </c>
      <c r="C14" s="3" t="s">
        <v>44</v>
      </c>
      <c r="D14" s="3">
        <v>23.0</v>
      </c>
      <c r="E14" s="3">
        <v>18.0</v>
      </c>
      <c r="F14" s="3">
        <v>30000.0</v>
      </c>
      <c r="G14" s="3">
        <v>4478.0</v>
      </c>
      <c r="H14" s="3" t="s">
        <v>37</v>
      </c>
      <c r="I14" s="10" t="s">
        <v>46</v>
      </c>
      <c r="J14" s="11">
        <v>0.369583333</v>
      </c>
      <c r="K14" s="11">
        <v>92.99641667</v>
      </c>
      <c r="L14" s="11">
        <v>0.84</v>
      </c>
      <c r="M14" s="11">
        <v>407.0851388</v>
      </c>
      <c r="N14" s="11">
        <v>20.2958</v>
      </c>
      <c r="O14" s="11">
        <v>196447.9193</v>
      </c>
      <c r="P14" s="11">
        <v>0.0</v>
      </c>
      <c r="Q14" s="11">
        <v>0.0</v>
      </c>
      <c r="R14" s="11"/>
      <c r="S14" s="11"/>
      <c r="T14" s="3"/>
      <c r="U14" s="3"/>
      <c r="V14" s="4"/>
      <c r="W14" s="4"/>
      <c r="X14" s="4"/>
      <c r="Y14" s="4"/>
      <c r="Z14" s="4"/>
    </row>
    <row r="15" ht="14.25" customHeight="1">
      <c r="A15" s="3" t="s">
        <v>25</v>
      </c>
      <c r="B15" s="3" t="s">
        <v>76</v>
      </c>
      <c r="C15" s="3" t="s">
        <v>44</v>
      </c>
      <c r="D15" s="3">
        <v>23.0</v>
      </c>
      <c r="E15" s="3">
        <v>18.0</v>
      </c>
      <c r="F15" s="3">
        <v>30000.0</v>
      </c>
      <c r="G15" s="3">
        <v>4478.0</v>
      </c>
      <c r="H15" s="3" t="s">
        <v>37</v>
      </c>
      <c r="I15" s="10" t="s">
        <v>50</v>
      </c>
      <c r="J15" s="11">
        <v>1.08675</v>
      </c>
      <c r="K15" s="11">
        <v>73.15716667</v>
      </c>
      <c r="L15" s="11">
        <v>2.042857143</v>
      </c>
      <c r="M15" s="11">
        <v>798.4807977</v>
      </c>
      <c r="N15" s="11">
        <v>22.54357143</v>
      </c>
      <c r="O15" s="11">
        <v>55282.47041</v>
      </c>
      <c r="P15" s="11">
        <v>6.0</v>
      </c>
      <c r="Q15" s="11">
        <v>0.6</v>
      </c>
      <c r="R15" s="11">
        <v>2171.133333</v>
      </c>
      <c r="S15" s="11">
        <v>89315.58</v>
      </c>
      <c r="T15" s="3">
        <v>0.692982445</v>
      </c>
      <c r="U15" s="3"/>
      <c r="V15" s="3"/>
      <c r="W15" s="3"/>
      <c r="X15" s="3"/>
      <c r="Y15" s="3"/>
      <c r="Z15" s="3"/>
    </row>
    <row r="16" ht="14.25" customHeight="1">
      <c r="A16" s="7"/>
      <c r="B16" s="7"/>
      <c r="C16" s="7"/>
      <c r="D16" s="7"/>
      <c r="E16" s="7"/>
      <c r="F16" s="7"/>
      <c r="G16" s="7"/>
      <c r="H16" s="7"/>
      <c r="I16" s="8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7"/>
      <c r="U16" s="7"/>
      <c r="V16" s="7"/>
      <c r="W16" s="7"/>
      <c r="X16" s="7"/>
      <c r="Y16" s="7"/>
      <c r="Z16" s="7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14" t="s">
        <v>38</v>
      </c>
      <c r="J17" s="3">
        <f t="shared" ref="J17:T17" si="6">COUNT(J13:J16)</f>
        <v>3</v>
      </c>
      <c r="K17" s="3">
        <f t="shared" si="6"/>
        <v>3</v>
      </c>
      <c r="L17" s="3">
        <f t="shared" si="6"/>
        <v>3</v>
      </c>
      <c r="M17" s="3">
        <f t="shared" si="6"/>
        <v>3</v>
      </c>
      <c r="N17" s="3">
        <f t="shared" si="6"/>
        <v>3</v>
      </c>
      <c r="O17" s="3">
        <f t="shared" si="6"/>
        <v>3</v>
      </c>
      <c r="P17" s="3">
        <f t="shared" si="6"/>
        <v>3</v>
      </c>
      <c r="Q17" s="3">
        <f t="shared" si="6"/>
        <v>3</v>
      </c>
      <c r="R17" s="3">
        <f t="shared" si="6"/>
        <v>2</v>
      </c>
      <c r="S17" s="3">
        <f t="shared" si="6"/>
        <v>2</v>
      </c>
      <c r="T17" s="3">
        <f t="shared" si="6"/>
        <v>2</v>
      </c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14" t="s">
        <v>39</v>
      </c>
      <c r="J18" s="11">
        <f t="shared" ref="J18:T18" si="7">AVERAGE(J13:J16)</f>
        <v>0.8324444443</v>
      </c>
      <c r="K18" s="11">
        <f t="shared" si="7"/>
        <v>78.31291667</v>
      </c>
      <c r="L18" s="11">
        <f t="shared" si="7"/>
        <v>1.486878307</v>
      </c>
      <c r="M18" s="11">
        <f t="shared" si="7"/>
        <v>683.2142608</v>
      </c>
      <c r="N18" s="11">
        <f t="shared" si="7"/>
        <v>21.63467937</v>
      </c>
      <c r="O18" s="11">
        <f t="shared" si="7"/>
        <v>100460.6467</v>
      </c>
      <c r="P18" s="11">
        <f t="shared" si="7"/>
        <v>8.333333333</v>
      </c>
      <c r="Q18" s="11">
        <f t="shared" si="7"/>
        <v>0.8333333333</v>
      </c>
      <c r="R18" s="11">
        <f t="shared" si="7"/>
        <v>1885.277193</v>
      </c>
      <c r="S18" s="11">
        <f t="shared" si="7"/>
        <v>60149.31222</v>
      </c>
      <c r="T18" s="11">
        <f t="shared" si="7"/>
        <v>0.4744211545</v>
      </c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15" t="s">
        <v>40</v>
      </c>
      <c r="J19" s="16">
        <f t="shared" ref="J19:T19" si="8">STDEVA(J13:J16)</f>
        <v>0.4015016462</v>
      </c>
      <c r="K19" s="16">
        <f t="shared" si="8"/>
        <v>12.90280881</v>
      </c>
      <c r="L19" s="16">
        <f t="shared" si="8"/>
        <v>0.6065586221</v>
      </c>
      <c r="M19" s="16">
        <f t="shared" si="8"/>
        <v>240.219106</v>
      </c>
      <c r="N19" s="16">
        <f t="shared" si="8"/>
        <v>1.183970401</v>
      </c>
      <c r="O19" s="16">
        <f t="shared" si="8"/>
        <v>83175.08158</v>
      </c>
      <c r="P19" s="16">
        <f t="shared" si="8"/>
        <v>9.712534856</v>
      </c>
      <c r="Q19" s="16">
        <f t="shared" si="8"/>
        <v>0.9712534856</v>
      </c>
      <c r="R19" s="16">
        <f t="shared" si="8"/>
        <v>404.2616301</v>
      </c>
      <c r="S19" s="16">
        <f t="shared" si="8"/>
        <v>41247.33146</v>
      </c>
      <c r="T19" s="16">
        <f t="shared" si="8"/>
        <v>0.3090923412</v>
      </c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14" t="s">
        <v>41</v>
      </c>
      <c r="J20" s="11">
        <f t="shared" ref="J20:T20" si="9">J18-3*J19</f>
        <v>-0.3720604943</v>
      </c>
      <c r="K20" s="11">
        <f t="shared" si="9"/>
        <v>39.60449024</v>
      </c>
      <c r="L20" s="11">
        <f t="shared" si="9"/>
        <v>-0.3327975592</v>
      </c>
      <c r="M20" s="11">
        <f t="shared" si="9"/>
        <v>-37.44305731</v>
      </c>
      <c r="N20" s="11">
        <f t="shared" si="9"/>
        <v>18.08276816</v>
      </c>
      <c r="O20" s="11">
        <f t="shared" si="9"/>
        <v>-149064.5981</v>
      </c>
      <c r="P20" s="11">
        <f t="shared" si="9"/>
        <v>-20.80427124</v>
      </c>
      <c r="Q20" s="11">
        <f t="shared" si="9"/>
        <v>-2.080427124</v>
      </c>
      <c r="R20" s="11">
        <f t="shared" si="9"/>
        <v>672.4923028</v>
      </c>
      <c r="S20" s="11">
        <f t="shared" si="9"/>
        <v>-63592.68215</v>
      </c>
      <c r="T20" s="11">
        <f t="shared" si="9"/>
        <v>-0.4528558692</v>
      </c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14" t="s">
        <v>42</v>
      </c>
      <c r="J21" s="11">
        <f t="shared" ref="J21:T21" si="10">J18+3*J19</f>
        <v>2.036949383</v>
      </c>
      <c r="K21" s="11">
        <f t="shared" si="10"/>
        <v>117.0213431</v>
      </c>
      <c r="L21" s="11">
        <f t="shared" si="10"/>
        <v>3.306554173</v>
      </c>
      <c r="M21" s="11">
        <f t="shared" si="10"/>
        <v>1403.871579</v>
      </c>
      <c r="N21" s="11">
        <f t="shared" si="10"/>
        <v>25.18659057</v>
      </c>
      <c r="O21" s="11">
        <f t="shared" si="10"/>
        <v>349985.8914</v>
      </c>
      <c r="P21" s="11">
        <f t="shared" si="10"/>
        <v>37.4709379</v>
      </c>
      <c r="Q21" s="11">
        <f t="shared" si="10"/>
        <v>3.74709379</v>
      </c>
      <c r="R21" s="11">
        <f t="shared" si="10"/>
        <v>3098.062083</v>
      </c>
      <c r="S21" s="11">
        <f t="shared" si="10"/>
        <v>183891.3066</v>
      </c>
      <c r="T21" s="11">
        <f t="shared" si="10"/>
        <v>1.401698178</v>
      </c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1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1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3"/>
      <c r="U23" s="3"/>
      <c r="V23" s="3"/>
      <c r="W23" s="3"/>
      <c r="X23" s="3"/>
      <c r="Y23" s="3"/>
      <c r="Z23" s="3"/>
    </row>
    <row r="24" ht="14.25" customHeight="1">
      <c r="A24" s="3" t="s">
        <v>25</v>
      </c>
      <c r="B24" s="3" t="s">
        <v>76</v>
      </c>
      <c r="C24" s="3" t="s">
        <v>44</v>
      </c>
      <c r="D24" s="3">
        <v>30.0</v>
      </c>
      <c r="E24" s="3">
        <v>18.0</v>
      </c>
      <c r="F24" s="3">
        <v>30000.0</v>
      </c>
      <c r="G24" s="3">
        <v>4478.0</v>
      </c>
      <c r="H24" s="3" t="s">
        <v>37</v>
      </c>
      <c r="I24" s="10" t="s">
        <v>35</v>
      </c>
      <c r="J24" s="11">
        <v>1.96975</v>
      </c>
      <c r="K24" s="11">
        <v>43.5485</v>
      </c>
      <c r="L24" s="11">
        <v>2.854545455</v>
      </c>
      <c r="M24" s="11">
        <v>772.9576196</v>
      </c>
      <c r="N24" s="11">
        <v>31.39381818</v>
      </c>
      <c r="O24" s="11">
        <v>39775.98598</v>
      </c>
      <c r="P24" s="11">
        <v>33.0</v>
      </c>
      <c r="Q24" s="11">
        <v>3.3</v>
      </c>
      <c r="R24" s="11">
        <v>1331.690909</v>
      </c>
      <c r="S24" s="11">
        <v>17214.15625</v>
      </c>
      <c r="T24" s="3">
        <v>0.056638111</v>
      </c>
      <c r="U24" s="3"/>
      <c r="V24" s="3"/>
      <c r="W24" s="3"/>
      <c r="X24" s="3"/>
      <c r="Y24" s="3"/>
      <c r="Z24" s="3"/>
    </row>
    <row r="25" ht="14.25" customHeight="1">
      <c r="A25" s="3" t="s">
        <v>25</v>
      </c>
      <c r="B25" s="3" t="s">
        <v>76</v>
      </c>
      <c r="C25" s="3" t="s">
        <v>44</v>
      </c>
      <c r="D25" s="3">
        <v>30.0</v>
      </c>
      <c r="E25" s="3">
        <v>18.0</v>
      </c>
      <c r="F25" s="3">
        <v>30000.0</v>
      </c>
      <c r="G25" s="3">
        <v>4478.0</v>
      </c>
      <c r="H25" s="3" t="s">
        <v>37</v>
      </c>
      <c r="I25" s="10" t="s">
        <v>46</v>
      </c>
      <c r="J25" s="11">
        <v>1.64375</v>
      </c>
      <c r="K25" s="11">
        <v>50.442</v>
      </c>
      <c r="L25" s="11">
        <v>3.063636364</v>
      </c>
      <c r="M25" s="11">
        <v>563.9909223</v>
      </c>
      <c r="N25" s="11">
        <v>28.51354545</v>
      </c>
      <c r="O25" s="11">
        <v>25603.08427</v>
      </c>
      <c r="P25" s="11">
        <v>30.0</v>
      </c>
      <c r="Q25" s="11">
        <v>3.0</v>
      </c>
      <c r="R25" s="11">
        <v>1239.316667</v>
      </c>
      <c r="S25" s="11">
        <v>18681.53793</v>
      </c>
      <c r="T25" s="3">
        <v>0.090521747</v>
      </c>
      <c r="U25" s="3"/>
      <c r="V25" s="4"/>
      <c r="W25" s="4"/>
      <c r="X25" s="4"/>
      <c r="Y25" s="4"/>
      <c r="Z25" s="4"/>
    </row>
    <row r="26" ht="14.25" customHeight="1">
      <c r="A26" s="3" t="s">
        <v>25</v>
      </c>
      <c r="B26" s="3" t="s">
        <v>76</v>
      </c>
      <c r="C26" s="3" t="s">
        <v>44</v>
      </c>
      <c r="D26" s="3">
        <v>30.0</v>
      </c>
      <c r="E26" s="3">
        <v>18.0</v>
      </c>
      <c r="F26" s="3">
        <v>30000.0</v>
      </c>
      <c r="G26" s="3">
        <v>4478.0</v>
      </c>
      <c r="H26" s="3" t="s">
        <v>37</v>
      </c>
      <c r="I26" s="10" t="s">
        <v>50</v>
      </c>
      <c r="J26" s="11">
        <v>1.953333333</v>
      </c>
      <c r="K26" s="11">
        <v>42.91658333</v>
      </c>
      <c r="L26" s="11">
        <v>2.441666667</v>
      </c>
      <c r="M26" s="11">
        <v>647.2650927</v>
      </c>
      <c r="N26" s="11">
        <v>30.83475</v>
      </c>
      <c r="O26" s="11">
        <v>74878.29488</v>
      </c>
      <c r="P26" s="11">
        <v>29.0</v>
      </c>
      <c r="Q26" s="11">
        <v>2.9</v>
      </c>
      <c r="R26" s="11">
        <v>1454.282759</v>
      </c>
      <c r="S26" s="11">
        <v>19336.31071</v>
      </c>
      <c r="T26" s="3">
        <v>0.074917372</v>
      </c>
      <c r="U26" s="3"/>
      <c r="V26" s="3"/>
      <c r="W26" s="3"/>
      <c r="X26" s="3"/>
      <c r="Y26" s="3"/>
      <c r="Z26" s="3"/>
    </row>
    <row r="27" ht="14.25" customHeight="1">
      <c r="A27" s="7"/>
      <c r="B27" s="7"/>
      <c r="C27" s="7"/>
      <c r="D27" s="7"/>
      <c r="E27" s="7"/>
      <c r="F27" s="7"/>
      <c r="G27" s="7"/>
      <c r="H27" s="7"/>
      <c r="I27" s="8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7"/>
      <c r="U27" s="7"/>
      <c r="V27" s="7"/>
      <c r="W27" s="7"/>
      <c r="X27" s="7"/>
      <c r="Y27" s="7"/>
      <c r="Z27" s="7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14" t="s">
        <v>38</v>
      </c>
      <c r="J28" s="3">
        <f t="shared" ref="J28:T28" si="11">COUNT(J24:J27)</f>
        <v>3</v>
      </c>
      <c r="K28" s="3">
        <f t="shared" si="11"/>
        <v>3</v>
      </c>
      <c r="L28" s="3">
        <f t="shared" si="11"/>
        <v>3</v>
      </c>
      <c r="M28" s="3">
        <f t="shared" si="11"/>
        <v>3</v>
      </c>
      <c r="N28" s="3">
        <f t="shared" si="11"/>
        <v>3</v>
      </c>
      <c r="O28" s="3">
        <f t="shared" si="11"/>
        <v>3</v>
      </c>
      <c r="P28" s="3">
        <f t="shared" si="11"/>
        <v>3</v>
      </c>
      <c r="Q28" s="3">
        <f t="shared" si="11"/>
        <v>3</v>
      </c>
      <c r="R28" s="3">
        <f t="shared" si="11"/>
        <v>3</v>
      </c>
      <c r="S28" s="3">
        <f t="shared" si="11"/>
        <v>3</v>
      </c>
      <c r="T28" s="3">
        <f t="shared" si="11"/>
        <v>3</v>
      </c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14" t="s">
        <v>39</v>
      </c>
      <c r="J29" s="11">
        <f t="shared" ref="J29:T29" si="12">AVERAGE(J24:J27)</f>
        <v>1.855611111</v>
      </c>
      <c r="K29" s="11">
        <f t="shared" si="12"/>
        <v>45.63569444</v>
      </c>
      <c r="L29" s="11">
        <f t="shared" si="12"/>
        <v>2.786616162</v>
      </c>
      <c r="M29" s="11">
        <f t="shared" si="12"/>
        <v>661.4045449</v>
      </c>
      <c r="N29" s="11">
        <f t="shared" si="12"/>
        <v>30.24737121</v>
      </c>
      <c r="O29" s="11">
        <f t="shared" si="12"/>
        <v>46752.45504</v>
      </c>
      <c r="P29" s="11">
        <f t="shared" si="12"/>
        <v>30.66666667</v>
      </c>
      <c r="Q29" s="11">
        <f t="shared" si="12"/>
        <v>3.066666667</v>
      </c>
      <c r="R29" s="11">
        <f t="shared" si="12"/>
        <v>1341.763445</v>
      </c>
      <c r="S29" s="11">
        <f t="shared" si="12"/>
        <v>18410.6683</v>
      </c>
      <c r="T29" s="11">
        <f t="shared" si="12"/>
        <v>0.07402574333</v>
      </c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15" t="s">
        <v>40</v>
      </c>
      <c r="J30" s="16">
        <f t="shared" ref="J30:T30" si="13">STDEVA(J24:J27)</f>
        <v>0.1836606232</v>
      </c>
      <c r="K30" s="16">
        <f t="shared" si="13"/>
        <v>4.174357375</v>
      </c>
      <c r="L30" s="16">
        <f t="shared" si="13"/>
        <v>0.3165001858</v>
      </c>
      <c r="M30" s="16">
        <f t="shared" si="13"/>
        <v>105.1984469</v>
      </c>
      <c r="N30" s="16">
        <f t="shared" si="13"/>
        <v>1.527335304</v>
      </c>
      <c r="O30" s="16">
        <f t="shared" si="13"/>
        <v>25367.59617</v>
      </c>
      <c r="P30" s="16">
        <f t="shared" si="13"/>
        <v>2.081665999</v>
      </c>
      <c r="Q30" s="16">
        <f t="shared" si="13"/>
        <v>0.2081665999</v>
      </c>
      <c r="R30" s="16">
        <f t="shared" si="13"/>
        <v>107.8364371</v>
      </c>
      <c r="S30" s="16">
        <f t="shared" si="13"/>
        <v>1086.698052</v>
      </c>
      <c r="T30" s="16">
        <f t="shared" si="13"/>
        <v>0.0169594059</v>
      </c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14" t="s">
        <v>41</v>
      </c>
      <c r="J31" s="11">
        <f t="shared" ref="J31:T31" si="14">J29-3*J30</f>
        <v>1.304629241</v>
      </c>
      <c r="K31" s="11">
        <f t="shared" si="14"/>
        <v>33.11262232</v>
      </c>
      <c r="L31" s="11">
        <f t="shared" si="14"/>
        <v>1.837115605</v>
      </c>
      <c r="M31" s="11">
        <f t="shared" si="14"/>
        <v>345.8092042</v>
      </c>
      <c r="N31" s="11">
        <f t="shared" si="14"/>
        <v>25.6653653</v>
      </c>
      <c r="O31" s="11">
        <f t="shared" si="14"/>
        <v>-29350.33348</v>
      </c>
      <c r="P31" s="11">
        <f t="shared" si="14"/>
        <v>24.42166867</v>
      </c>
      <c r="Q31" s="11">
        <f t="shared" si="14"/>
        <v>2.442166867</v>
      </c>
      <c r="R31" s="11">
        <f t="shared" si="14"/>
        <v>1018.254134</v>
      </c>
      <c r="S31" s="11">
        <f t="shared" si="14"/>
        <v>15150.57414</v>
      </c>
      <c r="T31" s="11">
        <f t="shared" si="14"/>
        <v>0.02314752564</v>
      </c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14" t="s">
        <v>42</v>
      </c>
      <c r="J32" s="11">
        <f t="shared" ref="J32:T32" si="15">J29+3*J30</f>
        <v>2.406592981</v>
      </c>
      <c r="K32" s="11">
        <f t="shared" si="15"/>
        <v>58.15876657</v>
      </c>
      <c r="L32" s="11">
        <f t="shared" si="15"/>
        <v>3.736116719</v>
      </c>
      <c r="M32" s="11">
        <f t="shared" si="15"/>
        <v>976.9998855</v>
      </c>
      <c r="N32" s="11">
        <f t="shared" si="15"/>
        <v>34.82937712</v>
      </c>
      <c r="O32" s="11">
        <f t="shared" si="15"/>
        <v>122855.2436</v>
      </c>
      <c r="P32" s="11">
        <f t="shared" si="15"/>
        <v>36.91166467</v>
      </c>
      <c r="Q32" s="11">
        <f t="shared" si="15"/>
        <v>3.691166467</v>
      </c>
      <c r="R32" s="11">
        <f t="shared" si="15"/>
        <v>1665.272756</v>
      </c>
      <c r="S32" s="11">
        <f t="shared" si="15"/>
        <v>21670.76245</v>
      </c>
      <c r="T32" s="11">
        <f t="shared" si="15"/>
        <v>0.124903961</v>
      </c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10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10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 t="s">
        <v>25</v>
      </c>
      <c r="B35" s="3" t="s">
        <v>76</v>
      </c>
      <c r="C35" s="3" t="s">
        <v>44</v>
      </c>
      <c r="D35" s="3">
        <v>37.0</v>
      </c>
      <c r="E35" s="3">
        <v>18.0</v>
      </c>
      <c r="F35" s="3">
        <v>30000.0</v>
      </c>
      <c r="G35" s="3">
        <v>4478.0</v>
      </c>
      <c r="H35" s="3" t="s">
        <v>37</v>
      </c>
      <c r="I35" s="10" t="s">
        <v>35</v>
      </c>
      <c r="J35" s="3">
        <v>2.406</v>
      </c>
      <c r="K35" s="3">
        <v>37.31225</v>
      </c>
      <c r="L35" s="3">
        <v>1.833333333</v>
      </c>
      <c r="M35" s="3">
        <v>670.4844271</v>
      </c>
      <c r="N35" s="3">
        <v>63.321</v>
      </c>
      <c r="O35" s="3">
        <v>37498.20997</v>
      </c>
      <c r="P35" s="3">
        <v>18.0</v>
      </c>
      <c r="Q35" s="3">
        <v>1.8</v>
      </c>
      <c r="R35" s="3">
        <v>1419.333333</v>
      </c>
      <c r="S35" s="3">
        <v>31058.77647</v>
      </c>
      <c r="T35" s="3">
        <v>0.205361704</v>
      </c>
      <c r="U35" s="3"/>
      <c r="V35" s="3"/>
      <c r="W35" s="3"/>
      <c r="X35" s="3"/>
      <c r="Y35" s="3"/>
      <c r="Z35" s="3"/>
    </row>
    <row r="36" ht="14.25" customHeight="1">
      <c r="A36" s="3" t="s">
        <v>25</v>
      </c>
      <c r="B36" s="3" t="s">
        <v>76</v>
      </c>
      <c r="C36" s="3" t="s">
        <v>44</v>
      </c>
      <c r="D36" s="3">
        <v>37.0</v>
      </c>
      <c r="E36" s="3">
        <v>18.0</v>
      </c>
      <c r="F36" s="3">
        <v>30000.0</v>
      </c>
      <c r="G36" s="3">
        <v>4478.0</v>
      </c>
      <c r="H36" s="3" t="s">
        <v>37</v>
      </c>
      <c r="I36" s="10" t="s">
        <v>46</v>
      </c>
      <c r="J36" s="11">
        <v>4.429083333</v>
      </c>
      <c r="K36" s="11">
        <v>22.777</v>
      </c>
      <c r="L36" s="11">
        <v>4.183333333</v>
      </c>
      <c r="M36" s="11">
        <v>870.961696</v>
      </c>
      <c r="N36" s="11">
        <v>43.40641667</v>
      </c>
      <c r="O36" s="11">
        <v>16965.21025</v>
      </c>
      <c r="P36" s="11">
        <v>25.0</v>
      </c>
      <c r="Q36" s="11">
        <v>2.5</v>
      </c>
      <c r="R36" s="11">
        <v>2493.52</v>
      </c>
      <c r="S36" s="11">
        <v>20657.0125</v>
      </c>
      <c r="T36" s="3">
        <v>0.188269725</v>
      </c>
      <c r="U36" s="3"/>
      <c r="V36" s="4"/>
      <c r="W36" s="4"/>
      <c r="X36" s="4"/>
      <c r="Y36" s="4"/>
      <c r="Z36" s="4"/>
    </row>
    <row r="37" ht="14.25" customHeight="1">
      <c r="A37" s="3" t="s">
        <v>25</v>
      </c>
      <c r="B37" s="3" t="s">
        <v>76</v>
      </c>
      <c r="C37" s="3" t="s">
        <v>44</v>
      </c>
      <c r="D37" s="3">
        <v>37.0</v>
      </c>
      <c r="E37" s="3">
        <v>18.0</v>
      </c>
      <c r="F37" s="3">
        <v>30000.0</v>
      </c>
      <c r="G37" s="3">
        <v>4478.0</v>
      </c>
      <c r="H37" s="3" t="s">
        <v>37</v>
      </c>
      <c r="I37" s="10" t="s">
        <v>50</v>
      </c>
      <c r="J37" s="11">
        <v>4.479916667</v>
      </c>
      <c r="K37" s="11">
        <v>34.04875</v>
      </c>
      <c r="L37" s="11">
        <v>3.254545455</v>
      </c>
      <c r="M37" s="11">
        <v>866.1812165</v>
      </c>
      <c r="N37" s="11">
        <v>64.38036364</v>
      </c>
      <c r="O37" s="11">
        <v>23920.86291</v>
      </c>
      <c r="P37" s="11">
        <v>29.0</v>
      </c>
      <c r="Q37" s="11">
        <v>2.9</v>
      </c>
      <c r="R37" s="11">
        <v>2712.2</v>
      </c>
      <c r="S37" s="11">
        <v>18447.85714</v>
      </c>
      <c r="T37" s="3">
        <v>0.111694581</v>
      </c>
      <c r="U37" s="3"/>
      <c r="V37" s="3"/>
      <c r="W37" s="3"/>
      <c r="X37" s="3"/>
      <c r="Y37" s="3"/>
      <c r="Z37" s="3"/>
    </row>
    <row r="38" ht="14.25" customHeight="1">
      <c r="A38" s="7"/>
      <c r="B38" s="7"/>
      <c r="C38" s="7"/>
      <c r="D38" s="7"/>
      <c r="E38" s="7"/>
      <c r="F38" s="7"/>
      <c r="G38" s="7"/>
      <c r="H38" s="7"/>
      <c r="I38" s="8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7"/>
      <c r="U38" s="7"/>
      <c r="V38" s="7"/>
      <c r="W38" s="7"/>
      <c r="X38" s="7"/>
      <c r="Y38" s="7"/>
      <c r="Z38" s="7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14" t="s">
        <v>38</v>
      </c>
      <c r="J39" s="3">
        <f t="shared" ref="J39:T39" si="16">COUNT(J35:J38)</f>
        <v>3</v>
      </c>
      <c r="K39" s="3">
        <f t="shared" si="16"/>
        <v>3</v>
      </c>
      <c r="L39" s="3">
        <f t="shared" si="16"/>
        <v>3</v>
      </c>
      <c r="M39" s="3">
        <f t="shared" si="16"/>
        <v>3</v>
      </c>
      <c r="N39" s="3">
        <f t="shared" si="16"/>
        <v>3</v>
      </c>
      <c r="O39" s="3">
        <f t="shared" si="16"/>
        <v>3</v>
      </c>
      <c r="P39" s="3">
        <f t="shared" si="16"/>
        <v>3</v>
      </c>
      <c r="Q39" s="3">
        <f t="shared" si="16"/>
        <v>3</v>
      </c>
      <c r="R39" s="3">
        <f t="shared" si="16"/>
        <v>3</v>
      </c>
      <c r="S39" s="3">
        <f t="shared" si="16"/>
        <v>3</v>
      </c>
      <c r="T39" s="3">
        <f t="shared" si="16"/>
        <v>3</v>
      </c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14" t="s">
        <v>39</v>
      </c>
      <c r="J40" s="11">
        <f t="shared" ref="J40:T40" si="17">AVERAGE(J35:J38)</f>
        <v>3.771666667</v>
      </c>
      <c r="K40" s="11">
        <f t="shared" si="17"/>
        <v>31.37933333</v>
      </c>
      <c r="L40" s="11">
        <f t="shared" si="17"/>
        <v>3.09040404</v>
      </c>
      <c r="M40" s="11">
        <f t="shared" si="17"/>
        <v>802.5424465</v>
      </c>
      <c r="N40" s="11">
        <f t="shared" si="17"/>
        <v>57.03592677</v>
      </c>
      <c r="O40" s="11">
        <f t="shared" si="17"/>
        <v>26128.09438</v>
      </c>
      <c r="P40" s="11">
        <f t="shared" si="17"/>
        <v>24</v>
      </c>
      <c r="Q40" s="11">
        <f t="shared" si="17"/>
        <v>2.4</v>
      </c>
      <c r="R40" s="11">
        <f t="shared" si="17"/>
        <v>2208.351111</v>
      </c>
      <c r="S40" s="11">
        <f t="shared" si="17"/>
        <v>23387.88204</v>
      </c>
      <c r="T40" s="11">
        <f t="shared" si="17"/>
        <v>0.1684420033</v>
      </c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15" t="s">
        <v>40</v>
      </c>
      <c r="J41" s="16">
        <f t="shared" ref="J41:T41" si="18">STDEVA(J35:J38)</f>
        <v>1.182975101</v>
      </c>
      <c r="K41" s="16">
        <f t="shared" si="18"/>
        <v>7.6264482</v>
      </c>
      <c r="L41" s="16">
        <f t="shared" si="18"/>
        <v>1.183567405</v>
      </c>
      <c r="M41" s="16">
        <f t="shared" si="18"/>
        <v>114.3905749</v>
      </c>
      <c r="N41" s="16">
        <f t="shared" si="18"/>
        <v>11.81538074</v>
      </c>
      <c r="O41" s="16">
        <f t="shared" si="18"/>
        <v>10442.93649</v>
      </c>
      <c r="P41" s="16">
        <f t="shared" si="18"/>
        <v>5.567764363</v>
      </c>
      <c r="Q41" s="16">
        <f t="shared" si="18"/>
        <v>0.5567764363</v>
      </c>
      <c r="R41" s="16">
        <f t="shared" si="18"/>
        <v>692.0021865</v>
      </c>
      <c r="S41" s="16">
        <f t="shared" si="18"/>
        <v>6734.393655</v>
      </c>
      <c r="T41" s="16">
        <f t="shared" si="18"/>
        <v>0.04988222522</v>
      </c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14" t="s">
        <v>41</v>
      </c>
      <c r="J42" s="11">
        <f t="shared" ref="J42:T42" si="19">J40-3*J41</f>
        <v>0.2227413628</v>
      </c>
      <c r="K42" s="11">
        <f t="shared" si="19"/>
        <v>8.499988734</v>
      </c>
      <c r="L42" s="11">
        <f t="shared" si="19"/>
        <v>-0.4602981757</v>
      </c>
      <c r="M42" s="11">
        <f t="shared" si="19"/>
        <v>459.3707219</v>
      </c>
      <c r="N42" s="11">
        <f t="shared" si="19"/>
        <v>21.58978455</v>
      </c>
      <c r="O42" s="11">
        <f t="shared" si="19"/>
        <v>-5200.715079</v>
      </c>
      <c r="P42" s="11">
        <f t="shared" si="19"/>
        <v>7.296706912</v>
      </c>
      <c r="Q42" s="11">
        <f t="shared" si="19"/>
        <v>0.7296706912</v>
      </c>
      <c r="R42" s="11">
        <f t="shared" si="19"/>
        <v>132.3445515</v>
      </c>
      <c r="S42" s="11">
        <f t="shared" si="19"/>
        <v>3184.70107</v>
      </c>
      <c r="T42" s="11">
        <f t="shared" si="19"/>
        <v>0.01879532768</v>
      </c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14" t="s">
        <v>42</v>
      </c>
      <c r="J43" s="11">
        <f t="shared" ref="J43:T43" si="20">J40+3*J41</f>
        <v>7.320591971</v>
      </c>
      <c r="K43" s="11">
        <f t="shared" si="20"/>
        <v>54.25867793</v>
      </c>
      <c r="L43" s="11">
        <f t="shared" si="20"/>
        <v>6.641106256</v>
      </c>
      <c r="M43" s="11">
        <f t="shared" si="20"/>
        <v>1145.714171</v>
      </c>
      <c r="N43" s="11">
        <f t="shared" si="20"/>
        <v>92.48206899</v>
      </c>
      <c r="O43" s="11">
        <f t="shared" si="20"/>
        <v>57456.90383</v>
      </c>
      <c r="P43" s="11">
        <f t="shared" si="20"/>
        <v>40.70329309</v>
      </c>
      <c r="Q43" s="11">
        <f t="shared" si="20"/>
        <v>4.070329309</v>
      </c>
      <c r="R43" s="11">
        <f t="shared" si="20"/>
        <v>4284.35767</v>
      </c>
      <c r="S43" s="11">
        <f t="shared" si="20"/>
        <v>43591.063</v>
      </c>
      <c r="T43" s="11">
        <f t="shared" si="20"/>
        <v>0.318088679</v>
      </c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10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10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 t="s">
        <v>76</v>
      </c>
      <c r="C46" s="3"/>
      <c r="D46" s="3"/>
      <c r="E46" s="3"/>
      <c r="F46" s="3"/>
      <c r="G46" s="3"/>
      <c r="H46" s="3"/>
      <c r="I46" s="10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 t="s">
        <v>76</v>
      </c>
      <c r="C47" s="3"/>
      <c r="D47" s="3"/>
      <c r="E47" s="3"/>
      <c r="F47" s="3"/>
      <c r="G47" s="3"/>
      <c r="H47" s="3"/>
      <c r="I47" s="10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3"/>
      <c r="U47" s="3"/>
      <c r="V47" s="4"/>
      <c r="W47" s="4"/>
      <c r="X47" s="4"/>
      <c r="Y47" s="4"/>
      <c r="Z47" s="4"/>
    </row>
    <row r="48" ht="14.25" customHeight="1">
      <c r="A48" s="3"/>
      <c r="B48" s="3" t="s">
        <v>76</v>
      </c>
      <c r="C48" s="3"/>
      <c r="D48" s="3"/>
      <c r="E48" s="3"/>
      <c r="F48" s="3"/>
      <c r="G48" s="3"/>
      <c r="H48" s="3"/>
      <c r="I48" s="10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3"/>
      <c r="U48" s="3"/>
      <c r="V48" s="3"/>
      <c r="W48" s="3"/>
      <c r="X48" s="3"/>
      <c r="Y48" s="3"/>
      <c r="Z48" s="3"/>
    </row>
    <row r="49" ht="14.25" customHeight="1">
      <c r="A49" s="7"/>
      <c r="B49" s="7"/>
      <c r="C49" s="7"/>
      <c r="D49" s="7"/>
      <c r="E49" s="7"/>
      <c r="F49" s="7"/>
      <c r="G49" s="7"/>
      <c r="H49" s="7"/>
      <c r="I49" s="8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7"/>
      <c r="U49" s="7"/>
      <c r="V49" s="7"/>
      <c r="W49" s="7"/>
      <c r="X49" s="7"/>
      <c r="Y49" s="7"/>
      <c r="Z49" s="7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14" t="s">
        <v>38</v>
      </c>
      <c r="J50" s="3">
        <f t="shared" ref="J50:T50" si="21">COUNT(J46:J49)</f>
        <v>0</v>
      </c>
      <c r="K50" s="3">
        <f t="shared" si="21"/>
        <v>0</v>
      </c>
      <c r="L50" s="3">
        <f t="shared" si="21"/>
        <v>0</v>
      </c>
      <c r="M50" s="3">
        <f t="shared" si="21"/>
        <v>0</v>
      </c>
      <c r="N50" s="3">
        <f t="shared" si="21"/>
        <v>0</v>
      </c>
      <c r="O50" s="3">
        <f t="shared" si="21"/>
        <v>0</v>
      </c>
      <c r="P50" s="3">
        <f t="shared" si="21"/>
        <v>0</v>
      </c>
      <c r="Q50" s="3">
        <f t="shared" si="21"/>
        <v>0</v>
      </c>
      <c r="R50" s="3">
        <f t="shared" si="21"/>
        <v>0</v>
      </c>
      <c r="S50" s="3">
        <f t="shared" si="21"/>
        <v>0</v>
      </c>
      <c r="T50" s="3">
        <f t="shared" si="21"/>
        <v>0</v>
      </c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14" t="s">
        <v>39</v>
      </c>
      <c r="J51" s="11" t="str">
        <f t="shared" ref="J51:T51" si="22">AVERAGE(J46:J49)</f>
        <v>#DIV/0!</v>
      </c>
      <c r="K51" s="11" t="str">
        <f t="shared" si="22"/>
        <v>#DIV/0!</v>
      </c>
      <c r="L51" s="11" t="str">
        <f t="shared" si="22"/>
        <v>#DIV/0!</v>
      </c>
      <c r="M51" s="11" t="str">
        <f t="shared" si="22"/>
        <v>#DIV/0!</v>
      </c>
      <c r="N51" s="11" t="str">
        <f t="shared" si="22"/>
        <v>#DIV/0!</v>
      </c>
      <c r="O51" s="11" t="str">
        <f t="shared" si="22"/>
        <v>#DIV/0!</v>
      </c>
      <c r="P51" s="11" t="str">
        <f t="shared" si="22"/>
        <v>#DIV/0!</v>
      </c>
      <c r="Q51" s="11" t="str">
        <f t="shared" si="22"/>
        <v>#DIV/0!</v>
      </c>
      <c r="R51" s="11" t="str">
        <f t="shared" si="22"/>
        <v>#DIV/0!</v>
      </c>
      <c r="S51" s="11" t="str">
        <f t="shared" si="22"/>
        <v>#DIV/0!</v>
      </c>
      <c r="T51" s="11" t="str">
        <f t="shared" si="22"/>
        <v>#DIV/0!</v>
      </c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15" t="s">
        <v>40</v>
      </c>
      <c r="J52" s="16" t="str">
        <f t="shared" ref="J52:T52" si="23">STDEVA(J46:J49)</f>
        <v>#DIV/0!</v>
      </c>
      <c r="K52" s="16" t="str">
        <f t="shared" si="23"/>
        <v>#DIV/0!</v>
      </c>
      <c r="L52" s="16" t="str">
        <f t="shared" si="23"/>
        <v>#DIV/0!</v>
      </c>
      <c r="M52" s="16" t="str">
        <f t="shared" si="23"/>
        <v>#DIV/0!</v>
      </c>
      <c r="N52" s="16" t="str">
        <f t="shared" si="23"/>
        <v>#DIV/0!</v>
      </c>
      <c r="O52" s="16" t="str">
        <f t="shared" si="23"/>
        <v>#DIV/0!</v>
      </c>
      <c r="P52" s="16" t="str">
        <f t="shared" si="23"/>
        <v>#DIV/0!</v>
      </c>
      <c r="Q52" s="16" t="str">
        <f t="shared" si="23"/>
        <v>#DIV/0!</v>
      </c>
      <c r="R52" s="16" t="str">
        <f t="shared" si="23"/>
        <v>#DIV/0!</v>
      </c>
      <c r="S52" s="16" t="str">
        <f t="shared" si="23"/>
        <v>#DIV/0!</v>
      </c>
      <c r="T52" s="16" t="str">
        <f t="shared" si="23"/>
        <v>#DIV/0!</v>
      </c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14" t="s">
        <v>41</v>
      </c>
      <c r="J53" s="11" t="str">
        <f t="shared" ref="J53:T53" si="24">J51-3*J52</f>
        <v>#DIV/0!</v>
      </c>
      <c r="K53" s="11" t="str">
        <f t="shared" si="24"/>
        <v>#DIV/0!</v>
      </c>
      <c r="L53" s="11" t="str">
        <f t="shared" si="24"/>
        <v>#DIV/0!</v>
      </c>
      <c r="M53" s="11" t="str">
        <f t="shared" si="24"/>
        <v>#DIV/0!</v>
      </c>
      <c r="N53" s="11" t="str">
        <f t="shared" si="24"/>
        <v>#DIV/0!</v>
      </c>
      <c r="O53" s="11" t="str">
        <f t="shared" si="24"/>
        <v>#DIV/0!</v>
      </c>
      <c r="P53" s="11" t="str">
        <f t="shared" si="24"/>
        <v>#DIV/0!</v>
      </c>
      <c r="Q53" s="11" t="str">
        <f t="shared" si="24"/>
        <v>#DIV/0!</v>
      </c>
      <c r="R53" s="11" t="str">
        <f t="shared" si="24"/>
        <v>#DIV/0!</v>
      </c>
      <c r="S53" s="11" t="str">
        <f t="shared" si="24"/>
        <v>#DIV/0!</v>
      </c>
      <c r="T53" s="11" t="str">
        <f t="shared" si="24"/>
        <v>#DIV/0!</v>
      </c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14" t="s">
        <v>42</v>
      </c>
      <c r="J54" s="11" t="str">
        <f t="shared" ref="J54:T54" si="25">J51+3*J52</f>
        <v>#DIV/0!</v>
      </c>
      <c r="K54" s="11" t="str">
        <f t="shared" si="25"/>
        <v>#DIV/0!</v>
      </c>
      <c r="L54" s="11" t="str">
        <f t="shared" si="25"/>
        <v>#DIV/0!</v>
      </c>
      <c r="M54" s="11" t="str">
        <f t="shared" si="25"/>
        <v>#DIV/0!</v>
      </c>
      <c r="N54" s="11" t="str">
        <f t="shared" si="25"/>
        <v>#DIV/0!</v>
      </c>
      <c r="O54" s="11" t="str">
        <f t="shared" si="25"/>
        <v>#DIV/0!</v>
      </c>
      <c r="P54" s="11" t="str">
        <f t="shared" si="25"/>
        <v>#DIV/0!</v>
      </c>
      <c r="Q54" s="11" t="str">
        <f t="shared" si="25"/>
        <v>#DIV/0!</v>
      </c>
      <c r="R54" s="11" t="str">
        <f t="shared" si="25"/>
        <v>#DIV/0!</v>
      </c>
      <c r="S54" s="11" t="str">
        <f t="shared" si="25"/>
        <v>#DIV/0!</v>
      </c>
      <c r="T54" s="11" t="str">
        <f t="shared" si="25"/>
        <v>#DIV/0!</v>
      </c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10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10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12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4"/>
      <c r="U57" s="4"/>
      <c r="V57" s="4"/>
      <c r="W57" s="4"/>
      <c r="X57" s="4"/>
      <c r="Y57" s="4"/>
      <c r="Z57" s="4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10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3"/>
      <c r="U58" s="3"/>
      <c r="V58" s="3"/>
      <c r="W58" s="3"/>
      <c r="X58" s="3"/>
      <c r="Y58" s="3"/>
      <c r="Z58" s="3"/>
    </row>
    <row r="59" ht="14.25" customHeight="1">
      <c r="A59" s="7"/>
      <c r="B59" s="7"/>
      <c r="C59" s="7"/>
      <c r="D59" s="7"/>
      <c r="E59" s="7"/>
      <c r="F59" s="7"/>
      <c r="G59" s="7"/>
      <c r="H59" s="7"/>
      <c r="I59" s="8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7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14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14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15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14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14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10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10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12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4"/>
      <c r="U67" s="4"/>
      <c r="V67" s="4"/>
      <c r="W67" s="4"/>
      <c r="X67" s="4"/>
      <c r="Y67" s="4"/>
      <c r="Z67" s="4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10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3"/>
      <c r="U68" s="3"/>
      <c r="V68" s="3"/>
      <c r="W68" s="3"/>
      <c r="X68" s="3"/>
      <c r="Y68" s="3"/>
      <c r="Z68" s="3"/>
    </row>
    <row r="69" ht="14.25" customHeight="1">
      <c r="A69" s="7"/>
      <c r="B69" s="7"/>
      <c r="C69" s="7"/>
      <c r="D69" s="7"/>
      <c r="E69" s="7"/>
      <c r="F69" s="7"/>
      <c r="G69" s="7"/>
      <c r="H69" s="7"/>
      <c r="I69" s="8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7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14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14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15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14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14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10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10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12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4"/>
      <c r="U77" s="4"/>
      <c r="V77" s="4"/>
      <c r="W77" s="4"/>
      <c r="X77" s="4"/>
      <c r="Y77" s="4"/>
      <c r="Z77" s="4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10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3"/>
      <c r="U78" s="3"/>
      <c r="V78" s="3"/>
      <c r="W78" s="3"/>
      <c r="X78" s="3"/>
      <c r="Y78" s="3"/>
      <c r="Z78" s="3"/>
    </row>
    <row r="79" ht="14.25" customHeight="1">
      <c r="A79" s="7"/>
      <c r="B79" s="7"/>
      <c r="C79" s="7"/>
      <c r="D79" s="7"/>
      <c r="E79" s="7"/>
      <c r="F79" s="7"/>
      <c r="G79" s="7"/>
      <c r="H79" s="7"/>
      <c r="I79" s="8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7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14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14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15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14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14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10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10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12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4"/>
      <c r="U87" s="4"/>
      <c r="V87" s="4"/>
      <c r="W87" s="4"/>
      <c r="X87" s="4"/>
      <c r="Y87" s="4"/>
      <c r="Z87" s="4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10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3"/>
      <c r="U88" s="3"/>
      <c r="V88" s="3"/>
      <c r="W88" s="3"/>
      <c r="X88" s="3"/>
      <c r="Y88" s="3"/>
      <c r="Z88" s="3"/>
    </row>
    <row r="89" ht="14.25" customHeight="1">
      <c r="A89" s="7"/>
      <c r="B89" s="7"/>
      <c r="C89" s="7"/>
      <c r="D89" s="7"/>
      <c r="E89" s="7"/>
      <c r="F89" s="7"/>
      <c r="G89" s="7"/>
      <c r="H89" s="7"/>
      <c r="I89" s="8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7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14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14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15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14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14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10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10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12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4"/>
      <c r="U97" s="4"/>
      <c r="V97" s="4"/>
      <c r="W97" s="4"/>
      <c r="X97" s="4"/>
      <c r="Y97" s="4"/>
      <c r="Z97" s="4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10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3"/>
      <c r="U98" s="3"/>
      <c r="V98" s="3"/>
      <c r="W98" s="3"/>
      <c r="X98" s="3"/>
      <c r="Y98" s="3"/>
      <c r="Z98" s="3"/>
    </row>
    <row r="99" ht="14.25" customHeight="1">
      <c r="A99" s="7"/>
      <c r="B99" s="7"/>
      <c r="C99" s="7"/>
      <c r="D99" s="7"/>
      <c r="E99" s="7"/>
      <c r="F99" s="7"/>
      <c r="G99" s="7"/>
      <c r="H99" s="7"/>
      <c r="I99" s="8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7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14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14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15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14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14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10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10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10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10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10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10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10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10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1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10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10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10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10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10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10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10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10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10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10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10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10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10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10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10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10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10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10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10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10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10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10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10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10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10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10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10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10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10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10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10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10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10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10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10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10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10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10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10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10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10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10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10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10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10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10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10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10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10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10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10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10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10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10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10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10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10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10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10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10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10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10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10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10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10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10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10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10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10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10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10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10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10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10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10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10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10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10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10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10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10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10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10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10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10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10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10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10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10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10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10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10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10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10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10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10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10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10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10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10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10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10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10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1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10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10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10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10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10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10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10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10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10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10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10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10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10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10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10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10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10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10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10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10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10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10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10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10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10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10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10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10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10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10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10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10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10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10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10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10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10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10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10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10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10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10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10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10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10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10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10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10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10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10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10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10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10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10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10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10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10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10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10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10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10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10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10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10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10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10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10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10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10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10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10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10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10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10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10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10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10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10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10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10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10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10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10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10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10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10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10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10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10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10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10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10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10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10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10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10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10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10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10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10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10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10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10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10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10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10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10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10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10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10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10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10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10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10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10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10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10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10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10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10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10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10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10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10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10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10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10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10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10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10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10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10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10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10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10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10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10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10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10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10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10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10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10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10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10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10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10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10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10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10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10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10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10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10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10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10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10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10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10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10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10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10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10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10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10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10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10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10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10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10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10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10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10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10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10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10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10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10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10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10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10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10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10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10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10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10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10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10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10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10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10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10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10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10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10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10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10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10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10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10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10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10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10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10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10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10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10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10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10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10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10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10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10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10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10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10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10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10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10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10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10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10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10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10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10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10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10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10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10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10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10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10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10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10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10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10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10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10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10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10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10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10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10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10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10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10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10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10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10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10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10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10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10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10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10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10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10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10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10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10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10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10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10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10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10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10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10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10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10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10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10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10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10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10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10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10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10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10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10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10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10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10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10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10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10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10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10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10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10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10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10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10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10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10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10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10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10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10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10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10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10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10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10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10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10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10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10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10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10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10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10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10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10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10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10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10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10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10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10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10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10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10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10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10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10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10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10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10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10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10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10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10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10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10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10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10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10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10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10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10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10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10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10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10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10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10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10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10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10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10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10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10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10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10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10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10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10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10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10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10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10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10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10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10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10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10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10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10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10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10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10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10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10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10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10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10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10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10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10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10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10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10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10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10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10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10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10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10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10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10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10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10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10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10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10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10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10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10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10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10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10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10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10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10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10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10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10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10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10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10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10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10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10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10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10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10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10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10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10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10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10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10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10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10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10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10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10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10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10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10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10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10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10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10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10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10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10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10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10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10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10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10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10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10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10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10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10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10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10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10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10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10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10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10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10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10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10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10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10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10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10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10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10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10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10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10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10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10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10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10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10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10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10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10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10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10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10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10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10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10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10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10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10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10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10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10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10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10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10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10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10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10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10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10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10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10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10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10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10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10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10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10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10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10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10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10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10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10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10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10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10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10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10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10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10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10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10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10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10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10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10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10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10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10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10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10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10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10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10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10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10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10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10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10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10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10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10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10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10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10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10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10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10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10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10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10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10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10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10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10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10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10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10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10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10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10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10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10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10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10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10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10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10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10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10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10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10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10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10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10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10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10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10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10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10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10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10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10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10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10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10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10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10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10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10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10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10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10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10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10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10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10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10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10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10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10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10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10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10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10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10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10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10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10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10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10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10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10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10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10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10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10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10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10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10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10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10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10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10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10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10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10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10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10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10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10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10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10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10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10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10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10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10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10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10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10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10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10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10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10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10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10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10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10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10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10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10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10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10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10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10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10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10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10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10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10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10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10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10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10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10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10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10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10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10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10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10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10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10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10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10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10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10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10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10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10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10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10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10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10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10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10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10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10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10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10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10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10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10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10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10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10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10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10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10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10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10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10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10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10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10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10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10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10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10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10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10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10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10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10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10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10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10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10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10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10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10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10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10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10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10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10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10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10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10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10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10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10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10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10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10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10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10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10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10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10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10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10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10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10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10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10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10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10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10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10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10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10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10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10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10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10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10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10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10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10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10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10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10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10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10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10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10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10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10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10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10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10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10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10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10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10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10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10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10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10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10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10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10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10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10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10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10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J2:J5 J13:J16 J24:J27 J35:J38 J46:J49">
    <cfRule type="cellIs" dxfId="0" priority="1" operator="lessThan">
      <formula>0.1</formula>
    </cfRule>
  </conditionalFormatting>
  <conditionalFormatting sqref="L2:L5 L14:L16 L25:L27 L36:L38 L47:L49 L57:L59 L67:L69 L77:L79 L87:L89 L97:L99">
    <cfRule type="cellIs" dxfId="0" priority="2" operator="lessThan">
      <formula>0.4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8" width="8.86"/>
    <col customWidth="1" min="9" max="9" width="8.71"/>
    <col customWidth="1" min="10" max="10" width="8.86"/>
    <col customWidth="1" min="11" max="14" width="9.0"/>
    <col customWidth="1" min="15" max="15" width="10.14"/>
    <col customWidth="1" min="16" max="18" width="9.0"/>
    <col customWidth="1" min="19" max="19" width="9.43"/>
    <col customWidth="1" min="20" max="20" width="8.86"/>
    <col customWidth="1" min="21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  <c r="U1" s="3"/>
      <c r="V1" s="3"/>
      <c r="W1" s="3"/>
      <c r="X1" s="3"/>
      <c r="Y1" s="3"/>
      <c r="Z1" s="3"/>
    </row>
    <row r="2" ht="14.25" customHeight="1">
      <c r="A2" s="3" t="s">
        <v>25</v>
      </c>
      <c r="B2" s="3" t="s">
        <v>77</v>
      </c>
      <c r="C2" s="3" t="s">
        <v>44</v>
      </c>
      <c r="D2" s="3">
        <v>16.0</v>
      </c>
      <c r="E2" s="3">
        <v>15.0</v>
      </c>
      <c r="F2" s="3">
        <v>30000.0</v>
      </c>
      <c r="G2" s="3">
        <v>4550.0</v>
      </c>
      <c r="H2" s="3" t="s">
        <v>28</v>
      </c>
      <c r="I2" s="10" t="s">
        <v>49</v>
      </c>
      <c r="J2" s="11">
        <v>0.21975</v>
      </c>
      <c r="K2" s="11">
        <v>100.0</v>
      </c>
      <c r="L2" s="11"/>
      <c r="M2" s="11"/>
      <c r="N2" s="11"/>
      <c r="O2" s="11"/>
      <c r="P2" s="11">
        <v>0.0</v>
      </c>
      <c r="Q2" s="11">
        <v>0.0</v>
      </c>
      <c r="R2" s="11"/>
      <c r="S2" s="11"/>
      <c r="T2" s="11"/>
      <c r="U2" s="3"/>
      <c r="V2" s="4"/>
      <c r="W2" s="4"/>
      <c r="X2" s="4"/>
      <c r="Y2" s="4"/>
      <c r="Z2" s="4"/>
    </row>
    <row r="3" ht="14.25" customHeight="1">
      <c r="A3" s="3" t="s">
        <v>25</v>
      </c>
      <c r="B3" s="3" t="s">
        <v>77</v>
      </c>
      <c r="C3" s="3" t="s">
        <v>44</v>
      </c>
      <c r="D3" s="3">
        <v>16.0</v>
      </c>
      <c r="E3" s="3">
        <v>15.0</v>
      </c>
      <c r="F3" s="3">
        <v>30000.0</v>
      </c>
      <c r="G3" s="3">
        <v>4550.0</v>
      </c>
      <c r="H3" s="3" t="s">
        <v>28</v>
      </c>
      <c r="I3" s="10" t="s">
        <v>65</v>
      </c>
      <c r="J3" s="11">
        <v>0.172833333</v>
      </c>
      <c r="K3" s="11">
        <v>99.94408333</v>
      </c>
      <c r="L3" s="11"/>
      <c r="M3" s="11"/>
      <c r="N3" s="11"/>
      <c r="O3" s="11"/>
      <c r="P3" s="11">
        <v>0.0</v>
      </c>
      <c r="Q3" s="11">
        <v>0.0</v>
      </c>
      <c r="R3" s="11"/>
      <c r="S3" s="11"/>
      <c r="T3" s="11"/>
      <c r="U3" s="3"/>
      <c r="V3" s="4"/>
      <c r="W3" s="4"/>
      <c r="X3" s="4"/>
      <c r="Y3" s="4"/>
      <c r="Z3" s="4"/>
    </row>
    <row r="4" ht="14.25" customHeight="1">
      <c r="A4" s="3" t="s">
        <v>25</v>
      </c>
      <c r="B4" s="3" t="s">
        <v>77</v>
      </c>
      <c r="C4" s="3" t="s">
        <v>44</v>
      </c>
      <c r="D4" s="3">
        <v>16.0</v>
      </c>
      <c r="E4" s="3">
        <v>15.0</v>
      </c>
      <c r="F4" s="3">
        <v>30000.0</v>
      </c>
      <c r="G4" s="3">
        <v>4550.0</v>
      </c>
      <c r="H4" s="3" t="s">
        <v>28</v>
      </c>
      <c r="I4" s="10" t="s">
        <v>50</v>
      </c>
      <c r="J4" s="11">
        <v>0.286833333</v>
      </c>
      <c r="K4" s="11">
        <v>99.66091667</v>
      </c>
      <c r="L4" s="11">
        <v>0.3</v>
      </c>
      <c r="M4" s="11">
        <v>408.5</v>
      </c>
      <c r="N4" s="11">
        <v>9.822</v>
      </c>
      <c r="O4" s="11">
        <v>111942.1</v>
      </c>
      <c r="P4" s="11">
        <v>0.0</v>
      </c>
      <c r="Q4" s="11">
        <v>0.0</v>
      </c>
      <c r="R4" s="11"/>
      <c r="S4" s="11"/>
      <c r="T4" s="11"/>
      <c r="U4" s="3"/>
      <c r="V4" s="3"/>
      <c r="W4" s="3"/>
      <c r="X4" s="3"/>
      <c r="Y4" s="3"/>
      <c r="Z4" s="3"/>
    </row>
    <row r="5" ht="14.25" customHeight="1">
      <c r="A5" s="7" t="s">
        <v>25</v>
      </c>
      <c r="B5" s="7" t="s">
        <v>77</v>
      </c>
      <c r="C5" s="7" t="s">
        <v>44</v>
      </c>
      <c r="D5" s="7">
        <v>16.0</v>
      </c>
      <c r="E5" s="7">
        <v>15.0</v>
      </c>
      <c r="F5" s="7">
        <v>30000.0</v>
      </c>
      <c r="G5" s="7">
        <v>4550.0</v>
      </c>
      <c r="H5" s="7" t="s">
        <v>28</v>
      </c>
      <c r="I5" s="8" t="s">
        <v>66</v>
      </c>
      <c r="J5" s="13">
        <v>0.323333333</v>
      </c>
      <c r="K5" s="13">
        <v>100.0</v>
      </c>
      <c r="L5" s="13"/>
      <c r="M5" s="13"/>
      <c r="N5" s="13"/>
      <c r="O5" s="13"/>
      <c r="P5" s="13">
        <v>0.0</v>
      </c>
      <c r="Q5" s="13">
        <v>0.0</v>
      </c>
      <c r="R5" s="13"/>
      <c r="S5" s="13"/>
      <c r="T5" s="7"/>
      <c r="U5" s="7"/>
      <c r="V5" s="7"/>
      <c r="W5" s="7"/>
      <c r="X5" s="7"/>
      <c r="Y5" s="7"/>
      <c r="Z5" s="7"/>
    </row>
    <row r="6" ht="14.25" customHeight="1">
      <c r="A6" s="3"/>
      <c r="B6" s="3"/>
      <c r="C6" s="3"/>
      <c r="D6" s="3"/>
      <c r="E6" s="3"/>
      <c r="F6" s="3"/>
      <c r="G6" s="3"/>
      <c r="H6" s="3"/>
      <c r="I6" s="14" t="s">
        <v>38</v>
      </c>
      <c r="J6" s="3">
        <f t="shared" ref="J6:T6" si="1">COUNT(J2:J5)</f>
        <v>4</v>
      </c>
      <c r="K6" s="3">
        <f t="shared" si="1"/>
        <v>4</v>
      </c>
      <c r="L6" s="3">
        <f t="shared" si="1"/>
        <v>1</v>
      </c>
      <c r="M6" s="3">
        <f t="shared" si="1"/>
        <v>1</v>
      </c>
      <c r="N6" s="3">
        <f t="shared" si="1"/>
        <v>1</v>
      </c>
      <c r="O6" s="3">
        <f t="shared" si="1"/>
        <v>1</v>
      </c>
      <c r="P6" s="3">
        <f t="shared" si="1"/>
        <v>4</v>
      </c>
      <c r="Q6" s="3">
        <f t="shared" si="1"/>
        <v>4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14" t="s">
        <v>39</v>
      </c>
      <c r="J7" s="11">
        <f t="shared" ref="J7:T7" si="2">AVERAGE(J2:J5)</f>
        <v>0.2506874998</v>
      </c>
      <c r="K7" s="11">
        <f t="shared" si="2"/>
        <v>99.90125</v>
      </c>
      <c r="L7" s="11">
        <f t="shared" si="2"/>
        <v>0.3</v>
      </c>
      <c r="M7" s="11">
        <f t="shared" si="2"/>
        <v>408.5</v>
      </c>
      <c r="N7" s="11">
        <f t="shared" si="2"/>
        <v>9.822</v>
      </c>
      <c r="O7" s="11">
        <f t="shared" si="2"/>
        <v>111942.1</v>
      </c>
      <c r="P7" s="11">
        <f t="shared" si="2"/>
        <v>0</v>
      </c>
      <c r="Q7" s="11">
        <f t="shared" si="2"/>
        <v>0</v>
      </c>
      <c r="R7" s="11" t="str">
        <f t="shared" si="2"/>
        <v>#DIV/0!</v>
      </c>
      <c r="S7" s="11" t="str">
        <f t="shared" si="2"/>
        <v>#DIV/0!</v>
      </c>
      <c r="T7" s="11" t="str">
        <f t="shared" si="2"/>
        <v>#DIV/0!</v>
      </c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15" t="s">
        <v>40</v>
      </c>
      <c r="J8" s="16">
        <f t="shared" ref="J8:T8" si="3">STDEVA(J2:J5)</f>
        <v>0.06733582138</v>
      </c>
      <c r="K8" s="16">
        <f t="shared" si="3"/>
        <v>0.1623760334</v>
      </c>
      <c r="L8" s="16" t="str">
        <f t="shared" si="3"/>
        <v>#DIV/0!</v>
      </c>
      <c r="M8" s="16" t="str">
        <f t="shared" si="3"/>
        <v>#DIV/0!</v>
      </c>
      <c r="N8" s="16" t="str">
        <f t="shared" si="3"/>
        <v>#DIV/0!</v>
      </c>
      <c r="O8" s="16" t="str">
        <f t="shared" si="3"/>
        <v>#DIV/0!</v>
      </c>
      <c r="P8" s="16">
        <f t="shared" si="3"/>
        <v>0</v>
      </c>
      <c r="Q8" s="16">
        <f t="shared" si="3"/>
        <v>0</v>
      </c>
      <c r="R8" s="16" t="str">
        <f t="shared" si="3"/>
        <v>#DIV/0!</v>
      </c>
      <c r="S8" s="16" t="str">
        <f t="shared" si="3"/>
        <v>#DIV/0!</v>
      </c>
      <c r="T8" s="16" t="str">
        <f t="shared" si="3"/>
        <v>#DIV/0!</v>
      </c>
      <c r="U8" s="3"/>
      <c r="V8" s="3"/>
      <c r="W8" s="3"/>
      <c r="X8" s="3"/>
      <c r="Y8" s="3"/>
      <c r="Z8" s="3"/>
    </row>
    <row r="9" ht="14.25" customHeight="1">
      <c r="A9" s="3"/>
      <c r="B9" s="3"/>
      <c r="C9" s="3"/>
      <c r="D9" s="3"/>
      <c r="E9" s="3"/>
      <c r="F9" s="3"/>
      <c r="G9" s="3"/>
      <c r="H9" s="3"/>
      <c r="I9" s="14" t="s">
        <v>41</v>
      </c>
      <c r="J9" s="11">
        <f t="shared" ref="J9:T9" si="4">J7-3*J8</f>
        <v>0.04868003562</v>
      </c>
      <c r="K9" s="11">
        <f t="shared" si="4"/>
        <v>99.4141219</v>
      </c>
      <c r="L9" s="11" t="str">
        <f t="shared" si="4"/>
        <v>#DIV/0!</v>
      </c>
      <c r="M9" s="11" t="str">
        <f t="shared" si="4"/>
        <v>#DIV/0!</v>
      </c>
      <c r="N9" s="11" t="str">
        <f t="shared" si="4"/>
        <v>#DIV/0!</v>
      </c>
      <c r="O9" s="11" t="str">
        <f t="shared" si="4"/>
        <v>#DIV/0!</v>
      </c>
      <c r="P9" s="11">
        <f t="shared" si="4"/>
        <v>0</v>
      </c>
      <c r="Q9" s="11">
        <f t="shared" si="4"/>
        <v>0</v>
      </c>
      <c r="R9" s="11" t="str">
        <f t="shared" si="4"/>
        <v>#DIV/0!</v>
      </c>
      <c r="S9" s="11" t="str">
        <f t="shared" si="4"/>
        <v>#DIV/0!</v>
      </c>
      <c r="T9" s="11" t="str">
        <f t="shared" si="4"/>
        <v>#DIV/0!</v>
      </c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14" t="s">
        <v>42</v>
      </c>
      <c r="J10" s="11">
        <f t="shared" ref="J10:T10" si="5">J7+3*J8</f>
        <v>0.4526949639</v>
      </c>
      <c r="K10" s="11">
        <f t="shared" si="5"/>
        <v>100.3883781</v>
      </c>
      <c r="L10" s="11" t="str">
        <f t="shared" si="5"/>
        <v>#DIV/0!</v>
      </c>
      <c r="M10" s="11" t="str">
        <f t="shared" si="5"/>
        <v>#DIV/0!</v>
      </c>
      <c r="N10" s="11" t="str">
        <f t="shared" si="5"/>
        <v>#DIV/0!</v>
      </c>
      <c r="O10" s="11" t="str">
        <f t="shared" si="5"/>
        <v>#DIV/0!</v>
      </c>
      <c r="P10" s="11">
        <f t="shared" si="5"/>
        <v>0</v>
      </c>
      <c r="Q10" s="11">
        <f t="shared" si="5"/>
        <v>0</v>
      </c>
      <c r="R10" s="11" t="str">
        <f t="shared" si="5"/>
        <v>#DIV/0!</v>
      </c>
      <c r="S10" s="11" t="str">
        <f t="shared" si="5"/>
        <v>#DIV/0!</v>
      </c>
      <c r="T10" s="11" t="str">
        <f t="shared" si="5"/>
        <v>#DIV/0!</v>
      </c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1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1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25</v>
      </c>
      <c r="B13" s="3" t="s">
        <v>77</v>
      </c>
      <c r="C13" s="3" t="s">
        <v>44</v>
      </c>
      <c r="D13" s="3">
        <v>23.0</v>
      </c>
      <c r="E13" s="3">
        <v>15.0</v>
      </c>
      <c r="F13" s="3">
        <v>30000.0</v>
      </c>
      <c r="G13" s="3">
        <v>4550.0</v>
      </c>
      <c r="H13" s="3" t="s">
        <v>28</v>
      </c>
      <c r="I13" s="10" t="s">
        <v>49</v>
      </c>
      <c r="J13" s="11">
        <v>0.360083333</v>
      </c>
      <c r="K13" s="11">
        <v>92.47733333</v>
      </c>
      <c r="L13" s="11">
        <v>1.1</v>
      </c>
      <c r="M13" s="11">
        <v>371.1626668</v>
      </c>
      <c r="N13" s="11">
        <v>22.6178</v>
      </c>
      <c r="O13" s="11">
        <v>97362.88484</v>
      </c>
      <c r="P13" s="11">
        <v>0.0</v>
      </c>
      <c r="Q13" s="11">
        <v>0.0</v>
      </c>
      <c r="R13" s="11"/>
      <c r="S13" s="11"/>
      <c r="T13" s="3"/>
      <c r="U13" s="3"/>
      <c r="V13" s="3"/>
      <c r="W13" s="3"/>
      <c r="X13" s="3"/>
      <c r="Y13" s="3"/>
      <c r="Z13" s="3"/>
    </row>
    <row r="14" ht="14.25" customHeight="1">
      <c r="A14" s="3" t="s">
        <v>25</v>
      </c>
      <c r="B14" s="3" t="s">
        <v>77</v>
      </c>
      <c r="C14" s="3" t="s">
        <v>44</v>
      </c>
      <c r="D14" s="3">
        <v>23.0</v>
      </c>
      <c r="E14" s="3">
        <v>15.0</v>
      </c>
      <c r="F14" s="3">
        <v>30000.0</v>
      </c>
      <c r="G14" s="3">
        <v>4550.0</v>
      </c>
      <c r="H14" s="3" t="s">
        <v>28</v>
      </c>
      <c r="I14" s="10" t="s">
        <v>65</v>
      </c>
      <c r="J14" s="11">
        <v>0.806666667</v>
      </c>
      <c r="K14" s="11">
        <v>64.80633333</v>
      </c>
      <c r="L14" s="11">
        <v>2.311111111</v>
      </c>
      <c r="M14" s="11">
        <v>726.0193416</v>
      </c>
      <c r="N14" s="11">
        <v>18.67544444</v>
      </c>
      <c r="O14" s="11">
        <v>26805.59635</v>
      </c>
      <c r="P14" s="11">
        <v>27.0</v>
      </c>
      <c r="Q14" s="11">
        <v>2.7</v>
      </c>
      <c r="R14" s="11">
        <v>1511.57037</v>
      </c>
      <c r="S14" s="11">
        <v>20302.88846</v>
      </c>
      <c r="T14" s="3">
        <v>0.077052573</v>
      </c>
      <c r="U14" s="3"/>
      <c r="V14" s="4"/>
      <c r="W14" s="4"/>
      <c r="X14" s="4"/>
      <c r="Y14" s="4"/>
      <c r="Z14" s="4"/>
    </row>
    <row r="15" ht="14.25" customHeight="1">
      <c r="A15" s="3" t="s">
        <v>25</v>
      </c>
      <c r="B15" s="3" t="s">
        <v>77</v>
      </c>
      <c r="C15" s="3" t="s">
        <v>44</v>
      </c>
      <c r="D15" s="3">
        <v>23.0</v>
      </c>
      <c r="E15" s="3">
        <v>15.0</v>
      </c>
      <c r="F15" s="3">
        <v>30000.0</v>
      </c>
      <c r="G15" s="3">
        <v>4550.0</v>
      </c>
      <c r="H15" s="3" t="s">
        <v>28</v>
      </c>
      <c r="I15" s="10" t="s">
        <v>50</v>
      </c>
      <c r="J15" s="11">
        <v>2.620833333</v>
      </c>
      <c r="K15" s="11">
        <v>49.37516667</v>
      </c>
      <c r="L15" s="11">
        <v>2.781818182</v>
      </c>
      <c r="M15" s="11">
        <v>1186.302681</v>
      </c>
      <c r="N15" s="11">
        <v>26.34036364</v>
      </c>
      <c r="O15" s="11">
        <v>41640.19234</v>
      </c>
      <c r="P15" s="11">
        <v>31.0</v>
      </c>
      <c r="Q15" s="11">
        <v>3.1</v>
      </c>
      <c r="R15" s="11">
        <v>2613.241935</v>
      </c>
      <c r="S15" s="11">
        <v>16546.73667</v>
      </c>
      <c r="T15" s="3">
        <v>0.092980915</v>
      </c>
      <c r="U15" s="3"/>
      <c r="V15" s="3"/>
      <c r="W15" s="3"/>
      <c r="X15" s="3"/>
      <c r="Y15" s="3"/>
      <c r="Z15" s="3"/>
    </row>
    <row r="16" ht="14.25" customHeight="1">
      <c r="A16" s="7" t="s">
        <v>25</v>
      </c>
      <c r="B16" s="7" t="s">
        <v>77</v>
      </c>
      <c r="C16" s="7" t="s">
        <v>44</v>
      </c>
      <c r="D16" s="7">
        <v>23.0</v>
      </c>
      <c r="E16" s="7">
        <v>15.0</v>
      </c>
      <c r="F16" s="7">
        <v>30000.0</v>
      </c>
      <c r="G16" s="7">
        <v>4550.0</v>
      </c>
      <c r="H16" s="7" t="s">
        <v>28</v>
      </c>
      <c r="I16" s="8" t="s">
        <v>66</v>
      </c>
      <c r="J16" s="13">
        <v>2.1225</v>
      </c>
      <c r="K16" s="13">
        <v>57.87375</v>
      </c>
      <c r="L16" s="13">
        <v>2.888888889</v>
      </c>
      <c r="M16" s="13">
        <v>1240.952095</v>
      </c>
      <c r="N16" s="13">
        <v>23.83666667</v>
      </c>
      <c r="O16" s="13">
        <v>23301.07633</v>
      </c>
      <c r="P16" s="13">
        <v>32.0</v>
      </c>
      <c r="Q16" s="13">
        <v>3.2</v>
      </c>
      <c r="R16" s="13">
        <v>2272.403125</v>
      </c>
      <c r="S16" s="13">
        <v>16696.22258</v>
      </c>
      <c r="T16" s="7">
        <v>0.089426128</v>
      </c>
      <c r="U16" s="7"/>
      <c r="V16" s="7"/>
      <c r="W16" s="7"/>
      <c r="X16" s="7"/>
      <c r="Y16" s="7"/>
      <c r="Z16" s="7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14" t="s">
        <v>38</v>
      </c>
      <c r="J17" s="3">
        <f t="shared" ref="J17:T17" si="6">COUNT(J13:J16)</f>
        <v>4</v>
      </c>
      <c r="K17" s="3">
        <f t="shared" si="6"/>
        <v>4</v>
      </c>
      <c r="L17" s="3">
        <f t="shared" si="6"/>
        <v>4</v>
      </c>
      <c r="M17" s="3">
        <f t="shared" si="6"/>
        <v>4</v>
      </c>
      <c r="N17" s="3">
        <f t="shared" si="6"/>
        <v>4</v>
      </c>
      <c r="O17" s="3">
        <f t="shared" si="6"/>
        <v>4</v>
      </c>
      <c r="P17" s="3">
        <f t="shared" si="6"/>
        <v>4</v>
      </c>
      <c r="Q17" s="3">
        <f t="shared" si="6"/>
        <v>4</v>
      </c>
      <c r="R17" s="3">
        <f t="shared" si="6"/>
        <v>3</v>
      </c>
      <c r="S17" s="3">
        <f t="shared" si="6"/>
        <v>3</v>
      </c>
      <c r="T17" s="3">
        <f t="shared" si="6"/>
        <v>3</v>
      </c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14" t="s">
        <v>39</v>
      </c>
      <c r="J18" s="11">
        <f t="shared" ref="J18:T18" si="7">AVERAGE(J13:J16)</f>
        <v>1.477520833</v>
      </c>
      <c r="K18" s="11">
        <f t="shared" si="7"/>
        <v>66.13314583</v>
      </c>
      <c r="L18" s="11">
        <f t="shared" si="7"/>
        <v>2.270454546</v>
      </c>
      <c r="M18" s="11">
        <f t="shared" si="7"/>
        <v>881.1091961</v>
      </c>
      <c r="N18" s="11">
        <f t="shared" si="7"/>
        <v>22.86756869</v>
      </c>
      <c r="O18" s="11">
        <f t="shared" si="7"/>
        <v>47277.43747</v>
      </c>
      <c r="P18" s="11">
        <f t="shared" si="7"/>
        <v>22.5</v>
      </c>
      <c r="Q18" s="11">
        <f t="shared" si="7"/>
        <v>2.25</v>
      </c>
      <c r="R18" s="11">
        <f t="shared" si="7"/>
        <v>2132.405143</v>
      </c>
      <c r="S18" s="11">
        <f t="shared" si="7"/>
        <v>17848.6159</v>
      </c>
      <c r="T18" s="11">
        <f t="shared" si="7"/>
        <v>0.08648653867</v>
      </c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15" t="s">
        <v>40</v>
      </c>
      <c r="J19" s="16">
        <f t="shared" ref="J19:T19" si="8">STDEVA(J13:J16)</f>
        <v>1.06800023</v>
      </c>
      <c r="K19" s="16">
        <f t="shared" si="8"/>
        <v>18.66211967</v>
      </c>
      <c r="L19" s="16">
        <f t="shared" si="8"/>
        <v>0.8196687553</v>
      </c>
      <c r="M19" s="16">
        <f t="shared" si="8"/>
        <v>410.9859287</v>
      </c>
      <c r="N19" s="16">
        <f t="shared" si="8"/>
        <v>3.195608747</v>
      </c>
      <c r="O19" s="16">
        <f t="shared" si="8"/>
        <v>34323.42613</v>
      </c>
      <c r="P19" s="16">
        <f t="shared" si="8"/>
        <v>15.15475723</v>
      </c>
      <c r="Q19" s="16">
        <f t="shared" si="8"/>
        <v>1.515475723</v>
      </c>
      <c r="R19" s="16">
        <f t="shared" si="8"/>
        <v>564.020953</v>
      </c>
      <c r="S19" s="16">
        <f t="shared" si="8"/>
        <v>2126.776163</v>
      </c>
      <c r="T19" s="16">
        <f t="shared" si="8"/>
        <v>0.008361154753</v>
      </c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14" t="s">
        <v>41</v>
      </c>
      <c r="J20" s="11">
        <f t="shared" ref="J20:T20" si="9">J18-3*J19</f>
        <v>-1.726479858</v>
      </c>
      <c r="K20" s="11">
        <f t="shared" si="9"/>
        <v>10.14678683</v>
      </c>
      <c r="L20" s="11">
        <f t="shared" si="9"/>
        <v>-0.1885517205</v>
      </c>
      <c r="M20" s="11">
        <f t="shared" si="9"/>
        <v>-351.8485901</v>
      </c>
      <c r="N20" s="11">
        <f t="shared" si="9"/>
        <v>13.28074245</v>
      </c>
      <c r="O20" s="11">
        <f t="shared" si="9"/>
        <v>-55692.84092</v>
      </c>
      <c r="P20" s="11">
        <f t="shared" si="9"/>
        <v>-22.96427169</v>
      </c>
      <c r="Q20" s="11">
        <f t="shared" si="9"/>
        <v>-2.296427169</v>
      </c>
      <c r="R20" s="11">
        <f t="shared" si="9"/>
        <v>440.3422843</v>
      </c>
      <c r="S20" s="11">
        <f t="shared" si="9"/>
        <v>11468.28742</v>
      </c>
      <c r="T20" s="11">
        <f t="shared" si="9"/>
        <v>0.06140307441</v>
      </c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14" t="s">
        <v>42</v>
      </c>
      <c r="J21" s="11">
        <f t="shared" ref="J21:T21" si="10">J18+3*J19</f>
        <v>4.681521525</v>
      </c>
      <c r="K21" s="11">
        <f t="shared" si="10"/>
        <v>122.1195048</v>
      </c>
      <c r="L21" s="11">
        <f t="shared" si="10"/>
        <v>4.729460811</v>
      </c>
      <c r="M21" s="11">
        <f t="shared" si="10"/>
        <v>2114.066982</v>
      </c>
      <c r="N21" s="11">
        <f t="shared" si="10"/>
        <v>32.45439493</v>
      </c>
      <c r="O21" s="11">
        <f t="shared" si="10"/>
        <v>150247.7158</v>
      </c>
      <c r="P21" s="11">
        <f t="shared" si="10"/>
        <v>67.96427169</v>
      </c>
      <c r="Q21" s="11">
        <f t="shared" si="10"/>
        <v>6.796427169</v>
      </c>
      <c r="R21" s="11">
        <f t="shared" si="10"/>
        <v>3824.468002</v>
      </c>
      <c r="S21" s="11">
        <f t="shared" si="10"/>
        <v>24228.94439</v>
      </c>
      <c r="T21" s="11">
        <f t="shared" si="10"/>
        <v>0.1115700029</v>
      </c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1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1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3"/>
      <c r="U23" s="3"/>
      <c r="V23" s="3"/>
      <c r="W23" s="3"/>
      <c r="X23" s="3"/>
      <c r="Y23" s="3"/>
      <c r="Z23" s="3"/>
    </row>
    <row r="24" ht="14.25" customHeight="1">
      <c r="A24" s="3" t="s">
        <v>25</v>
      </c>
      <c r="B24" s="3" t="s">
        <v>77</v>
      </c>
      <c r="C24" s="3" t="s">
        <v>44</v>
      </c>
      <c r="D24" s="3">
        <v>30.0</v>
      </c>
      <c r="E24" s="3">
        <v>15.0</v>
      </c>
      <c r="F24" s="3">
        <v>30000.0</v>
      </c>
      <c r="G24" s="3">
        <v>4550.0</v>
      </c>
      <c r="H24" s="3" t="s">
        <v>28</v>
      </c>
      <c r="I24" s="10" t="s">
        <v>49</v>
      </c>
      <c r="J24" s="11">
        <v>1.441333333</v>
      </c>
      <c r="K24" s="11">
        <v>49.49475</v>
      </c>
      <c r="L24" s="11">
        <v>3.63</v>
      </c>
      <c r="M24" s="11">
        <v>675.5603749</v>
      </c>
      <c r="N24" s="11">
        <v>23.4383</v>
      </c>
      <c r="O24" s="11">
        <v>16819.79888</v>
      </c>
      <c r="P24" s="11">
        <v>43.0</v>
      </c>
      <c r="Q24" s="11">
        <v>4.3</v>
      </c>
      <c r="R24" s="11">
        <v>1218.539535</v>
      </c>
      <c r="S24" s="11">
        <v>12840.0881</v>
      </c>
      <c r="T24" s="3">
        <v>0.077335017</v>
      </c>
      <c r="U24" s="3"/>
      <c r="V24" s="3"/>
      <c r="W24" s="3"/>
      <c r="X24" s="3"/>
      <c r="Y24" s="3"/>
      <c r="Z24" s="3"/>
    </row>
    <row r="25" ht="14.25" customHeight="1">
      <c r="A25" s="3" t="s">
        <v>25</v>
      </c>
      <c r="B25" s="3" t="s">
        <v>77</v>
      </c>
      <c r="C25" s="3" t="s">
        <v>44</v>
      </c>
      <c r="D25" s="3">
        <v>30.0</v>
      </c>
      <c r="E25" s="3">
        <v>15.0</v>
      </c>
      <c r="F25" s="3">
        <v>30000.0</v>
      </c>
      <c r="G25" s="3">
        <v>4550.0</v>
      </c>
      <c r="H25" s="3" t="s">
        <v>28</v>
      </c>
      <c r="I25" s="10" t="s">
        <v>65</v>
      </c>
      <c r="J25" s="11">
        <v>1.791</v>
      </c>
      <c r="K25" s="11">
        <v>35.2825</v>
      </c>
      <c r="L25" s="11">
        <v>3.79</v>
      </c>
      <c r="M25" s="11">
        <v>1022.698152</v>
      </c>
      <c r="N25" s="11">
        <v>25.2422</v>
      </c>
      <c r="O25" s="11">
        <v>12522.15794</v>
      </c>
      <c r="P25" s="11">
        <v>38.0</v>
      </c>
      <c r="Q25" s="11">
        <v>3.8</v>
      </c>
      <c r="R25" s="11">
        <v>1757.005263</v>
      </c>
      <c r="S25" s="11">
        <v>14057.70541</v>
      </c>
      <c r="T25" s="3">
        <v>0.074200662</v>
      </c>
      <c r="U25" s="3"/>
      <c r="V25" s="4"/>
      <c r="W25" s="4"/>
      <c r="X25" s="4"/>
      <c r="Y25" s="4"/>
      <c r="Z25" s="4"/>
    </row>
    <row r="26" ht="14.25" customHeight="1">
      <c r="A26" s="3" t="s">
        <v>25</v>
      </c>
      <c r="B26" s="3" t="s">
        <v>77</v>
      </c>
      <c r="C26" s="3" t="s">
        <v>44</v>
      </c>
      <c r="D26" s="3">
        <v>30.0</v>
      </c>
      <c r="E26" s="3">
        <v>15.0</v>
      </c>
      <c r="F26" s="3">
        <v>30000.0</v>
      </c>
      <c r="G26" s="3">
        <v>4550.0</v>
      </c>
      <c r="H26" s="3" t="s">
        <v>28</v>
      </c>
      <c r="I26" s="10" t="s">
        <v>50</v>
      </c>
      <c r="J26" s="11">
        <v>5.914333333</v>
      </c>
      <c r="K26" s="11">
        <v>27.8055</v>
      </c>
      <c r="L26" s="11">
        <v>4.31</v>
      </c>
      <c r="M26" s="11">
        <v>1660.250557</v>
      </c>
      <c r="N26" s="11">
        <v>45.8036</v>
      </c>
      <c r="O26" s="11">
        <v>8948.054869</v>
      </c>
      <c r="P26" s="11">
        <v>36.0</v>
      </c>
      <c r="Q26" s="11">
        <v>3.6</v>
      </c>
      <c r="R26" s="11">
        <v>2575.038889</v>
      </c>
      <c r="S26" s="11">
        <v>14123.31714</v>
      </c>
      <c r="T26" s="3">
        <v>0.148112448</v>
      </c>
      <c r="U26" s="3"/>
      <c r="V26" s="3"/>
      <c r="W26" s="3"/>
      <c r="X26" s="3"/>
      <c r="Y26" s="3"/>
      <c r="Z26" s="3"/>
    </row>
    <row r="27" ht="14.25" customHeight="1">
      <c r="A27" s="7" t="s">
        <v>25</v>
      </c>
      <c r="B27" s="7" t="s">
        <v>77</v>
      </c>
      <c r="C27" s="7" t="s">
        <v>44</v>
      </c>
      <c r="D27" s="7">
        <v>30.0</v>
      </c>
      <c r="E27" s="7">
        <v>15.0</v>
      </c>
      <c r="F27" s="7">
        <v>30000.0</v>
      </c>
      <c r="G27" s="7">
        <v>4550.0</v>
      </c>
      <c r="H27" s="7" t="s">
        <v>28</v>
      </c>
      <c r="I27" s="8" t="s">
        <v>66</v>
      </c>
      <c r="J27" s="13">
        <v>4.369083333</v>
      </c>
      <c r="K27" s="13">
        <v>23.22191667</v>
      </c>
      <c r="L27" s="13">
        <v>3.808333333</v>
      </c>
      <c r="M27" s="13">
        <v>978.773627</v>
      </c>
      <c r="N27" s="13">
        <v>48.05908333</v>
      </c>
      <c r="O27" s="13">
        <v>17279.21823</v>
      </c>
      <c r="P27" s="13">
        <v>40.0</v>
      </c>
      <c r="Q27" s="13">
        <v>4.0</v>
      </c>
      <c r="R27" s="13">
        <v>1619.225</v>
      </c>
      <c r="S27" s="13">
        <v>13179.65128</v>
      </c>
      <c r="T27" s="7">
        <v>0.072052128</v>
      </c>
      <c r="U27" s="7"/>
      <c r="V27" s="7"/>
      <c r="W27" s="7"/>
      <c r="X27" s="7"/>
      <c r="Y27" s="7"/>
      <c r="Z27" s="7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14" t="s">
        <v>38</v>
      </c>
      <c r="J28" s="3">
        <f t="shared" ref="J28:T28" si="11">COUNT(J24:J27)</f>
        <v>4</v>
      </c>
      <c r="K28" s="3">
        <f t="shared" si="11"/>
        <v>4</v>
      </c>
      <c r="L28" s="3">
        <f t="shared" si="11"/>
        <v>4</v>
      </c>
      <c r="M28" s="3">
        <f t="shared" si="11"/>
        <v>4</v>
      </c>
      <c r="N28" s="3">
        <f t="shared" si="11"/>
        <v>4</v>
      </c>
      <c r="O28" s="3">
        <f t="shared" si="11"/>
        <v>4</v>
      </c>
      <c r="P28" s="3">
        <f t="shared" si="11"/>
        <v>4</v>
      </c>
      <c r="Q28" s="3">
        <f t="shared" si="11"/>
        <v>4</v>
      </c>
      <c r="R28" s="3">
        <f t="shared" si="11"/>
        <v>4</v>
      </c>
      <c r="S28" s="3">
        <f t="shared" si="11"/>
        <v>4</v>
      </c>
      <c r="T28" s="3">
        <f t="shared" si="11"/>
        <v>4</v>
      </c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14" t="s">
        <v>39</v>
      </c>
      <c r="J29" s="11">
        <f t="shared" ref="J29:T29" si="12">AVERAGE(J24:J27)</f>
        <v>3.3789375</v>
      </c>
      <c r="K29" s="11">
        <f t="shared" si="12"/>
        <v>33.95116667</v>
      </c>
      <c r="L29" s="11">
        <f t="shared" si="12"/>
        <v>3.884583333</v>
      </c>
      <c r="M29" s="11">
        <f t="shared" si="12"/>
        <v>1084.320678</v>
      </c>
      <c r="N29" s="11">
        <f t="shared" si="12"/>
        <v>35.63579583</v>
      </c>
      <c r="O29" s="11">
        <f t="shared" si="12"/>
        <v>13892.30748</v>
      </c>
      <c r="P29" s="11">
        <f t="shared" si="12"/>
        <v>39.25</v>
      </c>
      <c r="Q29" s="11">
        <f t="shared" si="12"/>
        <v>3.925</v>
      </c>
      <c r="R29" s="11">
        <f t="shared" si="12"/>
        <v>1792.452172</v>
      </c>
      <c r="S29" s="11">
        <f t="shared" si="12"/>
        <v>13550.19048</v>
      </c>
      <c r="T29" s="11">
        <f t="shared" si="12"/>
        <v>0.09292506375</v>
      </c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15" t="s">
        <v>40</v>
      </c>
      <c r="J30" s="16">
        <f t="shared" ref="J30:T30" si="13">STDEVA(J24:J27)</f>
        <v>2.135764985</v>
      </c>
      <c r="K30" s="16">
        <f t="shared" si="13"/>
        <v>11.49291746</v>
      </c>
      <c r="L30" s="16">
        <f t="shared" si="13"/>
        <v>0.2947044188</v>
      </c>
      <c r="M30" s="16">
        <f t="shared" si="13"/>
        <v>413.8106357</v>
      </c>
      <c r="N30" s="16">
        <f t="shared" si="13"/>
        <v>13.09615787</v>
      </c>
      <c r="O30" s="16">
        <f t="shared" si="13"/>
        <v>3931.255693</v>
      </c>
      <c r="P30" s="16">
        <f t="shared" si="13"/>
        <v>2.986078811</v>
      </c>
      <c r="Q30" s="16">
        <f t="shared" si="13"/>
        <v>0.2986078811</v>
      </c>
      <c r="R30" s="16">
        <f t="shared" si="13"/>
        <v>569.5266517</v>
      </c>
      <c r="S30" s="16">
        <f t="shared" si="13"/>
        <v>639.6848863</v>
      </c>
      <c r="T30" s="16">
        <f t="shared" si="13"/>
        <v>0.03685548175</v>
      </c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14" t="s">
        <v>41</v>
      </c>
      <c r="J31" s="11">
        <f t="shared" ref="J31:T31" si="14">J29-3*J30</f>
        <v>-3.028357455</v>
      </c>
      <c r="K31" s="11">
        <f t="shared" si="14"/>
        <v>-0.5275857267</v>
      </c>
      <c r="L31" s="11">
        <f t="shared" si="14"/>
        <v>3.000470077</v>
      </c>
      <c r="M31" s="11">
        <f t="shared" si="14"/>
        <v>-157.1112293</v>
      </c>
      <c r="N31" s="11">
        <f t="shared" si="14"/>
        <v>-3.652677773</v>
      </c>
      <c r="O31" s="11">
        <f t="shared" si="14"/>
        <v>2098.540401</v>
      </c>
      <c r="P31" s="11">
        <f t="shared" si="14"/>
        <v>30.29176357</v>
      </c>
      <c r="Q31" s="11">
        <f t="shared" si="14"/>
        <v>3.029176357</v>
      </c>
      <c r="R31" s="11">
        <f t="shared" si="14"/>
        <v>83.87221663</v>
      </c>
      <c r="S31" s="11">
        <f t="shared" si="14"/>
        <v>11631.13582</v>
      </c>
      <c r="T31" s="11">
        <f t="shared" si="14"/>
        <v>-0.01764138151</v>
      </c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14" t="s">
        <v>42</v>
      </c>
      <c r="J32" s="11">
        <f t="shared" ref="J32:T32" si="15">J29+3*J30</f>
        <v>9.786232455</v>
      </c>
      <c r="K32" s="11">
        <f t="shared" si="15"/>
        <v>68.42991906</v>
      </c>
      <c r="L32" s="11">
        <f t="shared" si="15"/>
        <v>4.76869659</v>
      </c>
      <c r="M32" s="11">
        <f t="shared" si="15"/>
        <v>2325.752585</v>
      </c>
      <c r="N32" s="11">
        <f t="shared" si="15"/>
        <v>74.92426944</v>
      </c>
      <c r="O32" s="11">
        <f t="shared" si="15"/>
        <v>25686.07456</v>
      </c>
      <c r="P32" s="11">
        <f t="shared" si="15"/>
        <v>48.20823643</v>
      </c>
      <c r="Q32" s="11">
        <f t="shared" si="15"/>
        <v>4.820823643</v>
      </c>
      <c r="R32" s="11">
        <f t="shared" si="15"/>
        <v>3501.032127</v>
      </c>
      <c r="S32" s="11">
        <f t="shared" si="15"/>
        <v>15469.24514</v>
      </c>
      <c r="T32" s="11">
        <f t="shared" si="15"/>
        <v>0.203491509</v>
      </c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10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10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 t="s">
        <v>25</v>
      </c>
      <c r="B35" s="3" t="s">
        <v>77</v>
      </c>
      <c r="C35" s="3" t="s">
        <v>44</v>
      </c>
      <c r="D35" s="3">
        <v>37.0</v>
      </c>
      <c r="E35" s="3">
        <v>15.0</v>
      </c>
      <c r="F35" s="3">
        <v>30000.0</v>
      </c>
      <c r="G35" s="3">
        <v>4550.0</v>
      </c>
      <c r="H35" s="3" t="s">
        <v>28</v>
      </c>
      <c r="I35" s="10" t="s">
        <v>49</v>
      </c>
      <c r="J35" s="3">
        <v>2.471166667</v>
      </c>
      <c r="K35" s="3">
        <v>30.98175</v>
      </c>
      <c r="L35" s="3">
        <v>3.809090909</v>
      </c>
      <c r="M35" s="3">
        <v>865.5640135</v>
      </c>
      <c r="N35" s="3">
        <v>33.10081818</v>
      </c>
      <c r="O35" s="3">
        <v>29536.78771</v>
      </c>
      <c r="P35" s="3">
        <v>42.0</v>
      </c>
      <c r="Q35" s="3">
        <v>4.2</v>
      </c>
      <c r="R35" s="3">
        <v>1356.619048</v>
      </c>
      <c r="S35" s="3">
        <v>13040.39756</v>
      </c>
      <c r="T35" s="3">
        <v>0.058494556</v>
      </c>
      <c r="U35" s="3"/>
      <c r="V35" s="3"/>
      <c r="W35" s="3"/>
      <c r="X35" s="3"/>
      <c r="Y35" s="3"/>
      <c r="Z35" s="3"/>
    </row>
    <row r="36" ht="14.25" customHeight="1">
      <c r="A36" s="3" t="s">
        <v>25</v>
      </c>
      <c r="B36" s="3" t="s">
        <v>77</v>
      </c>
      <c r="C36" s="3" t="s">
        <v>44</v>
      </c>
      <c r="D36" s="3">
        <v>37.0</v>
      </c>
      <c r="E36" s="3">
        <v>15.0</v>
      </c>
      <c r="F36" s="3">
        <v>30000.0</v>
      </c>
      <c r="G36" s="3">
        <v>4550.0</v>
      </c>
      <c r="H36" s="3" t="s">
        <v>28</v>
      </c>
      <c r="I36" s="10" t="s">
        <v>65</v>
      </c>
      <c r="J36" s="11">
        <v>6.2675</v>
      </c>
      <c r="K36" s="11">
        <v>19.1745</v>
      </c>
      <c r="L36" s="11">
        <v>5.054545455</v>
      </c>
      <c r="M36" s="11">
        <v>1846.515055</v>
      </c>
      <c r="N36" s="11">
        <v>36.945</v>
      </c>
      <c r="O36" s="11">
        <v>7658.65215</v>
      </c>
      <c r="P36" s="11">
        <v>44.0</v>
      </c>
      <c r="Q36" s="11">
        <v>4.4</v>
      </c>
      <c r="R36" s="11">
        <v>3103.138636</v>
      </c>
      <c r="S36" s="11">
        <v>10710.26977</v>
      </c>
      <c r="T36" s="3">
        <v>0.079071713</v>
      </c>
      <c r="U36" s="3"/>
      <c r="V36" s="4"/>
      <c r="W36" s="4"/>
      <c r="X36" s="4"/>
      <c r="Y36" s="4"/>
      <c r="Z36" s="4"/>
    </row>
    <row r="37" ht="14.25" customHeight="1">
      <c r="A37" s="3" t="s">
        <v>25</v>
      </c>
      <c r="B37" s="3" t="s">
        <v>77</v>
      </c>
      <c r="C37" s="3" t="s">
        <v>44</v>
      </c>
      <c r="D37" s="3">
        <v>37.0</v>
      </c>
      <c r="E37" s="3">
        <v>15.0</v>
      </c>
      <c r="F37" s="3">
        <v>30000.0</v>
      </c>
      <c r="G37" s="3">
        <v>4550.0</v>
      </c>
      <c r="H37" s="3" t="s">
        <v>28</v>
      </c>
      <c r="I37" s="10" t="s">
        <v>50</v>
      </c>
      <c r="J37" s="11">
        <v>6.985833333</v>
      </c>
      <c r="K37" s="11">
        <v>19.02316667</v>
      </c>
      <c r="L37" s="11">
        <v>3.472727273</v>
      </c>
      <c r="M37" s="11">
        <v>1252.242838</v>
      </c>
      <c r="N37" s="11">
        <v>87.02472727</v>
      </c>
      <c r="O37" s="11">
        <v>16507.34631</v>
      </c>
      <c r="P37" s="11">
        <v>27.0</v>
      </c>
      <c r="Q37" s="11">
        <v>2.7</v>
      </c>
      <c r="R37" s="11">
        <v>2827.237037</v>
      </c>
      <c r="S37" s="11">
        <v>19194.46923</v>
      </c>
      <c r="T37" s="3">
        <v>0.112008537</v>
      </c>
      <c r="U37" s="3"/>
      <c r="V37" s="3"/>
      <c r="W37" s="3"/>
      <c r="X37" s="3"/>
      <c r="Y37" s="3"/>
      <c r="Z37" s="3"/>
    </row>
    <row r="38" ht="14.25" customHeight="1">
      <c r="A38" s="7" t="s">
        <v>25</v>
      </c>
      <c r="B38" s="7" t="s">
        <v>77</v>
      </c>
      <c r="C38" s="7" t="s">
        <v>44</v>
      </c>
      <c r="D38" s="7">
        <v>37.0</v>
      </c>
      <c r="E38" s="7">
        <v>15.0</v>
      </c>
      <c r="F38" s="7">
        <v>30000.0</v>
      </c>
      <c r="G38" s="7">
        <v>4550.0</v>
      </c>
      <c r="H38" s="7" t="s">
        <v>28</v>
      </c>
      <c r="I38" s="8" t="s">
        <v>66</v>
      </c>
      <c r="J38" s="13">
        <v>7.058083333</v>
      </c>
      <c r="K38" s="13">
        <v>20.91991667</v>
      </c>
      <c r="L38" s="13">
        <v>4.033333333</v>
      </c>
      <c r="M38" s="13">
        <v>1541.360073</v>
      </c>
      <c r="N38" s="13">
        <v>52.33116667</v>
      </c>
      <c r="O38" s="13">
        <v>13533.5578</v>
      </c>
      <c r="P38" s="13">
        <v>29.0</v>
      </c>
      <c r="Q38" s="13">
        <v>2.9</v>
      </c>
      <c r="R38" s="13">
        <v>6529.286207</v>
      </c>
      <c r="S38" s="13">
        <v>13817.26071</v>
      </c>
      <c r="T38" s="7">
        <v>0.228064113</v>
      </c>
      <c r="U38" s="7"/>
      <c r="V38" s="7"/>
      <c r="W38" s="7"/>
      <c r="X38" s="7"/>
      <c r="Y38" s="7"/>
      <c r="Z38" s="7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14" t="s">
        <v>38</v>
      </c>
      <c r="J39" s="3">
        <f t="shared" ref="J39:T39" si="16">COUNT(J35:J38)</f>
        <v>4</v>
      </c>
      <c r="K39" s="3">
        <f t="shared" si="16"/>
        <v>4</v>
      </c>
      <c r="L39" s="3">
        <f t="shared" si="16"/>
        <v>4</v>
      </c>
      <c r="M39" s="3">
        <f t="shared" si="16"/>
        <v>4</v>
      </c>
      <c r="N39" s="3">
        <f t="shared" si="16"/>
        <v>4</v>
      </c>
      <c r="O39" s="3">
        <f t="shared" si="16"/>
        <v>4</v>
      </c>
      <c r="P39" s="3">
        <f t="shared" si="16"/>
        <v>4</v>
      </c>
      <c r="Q39" s="3">
        <f t="shared" si="16"/>
        <v>4</v>
      </c>
      <c r="R39" s="3">
        <f t="shared" si="16"/>
        <v>4</v>
      </c>
      <c r="S39" s="3">
        <f t="shared" si="16"/>
        <v>4</v>
      </c>
      <c r="T39" s="3">
        <f t="shared" si="16"/>
        <v>4</v>
      </c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14" t="s">
        <v>39</v>
      </c>
      <c r="J40" s="11">
        <f t="shared" ref="J40:T40" si="17">AVERAGE(J35:J38)</f>
        <v>5.695645833</v>
      </c>
      <c r="K40" s="11">
        <f t="shared" si="17"/>
        <v>22.52483334</v>
      </c>
      <c r="L40" s="11">
        <f t="shared" si="17"/>
        <v>4.092424243</v>
      </c>
      <c r="M40" s="11">
        <f t="shared" si="17"/>
        <v>1376.420495</v>
      </c>
      <c r="N40" s="11">
        <f t="shared" si="17"/>
        <v>52.35042803</v>
      </c>
      <c r="O40" s="11">
        <f t="shared" si="17"/>
        <v>16809.08599</v>
      </c>
      <c r="P40" s="11">
        <f t="shared" si="17"/>
        <v>35.5</v>
      </c>
      <c r="Q40" s="11">
        <f t="shared" si="17"/>
        <v>3.55</v>
      </c>
      <c r="R40" s="11">
        <f t="shared" si="17"/>
        <v>3454.070232</v>
      </c>
      <c r="S40" s="11">
        <f t="shared" si="17"/>
        <v>14190.59932</v>
      </c>
      <c r="T40" s="11">
        <f t="shared" si="17"/>
        <v>0.1194097298</v>
      </c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15" t="s">
        <v>40</v>
      </c>
      <c r="J41" s="16">
        <f t="shared" ref="J41:T41" si="18">STDEVA(J35:J38)</f>
        <v>2.179074942</v>
      </c>
      <c r="K41" s="16">
        <f t="shared" si="18"/>
        <v>5.703262221</v>
      </c>
      <c r="L41" s="16">
        <f t="shared" si="18"/>
        <v>0.681535295</v>
      </c>
      <c r="M41" s="16">
        <f t="shared" si="18"/>
        <v>418.1659937</v>
      </c>
      <c r="N41" s="16">
        <f t="shared" si="18"/>
        <v>24.56408008</v>
      </c>
      <c r="O41" s="16">
        <f t="shared" si="18"/>
        <v>9247.431396</v>
      </c>
      <c r="P41" s="16">
        <f t="shared" si="18"/>
        <v>8.736894948</v>
      </c>
      <c r="Q41" s="16">
        <f t="shared" si="18"/>
        <v>0.8736894948</v>
      </c>
      <c r="R41" s="16">
        <f t="shared" si="18"/>
        <v>2188.784107</v>
      </c>
      <c r="S41" s="16">
        <f t="shared" si="18"/>
        <v>3587.652606</v>
      </c>
      <c r="T41" s="16">
        <f t="shared" si="18"/>
        <v>0.07571518263</v>
      </c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14" t="s">
        <v>41</v>
      </c>
      <c r="J42" s="11">
        <f t="shared" ref="J42:T42" si="19">J40-3*J41</f>
        <v>-0.8415789924</v>
      </c>
      <c r="K42" s="11">
        <f t="shared" si="19"/>
        <v>5.415046673</v>
      </c>
      <c r="L42" s="11">
        <f t="shared" si="19"/>
        <v>2.047818357</v>
      </c>
      <c r="M42" s="11">
        <f t="shared" si="19"/>
        <v>121.9225137</v>
      </c>
      <c r="N42" s="11">
        <f t="shared" si="19"/>
        <v>-21.34181222</v>
      </c>
      <c r="O42" s="11">
        <f t="shared" si="19"/>
        <v>-10933.2082</v>
      </c>
      <c r="P42" s="11">
        <f t="shared" si="19"/>
        <v>9.289315156</v>
      </c>
      <c r="Q42" s="11">
        <f t="shared" si="19"/>
        <v>0.9289315156</v>
      </c>
      <c r="R42" s="11">
        <f t="shared" si="19"/>
        <v>-3112.282089</v>
      </c>
      <c r="S42" s="11">
        <f t="shared" si="19"/>
        <v>3427.6415</v>
      </c>
      <c r="T42" s="11">
        <f t="shared" si="19"/>
        <v>-0.1077358181</v>
      </c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14" t="s">
        <v>42</v>
      </c>
      <c r="J43" s="11">
        <f t="shared" ref="J43:T43" si="20">J40+3*J41</f>
        <v>12.23287066</v>
      </c>
      <c r="K43" s="11">
        <f t="shared" si="20"/>
        <v>39.63462</v>
      </c>
      <c r="L43" s="11">
        <f t="shared" si="20"/>
        <v>6.137030128</v>
      </c>
      <c r="M43" s="11">
        <f t="shared" si="20"/>
        <v>2630.918476</v>
      </c>
      <c r="N43" s="11">
        <f t="shared" si="20"/>
        <v>126.0426683</v>
      </c>
      <c r="O43" s="11">
        <f t="shared" si="20"/>
        <v>44551.38018</v>
      </c>
      <c r="P43" s="11">
        <f t="shared" si="20"/>
        <v>61.71068484</v>
      </c>
      <c r="Q43" s="11">
        <f t="shared" si="20"/>
        <v>6.171068484</v>
      </c>
      <c r="R43" s="11">
        <f t="shared" si="20"/>
        <v>10020.42255</v>
      </c>
      <c r="S43" s="11">
        <f t="shared" si="20"/>
        <v>24953.55713</v>
      </c>
      <c r="T43" s="11">
        <f t="shared" si="20"/>
        <v>0.3465552776</v>
      </c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10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10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 t="s">
        <v>25</v>
      </c>
      <c r="B46" s="3" t="s">
        <v>77</v>
      </c>
      <c r="C46" s="3" t="s">
        <v>44</v>
      </c>
      <c r="D46" s="3">
        <v>44.0</v>
      </c>
      <c r="E46" s="3">
        <v>15.0</v>
      </c>
      <c r="F46" s="3">
        <v>30000.0</v>
      </c>
      <c r="G46" s="3">
        <v>4550.0</v>
      </c>
      <c r="H46" s="3" t="s">
        <v>28</v>
      </c>
      <c r="I46" s="10" t="s">
        <v>49</v>
      </c>
      <c r="J46" s="3">
        <v>5.43</v>
      </c>
      <c r="K46" s="3">
        <v>25.47275</v>
      </c>
      <c r="L46" s="3">
        <v>4.181818182</v>
      </c>
      <c r="M46" s="3">
        <v>1112.287438</v>
      </c>
      <c r="N46" s="3">
        <v>56.34009091</v>
      </c>
      <c r="O46" s="3">
        <v>13923.43494</v>
      </c>
      <c r="P46" s="3">
        <v>32.0</v>
      </c>
      <c r="Q46" s="3">
        <v>3.2</v>
      </c>
      <c r="R46" s="3">
        <v>2604.05625</v>
      </c>
      <c r="S46" s="3">
        <v>16291.91613</v>
      </c>
      <c r="T46" s="3">
        <v>0.075328839</v>
      </c>
      <c r="U46" s="3"/>
      <c r="V46" s="3"/>
      <c r="W46" s="3"/>
      <c r="X46" s="3"/>
      <c r="Y46" s="3"/>
      <c r="Z46" s="3"/>
    </row>
    <row r="47" ht="14.25" customHeight="1">
      <c r="A47" s="3" t="s">
        <v>25</v>
      </c>
      <c r="B47" s="3" t="s">
        <v>77</v>
      </c>
      <c r="C47" s="3" t="s">
        <v>44</v>
      </c>
      <c r="D47" s="3">
        <v>44.0</v>
      </c>
      <c r="E47" s="3">
        <v>15.0</v>
      </c>
      <c r="F47" s="3">
        <v>30000.0</v>
      </c>
      <c r="G47" s="3">
        <v>4550.0</v>
      </c>
      <c r="H47" s="3" t="s">
        <v>28</v>
      </c>
      <c r="I47" s="10" t="s">
        <v>65</v>
      </c>
      <c r="J47" s="11">
        <v>13.71041667</v>
      </c>
      <c r="K47" s="11">
        <v>12.20516667</v>
      </c>
      <c r="L47" s="11">
        <v>6.008333333</v>
      </c>
      <c r="M47" s="11">
        <v>2327.523715</v>
      </c>
      <c r="N47" s="11">
        <v>44.19208333</v>
      </c>
      <c r="O47" s="11">
        <v>5404.245441</v>
      </c>
      <c r="P47" s="11">
        <v>42.0</v>
      </c>
      <c r="Q47" s="11">
        <v>4.2</v>
      </c>
      <c r="R47" s="11">
        <v>5175.790476</v>
      </c>
      <c r="S47" s="11">
        <v>9147.458537</v>
      </c>
      <c r="T47" s="3">
        <v>0.127882417</v>
      </c>
      <c r="U47" s="3"/>
      <c r="V47" s="4"/>
      <c r="W47" s="4"/>
      <c r="X47" s="4"/>
      <c r="Y47" s="4"/>
      <c r="Z47" s="4"/>
    </row>
    <row r="48" ht="14.25" customHeight="1">
      <c r="A48" s="3" t="s">
        <v>25</v>
      </c>
      <c r="B48" s="3" t="s">
        <v>77</v>
      </c>
      <c r="C48" s="3" t="s">
        <v>44</v>
      </c>
      <c r="D48" s="3">
        <v>44.0</v>
      </c>
      <c r="E48" s="3">
        <v>15.0</v>
      </c>
      <c r="F48" s="3">
        <v>30000.0</v>
      </c>
      <c r="G48" s="3">
        <v>4550.0</v>
      </c>
      <c r="H48" s="3" t="s">
        <v>28</v>
      </c>
      <c r="I48" s="10" t="s">
        <v>50</v>
      </c>
      <c r="J48" s="11">
        <v>5.038416667</v>
      </c>
      <c r="K48" s="11">
        <v>33.83341667</v>
      </c>
      <c r="L48" s="11">
        <v>5.733333333</v>
      </c>
      <c r="M48" s="11">
        <v>974.8784131</v>
      </c>
      <c r="N48" s="11">
        <v>50.82175</v>
      </c>
      <c r="O48" s="11">
        <v>28623.85365</v>
      </c>
      <c r="P48" s="11">
        <v>29.0</v>
      </c>
      <c r="Q48" s="11">
        <v>2.9</v>
      </c>
      <c r="R48" s="11">
        <v>4633.155172</v>
      </c>
      <c r="S48" s="11">
        <v>16097.39286</v>
      </c>
      <c r="T48" s="3">
        <v>0.951776621</v>
      </c>
      <c r="U48" s="3"/>
      <c r="V48" s="3"/>
      <c r="W48" s="3"/>
      <c r="X48" s="3"/>
      <c r="Y48" s="3"/>
      <c r="Z48" s="3"/>
    </row>
    <row r="49" ht="14.25" customHeight="1">
      <c r="A49" s="7" t="s">
        <v>25</v>
      </c>
      <c r="B49" s="7" t="s">
        <v>77</v>
      </c>
      <c r="C49" s="7" t="s">
        <v>44</v>
      </c>
      <c r="D49" s="7">
        <v>44.0</v>
      </c>
      <c r="E49" s="7">
        <v>15.0</v>
      </c>
      <c r="F49" s="7">
        <v>30000.0</v>
      </c>
      <c r="G49" s="7">
        <v>4550.0</v>
      </c>
      <c r="H49" s="7" t="s">
        <v>28</v>
      </c>
      <c r="I49" s="8" t="s">
        <v>66</v>
      </c>
      <c r="J49" s="13">
        <v>8.295333333</v>
      </c>
      <c r="K49" s="13">
        <v>11.319</v>
      </c>
      <c r="L49" s="13">
        <v>4.175</v>
      </c>
      <c r="M49" s="13">
        <v>1348.236333</v>
      </c>
      <c r="N49" s="13">
        <v>79.35983333</v>
      </c>
      <c r="O49" s="13">
        <v>11565.43816</v>
      </c>
      <c r="P49" s="13">
        <v>31.0</v>
      </c>
      <c r="Q49" s="13">
        <v>3.1</v>
      </c>
      <c r="R49" s="13">
        <v>3120.287097</v>
      </c>
      <c r="S49" s="13">
        <v>15333.17667</v>
      </c>
      <c r="T49" s="7">
        <v>0.764536442</v>
      </c>
      <c r="U49" s="7"/>
      <c r="V49" s="7"/>
      <c r="W49" s="7"/>
      <c r="X49" s="7"/>
      <c r="Y49" s="7"/>
      <c r="Z49" s="7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14" t="s">
        <v>38</v>
      </c>
      <c r="J50" s="3">
        <f t="shared" ref="J50:T50" si="21">COUNT(J46:J49)</f>
        <v>4</v>
      </c>
      <c r="K50" s="3">
        <f t="shared" si="21"/>
        <v>4</v>
      </c>
      <c r="L50" s="3">
        <f t="shared" si="21"/>
        <v>4</v>
      </c>
      <c r="M50" s="3">
        <f t="shared" si="21"/>
        <v>4</v>
      </c>
      <c r="N50" s="3">
        <f t="shared" si="21"/>
        <v>4</v>
      </c>
      <c r="O50" s="3">
        <f t="shared" si="21"/>
        <v>4</v>
      </c>
      <c r="P50" s="3">
        <f t="shared" si="21"/>
        <v>4</v>
      </c>
      <c r="Q50" s="3">
        <f t="shared" si="21"/>
        <v>4</v>
      </c>
      <c r="R50" s="3">
        <f t="shared" si="21"/>
        <v>4</v>
      </c>
      <c r="S50" s="3">
        <f t="shared" si="21"/>
        <v>4</v>
      </c>
      <c r="T50" s="3">
        <f t="shared" si="21"/>
        <v>4</v>
      </c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14" t="s">
        <v>39</v>
      </c>
      <c r="J51" s="11">
        <f t="shared" ref="J51:T51" si="22">AVERAGE(J46:J49)</f>
        <v>8.118541668</v>
      </c>
      <c r="K51" s="11">
        <f t="shared" si="22"/>
        <v>20.70758334</v>
      </c>
      <c r="L51" s="11">
        <f t="shared" si="22"/>
        <v>5.024621212</v>
      </c>
      <c r="M51" s="11">
        <f t="shared" si="22"/>
        <v>1440.731475</v>
      </c>
      <c r="N51" s="11">
        <f t="shared" si="22"/>
        <v>57.67843939</v>
      </c>
      <c r="O51" s="11">
        <f t="shared" si="22"/>
        <v>14879.24305</v>
      </c>
      <c r="P51" s="11">
        <f t="shared" si="22"/>
        <v>33.5</v>
      </c>
      <c r="Q51" s="11">
        <f t="shared" si="22"/>
        <v>3.35</v>
      </c>
      <c r="R51" s="11">
        <f t="shared" si="22"/>
        <v>3883.322249</v>
      </c>
      <c r="S51" s="11">
        <f t="shared" si="22"/>
        <v>14217.48605</v>
      </c>
      <c r="T51" s="11">
        <f t="shared" si="22"/>
        <v>0.4798810798</v>
      </c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15" t="s">
        <v>40</v>
      </c>
      <c r="J52" s="16">
        <f t="shared" ref="J52:T52" si="23">STDEVA(J46:J49)</f>
        <v>4.000656098</v>
      </c>
      <c r="K52" s="16">
        <f t="shared" si="23"/>
        <v>10.88471253</v>
      </c>
      <c r="L52" s="16">
        <f t="shared" si="23"/>
        <v>0.9835540247</v>
      </c>
      <c r="M52" s="16">
        <f t="shared" si="23"/>
        <v>610.9692815</v>
      </c>
      <c r="N52" s="16">
        <f t="shared" si="23"/>
        <v>15.28365149</v>
      </c>
      <c r="O52" s="16">
        <f t="shared" si="23"/>
        <v>9841.828628</v>
      </c>
      <c r="P52" s="16">
        <f t="shared" si="23"/>
        <v>5.802298395</v>
      </c>
      <c r="Q52" s="16">
        <f t="shared" si="23"/>
        <v>0.5802298395</v>
      </c>
      <c r="R52" s="16">
        <f t="shared" si="23"/>
        <v>1218.122554</v>
      </c>
      <c r="S52" s="16">
        <f t="shared" si="23"/>
        <v>3405.253506</v>
      </c>
      <c r="T52" s="16">
        <f t="shared" si="23"/>
        <v>0.4439518184</v>
      </c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14" t="s">
        <v>41</v>
      </c>
      <c r="J53" s="11">
        <f t="shared" ref="J53:T53" si="24">J51-3*J52</f>
        <v>-3.883426628</v>
      </c>
      <c r="K53" s="11">
        <f t="shared" si="24"/>
        <v>-11.94655424</v>
      </c>
      <c r="L53" s="11">
        <f t="shared" si="24"/>
        <v>2.073959138</v>
      </c>
      <c r="M53" s="11">
        <f t="shared" si="24"/>
        <v>-392.1763698</v>
      </c>
      <c r="N53" s="11">
        <f t="shared" si="24"/>
        <v>11.82748491</v>
      </c>
      <c r="O53" s="11">
        <f t="shared" si="24"/>
        <v>-14646.24284</v>
      </c>
      <c r="P53" s="11">
        <f t="shared" si="24"/>
        <v>16.09310481</v>
      </c>
      <c r="Q53" s="11">
        <f t="shared" si="24"/>
        <v>1.609310481</v>
      </c>
      <c r="R53" s="11">
        <f t="shared" si="24"/>
        <v>228.9545868</v>
      </c>
      <c r="S53" s="11">
        <f t="shared" si="24"/>
        <v>4001.725532</v>
      </c>
      <c r="T53" s="11">
        <f t="shared" si="24"/>
        <v>-0.8519743755</v>
      </c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14" t="s">
        <v>42</v>
      </c>
      <c r="J54" s="11">
        <f t="shared" ref="J54:T54" si="25">J51+3*J52</f>
        <v>20.12050996</v>
      </c>
      <c r="K54" s="11">
        <f t="shared" si="25"/>
        <v>53.36172091</v>
      </c>
      <c r="L54" s="11">
        <f t="shared" si="25"/>
        <v>7.975283286</v>
      </c>
      <c r="M54" s="11">
        <f t="shared" si="25"/>
        <v>3273.639319</v>
      </c>
      <c r="N54" s="11">
        <f t="shared" si="25"/>
        <v>103.5293939</v>
      </c>
      <c r="O54" s="11">
        <f t="shared" si="25"/>
        <v>44404.72893</v>
      </c>
      <c r="P54" s="11">
        <f t="shared" si="25"/>
        <v>50.90689519</v>
      </c>
      <c r="Q54" s="11">
        <f t="shared" si="25"/>
        <v>5.090689519</v>
      </c>
      <c r="R54" s="11">
        <f t="shared" si="25"/>
        <v>7537.689911</v>
      </c>
      <c r="S54" s="11">
        <f t="shared" si="25"/>
        <v>24433.24657</v>
      </c>
      <c r="T54" s="11">
        <f t="shared" si="25"/>
        <v>1.811736535</v>
      </c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10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10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12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4"/>
      <c r="U57" s="4"/>
      <c r="V57" s="4"/>
      <c r="W57" s="4"/>
      <c r="X57" s="4"/>
      <c r="Y57" s="4"/>
      <c r="Z57" s="4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10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3"/>
      <c r="U58" s="3"/>
      <c r="V58" s="3"/>
      <c r="W58" s="3"/>
      <c r="X58" s="3"/>
      <c r="Y58" s="3"/>
      <c r="Z58" s="3"/>
    </row>
    <row r="59" ht="14.25" customHeight="1">
      <c r="A59" s="7"/>
      <c r="B59" s="7"/>
      <c r="C59" s="7"/>
      <c r="D59" s="7"/>
      <c r="E59" s="7"/>
      <c r="F59" s="7"/>
      <c r="G59" s="7"/>
      <c r="H59" s="7"/>
      <c r="I59" s="8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7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14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14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15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14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14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10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10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12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4"/>
      <c r="U67" s="4"/>
      <c r="V67" s="4"/>
      <c r="W67" s="4"/>
      <c r="X67" s="4"/>
      <c r="Y67" s="4"/>
      <c r="Z67" s="4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10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3"/>
      <c r="U68" s="3"/>
      <c r="V68" s="3"/>
      <c r="W68" s="3"/>
      <c r="X68" s="3"/>
      <c r="Y68" s="3"/>
      <c r="Z68" s="3"/>
    </row>
    <row r="69" ht="14.25" customHeight="1">
      <c r="A69" s="7"/>
      <c r="B69" s="7"/>
      <c r="C69" s="7"/>
      <c r="D69" s="7"/>
      <c r="E69" s="7"/>
      <c r="F69" s="7"/>
      <c r="G69" s="7"/>
      <c r="H69" s="7"/>
      <c r="I69" s="8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7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14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14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15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14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14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10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10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12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4"/>
      <c r="U77" s="4"/>
      <c r="V77" s="4"/>
      <c r="W77" s="4"/>
      <c r="X77" s="4"/>
      <c r="Y77" s="4"/>
      <c r="Z77" s="4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10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3"/>
      <c r="U78" s="3"/>
      <c r="V78" s="3"/>
      <c r="W78" s="3"/>
      <c r="X78" s="3"/>
      <c r="Y78" s="3"/>
      <c r="Z78" s="3"/>
    </row>
    <row r="79" ht="14.25" customHeight="1">
      <c r="A79" s="7"/>
      <c r="B79" s="7"/>
      <c r="C79" s="7"/>
      <c r="D79" s="7"/>
      <c r="E79" s="7"/>
      <c r="F79" s="7"/>
      <c r="G79" s="7"/>
      <c r="H79" s="7"/>
      <c r="I79" s="8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7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14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14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15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14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14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10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10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12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4"/>
      <c r="U87" s="4"/>
      <c r="V87" s="4"/>
      <c r="W87" s="4"/>
      <c r="X87" s="4"/>
      <c r="Y87" s="4"/>
      <c r="Z87" s="4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10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3"/>
      <c r="U88" s="3"/>
      <c r="V88" s="3"/>
      <c r="W88" s="3"/>
      <c r="X88" s="3"/>
      <c r="Y88" s="3"/>
      <c r="Z88" s="3"/>
    </row>
    <row r="89" ht="14.25" customHeight="1">
      <c r="A89" s="7"/>
      <c r="B89" s="7"/>
      <c r="C89" s="7"/>
      <c r="D89" s="7"/>
      <c r="E89" s="7"/>
      <c r="F89" s="7"/>
      <c r="G89" s="7"/>
      <c r="H89" s="7"/>
      <c r="I89" s="8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7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14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14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15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14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14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10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10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12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4"/>
      <c r="U97" s="4"/>
      <c r="V97" s="4"/>
      <c r="W97" s="4"/>
      <c r="X97" s="4"/>
      <c r="Y97" s="4"/>
      <c r="Z97" s="4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10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3"/>
      <c r="U98" s="3"/>
      <c r="V98" s="3"/>
      <c r="W98" s="3"/>
      <c r="X98" s="3"/>
      <c r="Y98" s="3"/>
      <c r="Z98" s="3"/>
    </row>
    <row r="99" ht="14.25" customHeight="1">
      <c r="A99" s="7"/>
      <c r="B99" s="7"/>
      <c r="C99" s="7"/>
      <c r="D99" s="7"/>
      <c r="E99" s="7"/>
      <c r="F99" s="7"/>
      <c r="G99" s="7"/>
      <c r="H99" s="7"/>
      <c r="I99" s="8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7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14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14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15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14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14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10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10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10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10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10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10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10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10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1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10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10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10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10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10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10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10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10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10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10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10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10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10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10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10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10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10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10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10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10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10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10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10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10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10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10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10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10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10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10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10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10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10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10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10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10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10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10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10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10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10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10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10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10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10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10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10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10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10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10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10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10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10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10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10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10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10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10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10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10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10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10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10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10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10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10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10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10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10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10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10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10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10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10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10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10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10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10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10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10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10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10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10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10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10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10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10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10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10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10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10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10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10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10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10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10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10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10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10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10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10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10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10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1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10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10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10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10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10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10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10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10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10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10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10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10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10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10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10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10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10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10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10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10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10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10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10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10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10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10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10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10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10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10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10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10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10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10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10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10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10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10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10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10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10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10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10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10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10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10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10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10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10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10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10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10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10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10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10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10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10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10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10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10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10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10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10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10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10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10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10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10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10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10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10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10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10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10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10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10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10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10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10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10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10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10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10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10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10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10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10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10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10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10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10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10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10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10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10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10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10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10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10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10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10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10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10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10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10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10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10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10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10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10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10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10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10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10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10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10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10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10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10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10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10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10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10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10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10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10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10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10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10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10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10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10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10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10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10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10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10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10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10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10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10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10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10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10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10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10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10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10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10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10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10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10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10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10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10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10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10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10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10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10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10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10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10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10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10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10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10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10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10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10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10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10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10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10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10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10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10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10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10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10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10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10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10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10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10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10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10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10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10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10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10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10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10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10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10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10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10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10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10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10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10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10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10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10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10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10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10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10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10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10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10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10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10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10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10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10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10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10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10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10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10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10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10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10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10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10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10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10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10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10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10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10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10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10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10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10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10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10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10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10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10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10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10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10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10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10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10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10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10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10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10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10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10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10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10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10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10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10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10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10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10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10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10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10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10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10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10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10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10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10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10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10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10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10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10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10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10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10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10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10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10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10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10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10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10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10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10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10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10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10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10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10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10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10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10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10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10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10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10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10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10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10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10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10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10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10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10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10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10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10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10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10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10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10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10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10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10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10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10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10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10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10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10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10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10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10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10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10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10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10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10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10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10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10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10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10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10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10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10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10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10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10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10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10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10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10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10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10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10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10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10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10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10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10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10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10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10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10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10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10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10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10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10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10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10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10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10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10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10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10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10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10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10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10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10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10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10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10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10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10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10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10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10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10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10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10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10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10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10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10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10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10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10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10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10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10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10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10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10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10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10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10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10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10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10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10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10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10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10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10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10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10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10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10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10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10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10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10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10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10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10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10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10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10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10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10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10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10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10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10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10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10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10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10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10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10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10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10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10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10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10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10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10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10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10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10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10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10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10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10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10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10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10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10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10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10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10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10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10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10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10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10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10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10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10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10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10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10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10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10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10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10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10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10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10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10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10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10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10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10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10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10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10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10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10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10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10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10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10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10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10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10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10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10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10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10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10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10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10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10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10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10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10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10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10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10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10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10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10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10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10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10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10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10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10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10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10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10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10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10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10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10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10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10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10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10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10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10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10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10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10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10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10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10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10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10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10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10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10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10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10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10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10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10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10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10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10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10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10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10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10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10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10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10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10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10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10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10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10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10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10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10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10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10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10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10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10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10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10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10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10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10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10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10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10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10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10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10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10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10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10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10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10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10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10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10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10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10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10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10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10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10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10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10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10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10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10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10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10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10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10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10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10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10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10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10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10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10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10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10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10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10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10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10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10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10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10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10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10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10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10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10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10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10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10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10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10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10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10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10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10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10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10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10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10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10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10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10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10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10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10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10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10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10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10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10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10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10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10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10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10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10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10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10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10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10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10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10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10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10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10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10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10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10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10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10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10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10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10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10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10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10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10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10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10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10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10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10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10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10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10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10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10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10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10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10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10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10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10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10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10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10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10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10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10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10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10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10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10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10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10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10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10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10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10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10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10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10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10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10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10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10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10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10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10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10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10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10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10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10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10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10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10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10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10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10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10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10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10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10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10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10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10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10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10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10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10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10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10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10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10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10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10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10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10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10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10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10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10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10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10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10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10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10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10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10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10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10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10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10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10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10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10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10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10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10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10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10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10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10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10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10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10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10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10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10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10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10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10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10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10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10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10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J2:J5 J13:J16 J24:J27 J35:J38 J46:J49">
    <cfRule type="cellIs" dxfId="0" priority="1" operator="lessThan">
      <formula>0.1</formula>
    </cfRule>
  </conditionalFormatting>
  <conditionalFormatting sqref="L2:L5 L13:L16 L24:L27 L35:L38 L46:L49">
    <cfRule type="cellIs" dxfId="0" priority="2" operator="lessThan">
      <formula>0.4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8" width="8.86"/>
    <col customWidth="1" min="9" max="9" width="8.71"/>
    <col customWidth="1" min="10" max="10" width="8.86"/>
    <col customWidth="1" min="11" max="14" width="9.0"/>
    <col customWidth="1" min="15" max="15" width="10.14"/>
    <col customWidth="1" min="16" max="18" width="9.0"/>
    <col customWidth="1" min="19" max="19" width="9.43"/>
    <col customWidth="1" min="20" max="20" width="8.86"/>
    <col customWidth="1" min="21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  <c r="U1" s="3"/>
      <c r="V1" s="3"/>
      <c r="W1" s="3"/>
      <c r="X1" s="3"/>
      <c r="Y1" s="3"/>
      <c r="Z1" s="3"/>
    </row>
    <row r="2" ht="14.25" customHeight="1">
      <c r="A2" s="3" t="s">
        <v>25</v>
      </c>
      <c r="B2" s="19" t="s">
        <v>78</v>
      </c>
      <c r="C2" s="3" t="s">
        <v>44</v>
      </c>
      <c r="D2" s="3">
        <v>16.0</v>
      </c>
      <c r="E2" s="3">
        <v>15.0</v>
      </c>
      <c r="F2" s="3">
        <v>30000.0</v>
      </c>
      <c r="G2" s="3">
        <v>4235.0</v>
      </c>
      <c r="H2" s="3" t="s">
        <v>28</v>
      </c>
      <c r="I2" s="10" t="s">
        <v>65</v>
      </c>
      <c r="J2" s="11">
        <v>0.426833333</v>
      </c>
      <c r="K2" s="11">
        <v>93.44141667</v>
      </c>
      <c r="L2" s="11">
        <v>1.65</v>
      </c>
      <c r="M2" s="11">
        <v>346.913</v>
      </c>
      <c r="N2" s="11">
        <v>22.777</v>
      </c>
      <c r="O2" s="11">
        <v>52888.69048</v>
      </c>
      <c r="P2" s="11">
        <v>0.0</v>
      </c>
      <c r="Q2" s="11">
        <v>0.0</v>
      </c>
      <c r="R2" s="11"/>
      <c r="S2" s="11"/>
      <c r="T2" s="11"/>
      <c r="U2" s="3"/>
      <c r="V2" s="4"/>
      <c r="W2" s="4"/>
      <c r="X2" s="4"/>
      <c r="Y2" s="4"/>
      <c r="Z2" s="4"/>
    </row>
    <row r="3" ht="14.25" customHeight="1">
      <c r="A3" s="3" t="s">
        <v>25</v>
      </c>
      <c r="B3" s="3" t="s">
        <v>78</v>
      </c>
      <c r="C3" s="3" t="s">
        <v>44</v>
      </c>
      <c r="D3" s="3">
        <v>16.0</v>
      </c>
      <c r="E3" s="3">
        <v>15.0</v>
      </c>
      <c r="F3" s="3">
        <v>30000.0</v>
      </c>
      <c r="G3" s="3">
        <v>4235.0</v>
      </c>
      <c r="H3" s="3" t="s">
        <v>28</v>
      </c>
      <c r="I3" s="10" t="s">
        <v>66</v>
      </c>
      <c r="J3" s="11">
        <v>0.730083333</v>
      </c>
      <c r="K3" s="11">
        <v>96.2875</v>
      </c>
      <c r="L3" s="11">
        <v>6.55</v>
      </c>
      <c r="M3" s="11">
        <v>438.8567765</v>
      </c>
      <c r="N3" s="11">
        <v>18.869</v>
      </c>
      <c r="O3" s="11">
        <v>22689.68402</v>
      </c>
      <c r="P3" s="11">
        <v>0.0</v>
      </c>
      <c r="Q3" s="11">
        <v>0.0</v>
      </c>
      <c r="R3" s="11"/>
      <c r="S3" s="11"/>
      <c r="T3" s="11"/>
      <c r="U3" s="3"/>
      <c r="V3" s="4"/>
      <c r="W3" s="4"/>
      <c r="X3" s="4"/>
      <c r="Y3" s="4"/>
      <c r="Z3" s="4"/>
    </row>
    <row r="4" ht="14.25" customHeight="1">
      <c r="A4" s="3" t="s">
        <v>25</v>
      </c>
      <c r="B4" s="3" t="s">
        <v>78</v>
      </c>
      <c r="C4" s="3" t="s">
        <v>44</v>
      </c>
      <c r="D4" s="3">
        <v>16.0</v>
      </c>
      <c r="E4" s="3">
        <v>15.0</v>
      </c>
      <c r="F4" s="3">
        <v>30000.0</v>
      </c>
      <c r="G4" s="3">
        <v>4235.0</v>
      </c>
      <c r="H4" s="3" t="s">
        <v>28</v>
      </c>
      <c r="I4" s="10" t="s">
        <v>60</v>
      </c>
      <c r="J4" s="11">
        <v>0.673666667</v>
      </c>
      <c r="K4" s="11">
        <v>95.82658333</v>
      </c>
      <c r="L4" s="11">
        <v>17.1</v>
      </c>
      <c r="M4" s="11">
        <v>943.02924</v>
      </c>
      <c r="N4" s="11">
        <v>12.711</v>
      </c>
      <c r="O4" s="11">
        <v>3954.736842</v>
      </c>
      <c r="P4" s="11">
        <v>0.0</v>
      </c>
      <c r="Q4" s="11">
        <v>0.0</v>
      </c>
      <c r="R4" s="11"/>
      <c r="S4" s="11"/>
      <c r="T4" s="11"/>
      <c r="U4" s="3"/>
      <c r="V4" s="3"/>
      <c r="W4" s="3"/>
      <c r="X4" s="3"/>
      <c r="Y4" s="3"/>
      <c r="Z4" s="3"/>
    </row>
    <row r="5" ht="14.25" customHeight="1">
      <c r="A5" s="23" t="s">
        <v>25</v>
      </c>
      <c r="B5" s="23" t="s">
        <v>78</v>
      </c>
      <c r="C5" s="23" t="s">
        <v>44</v>
      </c>
      <c r="D5" s="23">
        <v>16.0</v>
      </c>
      <c r="E5" s="23">
        <v>15.0</v>
      </c>
      <c r="F5" s="23">
        <v>30000.0</v>
      </c>
      <c r="G5" s="23">
        <v>4235.0</v>
      </c>
      <c r="H5" s="23" t="s">
        <v>28</v>
      </c>
      <c r="I5" s="24" t="s">
        <v>61</v>
      </c>
      <c r="J5" s="13">
        <v>0.296083333</v>
      </c>
      <c r="K5" s="13">
        <v>99.62441667</v>
      </c>
      <c r="L5" s="13">
        <v>0.35</v>
      </c>
      <c r="M5" s="13">
        <v>568.025</v>
      </c>
      <c r="N5" s="13">
        <v>11.4605</v>
      </c>
      <c r="O5" s="13">
        <v>175527.625</v>
      </c>
      <c r="P5" s="13">
        <v>0.0</v>
      </c>
      <c r="Q5" s="13">
        <v>0.0</v>
      </c>
      <c r="R5" s="13"/>
      <c r="S5" s="13"/>
      <c r="T5" s="7"/>
      <c r="U5" s="7"/>
      <c r="V5" s="7"/>
      <c r="W5" s="7"/>
      <c r="X5" s="7"/>
      <c r="Y5" s="7"/>
      <c r="Z5" s="7"/>
    </row>
    <row r="6" ht="14.25" customHeight="1">
      <c r="A6" s="3"/>
      <c r="B6" s="3"/>
      <c r="C6" s="3"/>
      <c r="D6" s="3"/>
      <c r="E6" s="3"/>
      <c r="F6" s="3"/>
      <c r="G6" s="3"/>
      <c r="H6" s="3"/>
      <c r="I6" s="14" t="s">
        <v>38</v>
      </c>
      <c r="J6" s="3">
        <f t="shared" ref="J6:T6" si="1">COUNT(J2:J5)</f>
        <v>4</v>
      </c>
      <c r="K6" s="3">
        <f t="shared" si="1"/>
        <v>4</v>
      </c>
      <c r="L6" s="3">
        <f t="shared" si="1"/>
        <v>4</v>
      </c>
      <c r="M6" s="3">
        <f t="shared" si="1"/>
        <v>4</v>
      </c>
      <c r="N6" s="3">
        <f t="shared" si="1"/>
        <v>4</v>
      </c>
      <c r="O6" s="3">
        <f t="shared" si="1"/>
        <v>4</v>
      </c>
      <c r="P6" s="3">
        <f t="shared" si="1"/>
        <v>4</v>
      </c>
      <c r="Q6" s="3">
        <f t="shared" si="1"/>
        <v>4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14" t="s">
        <v>39</v>
      </c>
      <c r="J7" s="11">
        <f t="shared" ref="J7:T7" si="2">AVERAGE(J2:J5)</f>
        <v>0.5316666665</v>
      </c>
      <c r="K7" s="11">
        <f t="shared" si="2"/>
        <v>96.29497917</v>
      </c>
      <c r="L7" s="11">
        <f t="shared" si="2"/>
        <v>6.4125</v>
      </c>
      <c r="M7" s="11">
        <f t="shared" si="2"/>
        <v>574.2060041</v>
      </c>
      <c r="N7" s="11">
        <f t="shared" si="2"/>
        <v>16.454375</v>
      </c>
      <c r="O7" s="11">
        <f t="shared" si="2"/>
        <v>63765.18409</v>
      </c>
      <c r="P7" s="11">
        <f t="shared" si="2"/>
        <v>0</v>
      </c>
      <c r="Q7" s="11">
        <f t="shared" si="2"/>
        <v>0</v>
      </c>
      <c r="R7" s="11" t="str">
        <f t="shared" si="2"/>
        <v>#DIV/0!</v>
      </c>
      <c r="S7" s="11" t="str">
        <f t="shared" si="2"/>
        <v>#DIV/0!</v>
      </c>
      <c r="T7" s="11" t="str">
        <f t="shared" si="2"/>
        <v>#DIV/0!</v>
      </c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15" t="s">
        <v>40</v>
      </c>
      <c r="J8" s="16">
        <f t="shared" ref="J8:T8" si="3">STDEVA(J2:J5)</f>
        <v>0.2049574822</v>
      </c>
      <c r="K8" s="16">
        <f t="shared" si="3"/>
        <v>2.546070411</v>
      </c>
      <c r="L8" s="16">
        <f t="shared" si="3"/>
        <v>7.608698421</v>
      </c>
      <c r="M8" s="16">
        <f t="shared" si="3"/>
        <v>262.0752483</v>
      </c>
      <c r="N8" s="16">
        <f t="shared" si="3"/>
        <v>5.315312618</v>
      </c>
      <c r="O8" s="16">
        <f t="shared" si="3"/>
        <v>77187.27792</v>
      </c>
      <c r="P8" s="16">
        <f t="shared" si="3"/>
        <v>0</v>
      </c>
      <c r="Q8" s="16">
        <f t="shared" si="3"/>
        <v>0</v>
      </c>
      <c r="R8" s="16" t="str">
        <f t="shared" si="3"/>
        <v>#DIV/0!</v>
      </c>
      <c r="S8" s="16" t="str">
        <f t="shared" si="3"/>
        <v>#DIV/0!</v>
      </c>
      <c r="T8" s="16" t="str">
        <f t="shared" si="3"/>
        <v>#DIV/0!</v>
      </c>
      <c r="U8" s="3"/>
      <c r="V8" s="3"/>
      <c r="W8" s="3"/>
      <c r="X8" s="3"/>
      <c r="Y8" s="3"/>
      <c r="Z8" s="3"/>
    </row>
    <row r="9" ht="14.25" customHeight="1">
      <c r="A9" s="3"/>
      <c r="B9" s="3"/>
      <c r="C9" s="3"/>
      <c r="D9" s="3"/>
      <c r="E9" s="3"/>
      <c r="F9" s="3"/>
      <c r="G9" s="3"/>
      <c r="H9" s="3"/>
      <c r="I9" s="14" t="s">
        <v>41</v>
      </c>
      <c r="J9" s="11">
        <f t="shared" ref="J9:T9" si="4">J7-3*J8</f>
        <v>-0.08320578008</v>
      </c>
      <c r="K9" s="11">
        <f t="shared" si="4"/>
        <v>88.65676794</v>
      </c>
      <c r="L9" s="11">
        <f t="shared" si="4"/>
        <v>-16.41359526</v>
      </c>
      <c r="M9" s="11">
        <f t="shared" si="4"/>
        <v>-212.0197407</v>
      </c>
      <c r="N9" s="11">
        <f t="shared" si="4"/>
        <v>0.5084371454</v>
      </c>
      <c r="O9" s="11">
        <f t="shared" si="4"/>
        <v>-167796.6497</v>
      </c>
      <c r="P9" s="11">
        <f t="shared" si="4"/>
        <v>0</v>
      </c>
      <c r="Q9" s="11">
        <f t="shared" si="4"/>
        <v>0</v>
      </c>
      <c r="R9" s="11" t="str">
        <f t="shared" si="4"/>
        <v>#DIV/0!</v>
      </c>
      <c r="S9" s="11" t="str">
        <f t="shared" si="4"/>
        <v>#DIV/0!</v>
      </c>
      <c r="T9" s="11" t="str">
        <f t="shared" si="4"/>
        <v>#DIV/0!</v>
      </c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14" t="s">
        <v>42</v>
      </c>
      <c r="J10" s="11">
        <f t="shared" ref="J10:T10" si="5">J7+3*J8</f>
        <v>1.146539113</v>
      </c>
      <c r="K10" s="11">
        <f t="shared" si="5"/>
        <v>103.9331904</v>
      </c>
      <c r="L10" s="11">
        <f t="shared" si="5"/>
        <v>29.23859526</v>
      </c>
      <c r="M10" s="11">
        <f t="shared" si="5"/>
        <v>1360.431749</v>
      </c>
      <c r="N10" s="11">
        <f t="shared" si="5"/>
        <v>32.40031285</v>
      </c>
      <c r="O10" s="11">
        <f t="shared" si="5"/>
        <v>295327.0178</v>
      </c>
      <c r="P10" s="11">
        <f t="shared" si="5"/>
        <v>0</v>
      </c>
      <c r="Q10" s="11">
        <f t="shared" si="5"/>
        <v>0</v>
      </c>
      <c r="R10" s="11" t="str">
        <f t="shared" si="5"/>
        <v>#DIV/0!</v>
      </c>
      <c r="S10" s="11" t="str">
        <f t="shared" si="5"/>
        <v>#DIV/0!</v>
      </c>
      <c r="T10" s="11" t="str">
        <f t="shared" si="5"/>
        <v>#DIV/0!</v>
      </c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1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1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 t="s">
        <v>25</v>
      </c>
      <c r="B13" s="3" t="s">
        <v>78</v>
      </c>
      <c r="C13" s="3" t="s">
        <v>44</v>
      </c>
      <c r="D13" s="3">
        <v>23.0</v>
      </c>
      <c r="E13" s="3">
        <v>15.0</v>
      </c>
      <c r="F13" s="3">
        <v>30000.0</v>
      </c>
      <c r="G13" s="3">
        <v>4235.0</v>
      </c>
      <c r="H13" s="3" t="s">
        <v>28</v>
      </c>
      <c r="I13" s="10" t="s">
        <v>65</v>
      </c>
      <c r="J13" s="11">
        <v>2.262083333</v>
      </c>
      <c r="K13" s="11">
        <v>76.04083333</v>
      </c>
      <c r="L13" s="11">
        <v>6.88</v>
      </c>
      <c r="M13" s="11">
        <v>1114.125337</v>
      </c>
      <c r="N13" s="11">
        <v>22.631</v>
      </c>
      <c r="O13" s="11">
        <v>23414.88348</v>
      </c>
      <c r="P13" s="11">
        <v>0.0</v>
      </c>
      <c r="Q13" s="11">
        <v>0.0</v>
      </c>
      <c r="R13" s="11"/>
      <c r="S13" s="11"/>
      <c r="T13" s="3"/>
      <c r="U13" s="3"/>
      <c r="V13" s="3"/>
      <c r="W13" s="3"/>
      <c r="X13" s="3"/>
      <c r="Y13" s="3"/>
      <c r="Z13" s="3"/>
    </row>
    <row r="14" ht="14.25" customHeight="1">
      <c r="A14" s="3" t="s">
        <v>25</v>
      </c>
      <c r="B14" s="3" t="s">
        <v>78</v>
      </c>
      <c r="C14" s="3" t="s">
        <v>44</v>
      </c>
      <c r="D14" s="3">
        <v>23.0</v>
      </c>
      <c r="E14" s="3">
        <v>15.0</v>
      </c>
      <c r="F14" s="3">
        <v>30000.0</v>
      </c>
      <c r="G14" s="3">
        <v>4235.0</v>
      </c>
      <c r="H14" s="3" t="s">
        <v>28</v>
      </c>
      <c r="I14" s="10" t="s">
        <v>66</v>
      </c>
      <c r="J14" s="11">
        <v>1.7775</v>
      </c>
      <c r="K14" s="11">
        <v>81.425</v>
      </c>
      <c r="L14" s="11">
        <v>4.6</v>
      </c>
      <c r="M14" s="11">
        <v>1035.166981</v>
      </c>
      <c r="N14" s="11">
        <v>20.1334</v>
      </c>
      <c r="O14" s="11">
        <v>14328.57776</v>
      </c>
      <c r="P14" s="11">
        <v>0.0</v>
      </c>
      <c r="Q14" s="11">
        <v>0.0</v>
      </c>
      <c r="R14" s="11"/>
      <c r="S14" s="11"/>
      <c r="T14" s="3"/>
      <c r="U14" s="3"/>
      <c r="V14" s="4"/>
      <c r="W14" s="4"/>
      <c r="X14" s="4"/>
      <c r="Y14" s="4"/>
      <c r="Z14" s="4"/>
    </row>
    <row r="15" ht="14.25" customHeight="1">
      <c r="A15" s="3" t="s">
        <v>25</v>
      </c>
      <c r="B15" s="3" t="s">
        <v>78</v>
      </c>
      <c r="C15" s="3" t="s">
        <v>44</v>
      </c>
      <c r="D15" s="3">
        <v>23.0</v>
      </c>
      <c r="E15" s="3">
        <v>15.0</v>
      </c>
      <c r="F15" s="3">
        <v>30000.0</v>
      </c>
      <c r="G15" s="3">
        <v>4235.0</v>
      </c>
      <c r="H15" s="3" t="s">
        <v>28</v>
      </c>
      <c r="I15" s="10" t="s">
        <v>60</v>
      </c>
      <c r="J15" s="11">
        <v>0.681416667</v>
      </c>
      <c r="K15" s="11">
        <v>75.79433333</v>
      </c>
      <c r="L15" s="11">
        <v>1.942857143</v>
      </c>
      <c r="M15" s="11">
        <v>571.0212793</v>
      </c>
      <c r="N15" s="11">
        <v>21.221</v>
      </c>
      <c r="O15" s="11">
        <v>31076.65478</v>
      </c>
      <c r="P15" s="11">
        <v>9.0</v>
      </c>
      <c r="Q15" s="11">
        <v>0.9</v>
      </c>
      <c r="R15" s="11">
        <v>1205.9</v>
      </c>
      <c r="S15" s="11">
        <v>34419.1</v>
      </c>
      <c r="T15" s="3">
        <v>0.550500136</v>
      </c>
      <c r="U15" s="3"/>
      <c r="V15" s="3"/>
      <c r="W15" s="3"/>
      <c r="X15" s="3"/>
      <c r="Y15" s="3"/>
      <c r="Z15" s="3"/>
    </row>
    <row r="16" ht="14.25" customHeight="1">
      <c r="A16" s="23" t="s">
        <v>25</v>
      </c>
      <c r="B16" s="23" t="s">
        <v>78</v>
      </c>
      <c r="C16" s="23" t="s">
        <v>44</v>
      </c>
      <c r="D16" s="23">
        <v>23.0</v>
      </c>
      <c r="E16" s="23">
        <v>15.0</v>
      </c>
      <c r="F16" s="23">
        <v>30000.0</v>
      </c>
      <c r="G16" s="23">
        <v>4235.0</v>
      </c>
      <c r="H16" s="23" t="s">
        <v>28</v>
      </c>
      <c r="I16" s="24" t="s">
        <v>61</v>
      </c>
      <c r="J16" s="13">
        <v>0.014</v>
      </c>
      <c r="K16" s="13">
        <v>100.0</v>
      </c>
      <c r="L16" s="13"/>
      <c r="M16" s="13"/>
      <c r="N16" s="13"/>
      <c r="O16" s="13"/>
      <c r="P16" s="13">
        <v>0.0</v>
      </c>
      <c r="Q16" s="13">
        <v>0.0</v>
      </c>
      <c r="R16" s="13"/>
      <c r="S16" s="13"/>
      <c r="T16" s="7"/>
      <c r="U16" s="7"/>
      <c r="V16" s="7"/>
      <c r="W16" s="7"/>
      <c r="X16" s="7"/>
      <c r="Y16" s="7"/>
      <c r="Z16" s="7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14" t="s">
        <v>38</v>
      </c>
      <c r="J17" s="3">
        <f t="shared" ref="J17:T17" si="6">COUNT(J13:J16)</f>
        <v>4</v>
      </c>
      <c r="K17" s="3">
        <f t="shared" si="6"/>
        <v>4</v>
      </c>
      <c r="L17" s="3">
        <f t="shared" si="6"/>
        <v>3</v>
      </c>
      <c r="M17" s="3">
        <f t="shared" si="6"/>
        <v>3</v>
      </c>
      <c r="N17" s="3">
        <f t="shared" si="6"/>
        <v>3</v>
      </c>
      <c r="O17" s="3">
        <f t="shared" si="6"/>
        <v>3</v>
      </c>
      <c r="P17" s="3">
        <f t="shared" si="6"/>
        <v>4</v>
      </c>
      <c r="Q17" s="3">
        <f t="shared" si="6"/>
        <v>4</v>
      </c>
      <c r="R17" s="3">
        <f t="shared" si="6"/>
        <v>1</v>
      </c>
      <c r="S17" s="3">
        <f t="shared" si="6"/>
        <v>1</v>
      </c>
      <c r="T17" s="3">
        <f t="shared" si="6"/>
        <v>1</v>
      </c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14" t="s">
        <v>39</v>
      </c>
      <c r="J18" s="11">
        <f t="shared" ref="J18:T18" si="7">AVERAGE(J13:J16)</f>
        <v>1.18375</v>
      </c>
      <c r="K18" s="11">
        <f t="shared" si="7"/>
        <v>83.31504167</v>
      </c>
      <c r="L18" s="11">
        <f t="shared" si="7"/>
        <v>4.474285714</v>
      </c>
      <c r="M18" s="11">
        <f t="shared" si="7"/>
        <v>906.7711991</v>
      </c>
      <c r="N18" s="11">
        <f t="shared" si="7"/>
        <v>21.32846667</v>
      </c>
      <c r="O18" s="11">
        <f t="shared" si="7"/>
        <v>22940.03867</v>
      </c>
      <c r="P18" s="11">
        <f t="shared" si="7"/>
        <v>2.25</v>
      </c>
      <c r="Q18" s="11">
        <f t="shared" si="7"/>
        <v>0.225</v>
      </c>
      <c r="R18" s="11">
        <f t="shared" si="7"/>
        <v>1205.9</v>
      </c>
      <c r="S18" s="11">
        <f t="shared" si="7"/>
        <v>34419.1</v>
      </c>
      <c r="T18" s="11">
        <f t="shared" si="7"/>
        <v>0.550500136</v>
      </c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15" t="s">
        <v>40</v>
      </c>
      <c r="J19" s="16">
        <f t="shared" ref="J19:T19" si="8">STDEVA(J13:J16)</f>
        <v>1.022414736</v>
      </c>
      <c r="K19" s="16">
        <f t="shared" si="8"/>
        <v>11.42271499</v>
      </c>
      <c r="L19" s="16">
        <f t="shared" si="8"/>
        <v>2.470971056</v>
      </c>
      <c r="M19" s="16">
        <f t="shared" si="8"/>
        <v>293.4358737</v>
      </c>
      <c r="N19" s="16">
        <f t="shared" si="8"/>
        <v>1.252263252</v>
      </c>
      <c r="O19" s="16">
        <f t="shared" si="8"/>
        <v>8384.129601</v>
      </c>
      <c r="P19" s="16">
        <f t="shared" si="8"/>
        <v>4.5</v>
      </c>
      <c r="Q19" s="16">
        <f t="shared" si="8"/>
        <v>0.45</v>
      </c>
      <c r="R19" s="16" t="str">
        <f t="shared" si="8"/>
        <v>#DIV/0!</v>
      </c>
      <c r="S19" s="16" t="str">
        <f t="shared" si="8"/>
        <v>#DIV/0!</v>
      </c>
      <c r="T19" s="16" t="str">
        <f t="shared" si="8"/>
        <v>#DIV/0!</v>
      </c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14" t="s">
        <v>41</v>
      </c>
      <c r="J20" s="11">
        <f t="shared" ref="J20:T20" si="9">J18-3*J19</f>
        <v>-1.883494209</v>
      </c>
      <c r="K20" s="11">
        <f t="shared" si="9"/>
        <v>49.04689671</v>
      </c>
      <c r="L20" s="11">
        <f t="shared" si="9"/>
        <v>-2.938627453</v>
      </c>
      <c r="M20" s="11">
        <f t="shared" si="9"/>
        <v>26.46357797</v>
      </c>
      <c r="N20" s="11">
        <f t="shared" si="9"/>
        <v>17.57167691</v>
      </c>
      <c r="O20" s="11">
        <f t="shared" si="9"/>
        <v>-2212.350128</v>
      </c>
      <c r="P20" s="11">
        <f t="shared" si="9"/>
        <v>-11.25</v>
      </c>
      <c r="Q20" s="11">
        <f t="shared" si="9"/>
        <v>-1.125</v>
      </c>
      <c r="R20" s="11" t="str">
        <f t="shared" si="9"/>
        <v>#DIV/0!</v>
      </c>
      <c r="S20" s="11" t="str">
        <f t="shared" si="9"/>
        <v>#DIV/0!</v>
      </c>
      <c r="T20" s="11" t="str">
        <f t="shared" si="9"/>
        <v>#DIV/0!</v>
      </c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14" t="s">
        <v>42</v>
      </c>
      <c r="J21" s="11">
        <f t="shared" ref="J21:T21" si="10">J18+3*J19</f>
        <v>4.250994209</v>
      </c>
      <c r="K21" s="11">
        <f t="shared" si="10"/>
        <v>117.5831866</v>
      </c>
      <c r="L21" s="11">
        <f t="shared" si="10"/>
        <v>11.88719888</v>
      </c>
      <c r="M21" s="11">
        <f t="shared" si="10"/>
        <v>1787.07882</v>
      </c>
      <c r="N21" s="11">
        <f t="shared" si="10"/>
        <v>25.08525642</v>
      </c>
      <c r="O21" s="11">
        <f t="shared" si="10"/>
        <v>48092.42748</v>
      </c>
      <c r="P21" s="11">
        <f t="shared" si="10"/>
        <v>15.75</v>
      </c>
      <c r="Q21" s="11">
        <f t="shared" si="10"/>
        <v>1.575</v>
      </c>
      <c r="R21" s="11" t="str">
        <f t="shared" si="10"/>
        <v>#DIV/0!</v>
      </c>
      <c r="S21" s="11" t="str">
        <f t="shared" si="10"/>
        <v>#DIV/0!</v>
      </c>
      <c r="T21" s="11" t="str">
        <f t="shared" si="10"/>
        <v>#DIV/0!</v>
      </c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1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1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3"/>
      <c r="U23" s="3"/>
      <c r="V23" s="3"/>
      <c r="W23" s="3"/>
      <c r="X23" s="3"/>
      <c r="Y23" s="3"/>
      <c r="Z23" s="3"/>
    </row>
    <row r="24" ht="14.25" customHeight="1">
      <c r="A24" s="3" t="s">
        <v>25</v>
      </c>
      <c r="B24" s="3" t="s">
        <v>78</v>
      </c>
      <c r="C24" s="3" t="s">
        <v>44</v>
      </c>
      <c r="D24" s="3">
        <v>30.0</v>
      </c>
      <c r="E24" s="3">
        <v>15.0</v>
      </c>
      <c r="F24" s="3">
        <v>30000.0</v>
      </c>
      <c r="G24" s="3">
        <v>4235.0</v>
      </c>
      <c r="H24" s="3" t="s">
        <v>28</v>
      </c>
      <c r="I24" s="10" t="s">
        <v>65</v>
      </c>
      <c r="J24" s="11">
        <v>9.87775</v>
      </c>
      <c r="K24" s="11">
        <v>43.05808333</v>
      </c>
      <c r="L24" s="11">
        <v>11.93</v>
      </c>
      <c r="M24" s="11">
        <v>816.2085188</v>
      </c>
      <c r="N24" s="11">
        <v>39.3765</v>
      </c>
      <c r="O24" s="11">
        <v>6495.752049</v>
      </c>
      <c r="P24" s="11">
        <v>145.0</v>
      </c>
      <c r="Q24" s="11">
        <v>14.5</v>
      </c>
      <c r="R24" s="11">
        <v>2193.575862</v>
      </c>
      <c r="S24" s="11">
        <v>1913.54375</v>
      </c>
      <c r="T24" s="3">
        <v>0.267626813</v>
      </c>
      <c r="U24" s="3"/>
      <c r="V24" s="3"/>
      <c r="W24" s="3"/>
      <c r="X24" s="3"/>
      <c r="Y24" s="3"/>
      <c r="Z24" s="3"/>
    </row>
    <row r="25" ht="14.25" customHeight="1">
      <c r="A25" s="3" t="s">
        <v>25</v>
      </c>
      <c r="B25" s="3" t="s">
        <v>78</v>
      </c>
      <c r="C25" s="3" t="s">
        <v>44</v>
      </c>
      <c r="D25" s="3">
        <v>30.0</v>
      </c>
      <c r="E25" s="3">
        <v>15.0</v>
      </c>
      <c r="F25" s="3">
        <v>30000.0</v>
      </c>
      <c r="G25" s="3">
        <v>4235.0</v>
      </c>
      <c r="H25" s="3" t="s">
        <v>28</v>
      </c>
      <c r="I25" s="10" t="s">
        <v>66</v>
      </c>
      <c r="J25" s="11">
        <v>11.41383333</v>
      </c>
      <c r="K25" s="11">
        <v>46.22475</v>
      </c>
      <c r="L25" s="11">
        <v>9.59</v>
      </c>
      <c r="M25" s="11">
        <v>1109.054024</v>
      </c>
      <c r="N25" s="11">
        <v>35.6192</v>
      </c>
      <c r="O25" s="11">
        <v>26894.18228</v>
      </c>
      <c r="P25" s="11">
        <v>112.0</v>
      </c>
      <c r="Q25" s="11">
        <v>11.2</v>
      </c>
      <c r="R25" s="11">
        <v>3218.359821</v>
      </c>
      <c r="S25" s="11">
        <v>2121.645045</v>
      </c>
      <c r="T25" s="3">
        <v>0.322056256</v>
      </c>
      <c r="U25" s="3"/>
      <c r="V25" s="4"/>
      <c r="W25" s="4"/>
      <c r="X25" s="4"/>
      <c r="Y25" s="4"/>
      <c r="Z25" s="4"/>
    </row>
    <row r="26" ht="14.25" customHeight="1">
      <c r="A26" s="3" t="s">
        <v>25</v>
      </c>
      <c r="B26" s="3" t="s">
        <v>78</v>
      </c>
      <c r="C26" s="3" t="s">
        <v>44</v>
      </c>
      <c r="D26" s="3">
        <v>30.0</v>
      </c>
      <c r="E26" s="3">
        <v>15.0</v>
      </c>
      <c r="F26" s="3">
        <v>30000.0</v>
      </c>
      <c r="G26" s="3">
        <v>4235.0</v>
      </c>
      <c r="H26" s="3" t="s">
        <v>28</v>
      </c>
      <c r="I26" s="10" t="s">
        <v>60</v>
      </c>
      <c r="J26" s="11">
        <v>5.7185</v>
      </c>
      <c r="K26" s="11">
        <v>30.28558333</v>
      </c>
      <c r="L26" s="11">
        <v>11.23636364</v>
      </c>
      <c r="M26" s="11">
        <v>758.0062942</v>
      </c>
      <c r="N26" s="11">
        <v>32.56490909</v>
      </c>
      <c r="O26" s="11">
        <v>14323.30804</v>
      </c>
      <c r="P26" s="11">
        <v>122.0</v>
      </c>
      <c r="Q26" s="11">
        <v>12.2</v>
      </c>
      <c r="R26" s="11">
        <v>1408.454098</v>
      </c>
      <c r="S26" s="11">
        <v>3525.741322</v>
      </c>
      <c r="T26" s="3">
        <v>0.140187421</v>
      </c>
      <c r="U26" s="3"/>
      <c r="V26" s="3"/>
      <c r="W26" s="3"/>
      <c r="X26" s="3"/>
      <c r="Y26" s="3"/>
      <c r="Z26" s="3"/>
    </row>
    <row r="27" ht="14.25" customHeight="1">
      <c r="A27" s="7"/>
      <c r="B27" s="7"/>
      <c r="C27" s="7"/>
      <c r="D27" s="7"/>
      <c r="E27" s="7"/>
      <c r="F27" s="7"/>
      <c r="G27" s="7"/>
      <c r="H27" s="7"/>
      <c r="I27" s="8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7"/>
      <c r="U27" s="7"/>
      <c r="V27" s="7"/>
      <c r="W27" s="7"/>
      <c r="X27" s="7"/>
      <c r="Y27" s="7"/>
      <c r="Z27" s="7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14" t="s">
        <v>38</v>
      </c>
      <c r="J28" s="3">
        <f t="shared" ref="J28:T28" si="11">COUNT(J24:J27)</f>
        <v>3</v>
      </c>
      <c r="K28" s="3">
        <f t="shared" si="11"/>
        <v>3</v>
      </c>
      <c r="L28" s="3">
        <f t="shared" si="11"/>
        <v>3</v>
      </c>
      <c r="M28" s="3">
        <f t="shared" si="11"/>
        <v>3</v>
      </c>
      <c r="N28" s="3">
        <f t="shared" si="11"/>
        <v>3</v>
      </c>
      <c r="O28" s="3">
        <f t="shared" si="11"/>
        <v>3</v>
      </c>
      <c r="P28" s="3">
        <f t="shared" si="11"/>
        <v>3</v>
      </c>
      <c r="Q28" s="3">
        <f t="shared" si="11"/>
        <v>3</v>
      </c>
      <c r="R28" s="3">
        <f t="shared" si="11"/>
        <v>3</v>
      </c>
      <c r="S28" s="3">
        <f t="shared" si="11"/>
        <v>3</v>
      </c>
      <c r="T28" s="3">
        <f t="shared" si="11"/>
        <v>3</v>
      </c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14" t="s">
        <v>39</v>
      </c>
      <c r="J29" s="11">
        <f t="shared" ref="J29:T29" si="12">AVERAGE(J24:J27)</f>
        <v>9.00336111</v>
      </c>
      <c r="K29" s="11">
        <f t="shared" si="12"/>
        <v>39.85613889</v>
      </c>
      <c r="L29" s="11">
        <f t="shared" si="12"/>
        <v>10.91878788</v>
      </c>
      <c r="M29" s="11">
        <f t="shared" si="12"/>
        <v>894.4229457</v>
      </c>
      <c r="N29" s="11">
        <f t="shared" si="12"/>
        <v>35.85353636</v>
      </c>
      <c r="O29" s="11">
        <f t="shared" si="12"/>
        <v>15904.41412</v>
      </c>
      <c r="P29" s="11">
        <f t="shared" si="12"/>
        <v>126.3333333</v>
      </c>
      <c r="Q29" s="11">
        <f t="shared" si="12"/>
        <v>12.63333333</v>
      </c>
      <c r="R29" s="11">
        <f t="shared" si="12"/>
        <v>2273.46326</v>
      </c>
      <c r="S29" s="11">
        <f t="shared" si="12"/>
        <v>2520.310039</v>
      </c>
      <c r="T29" s="11">
        <f t="shared" si="12"/>
        <v>0.2432901633</v>
      </c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15" t="s">
        <v>40</v>
      </c>
      <c r="J30" s="16">
        <f t="shared" ref="J30:T30" si="13">STDEVA(J24:J27)</f>
        <v>2.946628986</v>
      </c>
      <c r="K30" s="16">
        <f t="shared" si="13"/>
        <v>8.438222247</v>
      </c>
      <c r="L30" s="16">
        <f t="shared" si="13"/>
        <v>1.201890499</v>
      </c>
      <c r="M30" s="16">
        <f t="shared" si="13"/>
        <v>188.1402391</v>
      </c>
      <c r="N30" s="16">
        <f t="shared" si="13"/>
        <v>3.411836431</v>
      </c>
      <c r="O30" s="16">
        <f t="shared" si="13"/>
        <v>10290.71967</v>
      </c>
      <c r="P30" s="16">
        <f t="shared" si="13"/>
        <v>16.92138686</v>
      </c>
      <c r="Q30" s="16">
        <f t="shared" si="13"/>
        <v>1.692138686</v>
      </c>
      <c r="R30" s="16">
        <f t="shared" si="13"/>
        <v>907.5936199</v>
      </c>
      <c r="S30" s="16">
        <f t="shared" si="13"/>
        <v>876.9239339</v>
      </c>
      <c r="T30" s="16">
        <f t="shared" si="13"/>
        <v>0.09334491242</v>
      </c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14" t="s">
        <v>41</v>
      </c>
      <c r="J31" s="11">
        <f t="shared" ref="J31:T31" si="14">J29-3*J30</f>
        <v>0.163474151</v>
      </c>
      <c r="K31" s="11">
        <f t="shared" si="14"/>
        <v>14.54147214</v>
      </c>
      <c r="L31" s="11">
        <f t="shared" si="14"/>
        <v>7.313116382</v>
      </c>
      <c r="M31" s="11">
        <f t="shared" si="14"/>
        <v>330.0022283</v>
      </c>
      <c r="N31" s="11">
        <f t="shared" si="14"/>
        <v>25.61802707</v>
      </c>
      <c r="O31" s="11">
        <f t="shared" si="14"/>
        <v>-14967.74488</v>
      </c>
      <c r="P31" s="11">
        <f t="shared" si="14"/>
        <v>75.56917275</v>
      </c>
      <c r="Q31" s="11">
        <f t="shared" si="14"/>
        <v>7.556917275</v>
      </c>
      <c r="R31" s="11">
        <f t="shared" si="14"/>
        <v>-449.3175993</v>
      </c>
      <c r="S31" s="11">
        <f t="shared" si="14"/>
        <v>-110.4617627</v>
      </c>
      <c r="T31" s="11">
        <f t="shared" si="14"/>
        <v>-0.03674457391</v>
      </c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14" t="s">
        <v>42</v>
      </c>
      <c r="J32" s="11">
        <f t="shared" ref="J32:T32" si="15">J29+3*J30</f>
        <v>17.84324807</v>
      </c>
      <c r="K32" s="11">
        <f t="shared" si="15"/>
        <v>65.17080563</v>
      </c>
      <c r="L32" s="11">
        <f t="shared" si="15"/>
        <v>14.52445938</v>
      </c>
      <c r="M32" s="11">
        <f t="shared" si="15"/>
        <v>1458.843663</v>
      </c>
      <c r="N32" s="11">
        <f t="shared" si="15"/>
        <v>46.08904566</v>
      </c>
      <c r="O32" s="11">
        <f t="shared" si="15"/>
        <v>46776.57313</v>
      </c>
      <c r="P32" s="11">
        <f t="shared" si="15"/>
        <v>177.0974939</v>
      </c>
      <c r="Q32" s="11">
        <f t="shared" si="15"/>
        <v>17.70974939</v>
      </c>
      <c r="R32" s="11">
        <f t="shared" si="15"/>
        <v>4996.24412</v>
      </c>
      <c r="S32" s="11">
        <f t="shared" si="15"/>
        <v>5151.081841</v>
      </c>
      <c r="T32" s="11">
        <f t="shared" si="15"/>
        <v>0.5233249006</v>
      </c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10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10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 t="s">
        <v>25</v>
      </c>
      <c r="B35" s="3" t="s">
        <v>78</v>
      </c>
      <c r="C35" s="3" t="s">
        <v>44</v>
      </c>
      <c r="D35" s="3">
        <v>37.0</v>
      </c>
      <c r="E35" s="3">
        <v>15.0</v>
      </c>
      <c r="F35" s="3">
        <v>30000.0</v>
      </c>
      <c r="G35" s="3">
        <v>4235.0</v>
      </c>
      <c r="H35" s="3" t="s">
        <v>28</v>
      </c>
      <c r="I35" s="10" t="s">
        <v>65</v>
      </c>
      <c r="J35" s="3">
        <v>8.760166667</v>
      </c>
      <c r="K35" s="3">
        <v>15.98516667</v>
      </c>
      <c r="L35" s="3">
        <v>8.666666667</v>
      </c>
      <c r="M35" s="3">
        <v>1001.524891</v>
      </c>
      <c r="N35" s="3">
        <v>43.48383333</v>
      </c>
      <c r="O35" s="3">
        <v>7508.03906</v>
      </c>
      <c r="P35" s="3">
        <v>88.0</v>
      </c>
      <c r="Q35" s="3">
        <v>8.8</v>
      </c>
      <c r="R35" s="3">
        <v>1747.338636</v>
      </c>
      <c r="S35" s="3">
        <v>5014.582759</v>
      </c>
      <c r="T35" s="3">
        <v>0.115651234</v>
      </c>
      <c r="U35" s="3"/>
      <c r="V35" s="3"/>
      <c r="W35" s="3"/>
      <c r="X35" s="3"/>
      <c r="Y35" s="3"/>
      <c r="Z35" s="3"/>
    </row>
    <row r="36" ht="14.25" customHeight="1">
      <c r="A36" s="3" t="s">
        <v>25</v>
      </c>
      <c r="B36" s="3" t="s">
        <v>78</v>
      </c>
      <c r="C36" s="3" t="s">
        <v>44</v>
      </c>
      <c r="D36" s="3">
        <v>37.0</v>
      </c>
      <c r="E36" s="3">
        <v>15.0</v>
      </c>
      <c r="F36" s="3">
        <v>30000.0</v>
      </c>
      <c r="G36" s="3">
        <v>4235.0</v>
      </c>
      <c r="H36" s="3" t="s">
        <v>28</v>
      </c>
      <c r="I36" s="10" t="s">
        <v>66</v>
      </c>
      <c r="J36" s="11">
        <v>10.05491667</v>
      </c>
      <c r="K36" s="11">
        <v>19.02116667</v>
      </c>
      <c r="L36" s="11">
        <v>5.641666667</v>
      </c>
      <c r="M36" s="11">
        <v>1501.679466</v>
      </c>
      <c r="N36" s="11">
        <v>40.99716667</v>
      </c>
      <c r="O36" s="11">
        <v>12731.12254</v>
      </c>
      <c r="P36" s="11">
        <v>43.0</v>
      </c>
      <c r="Q36" s="11">
        <v>4.3</v>
      </c>
      <c r="R36" s="11">
        <v>5499.962791</v>
      </c>
      <c r="S36" s="11">
        <v>8321.088095</v>
      </c>
      <c r="T36" s="3">
        <v>0.172621921</v>
      </c>
      <c r="U36" s="3"/>
      <c r="V36" s="4"/>
      <c r="W36" s="4"/>
      <c r="X36" s="4"/>
      <c r="Y36" s="4"/>
      <c r="Z36" s="4"/>
    </row>
    <row r="37" ht="14.25" customHeight="1">
      <c r="A37" s="3" t="s">
        <v>25</v>
      </c>
      <c r="B37" s="3" t="s">
        <v>78</v>
      </c>
      <c r="C37" s="3" t="s">
        <v>44</v>
      </c>
      <c r="D37" s="3">
        <v>37.0</v>
      </c>
      <c r="E37" s="3">
        <v>15.0</v>
      </c>
      <c r="F37" s="3">
        <v>30000.0</v>
      </c>
      <c r="G37" s="3">
        <v>4235.0</v>
      </c>
      <c r="H37" s="3" t="s">
        <v>28</v>
      </c>
      <c r="I37" s="10" t="s">
        <v>60</v>
      </c>
      <c r="J37" s="11">
        <v>7.257916667</v>
      </c>
      <c r="K37" s="11">
        <v>19.12291667</v>
      </c>
      <c r="L37" s="11">
        <v>5.15</v>
      </c>
      <c r="M37" s="11">
        <v>1038.795277</v>
      </c>
      <c r="N37" s="11">
        <v>52.78108333</v>
      </c>
      <c r="O37" s="11">
        <v>12780.07053</v>
      </c>
      <c r="P37" s="11">
        <v>40.0</v>
      </c>
      <c r="Q37" s="11">
        <v>4.0</v>
      </c>
      <c r="R37" s="11">
        <v>2965.1025</v>
      </c>
      <c r="S37" s="11">
        <v>11950.56154</v>
      </c>
      <c r="T37" s="3">
        <v>0.286391094</v>
      </c>
      <c r="U37" s="3"/>
      <c r="V37" s="3"/>
      <c r="W37" s="3"/>
      <c r="X37" s="3"/>
      <c r="Y37" s="3"/>
      <c r="Z37" s="3"/>
    </row>
    <row r="38" ht="14.25" customHeight="1">
      <c r="A38" s="7"/>
      <c r="B38" s="7"/>
      <c r="C38" s="7"/>
      <c r="D38" s="7"/>
      <c r="E38" s="7"/>
      <c r="F38" s="7"/>
      <c r="G38" s="7"/>
      <c r="H38" s="7"/>
      <c r="I38" s="8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7"/>
      <c r="U38" s="7"/>
      <c r="V38" s="7"/>
      <c r="W38" s="7"/>
      <c r="X38" s="7"/>
      <c r="Y38" s="7"/>
      <c r="Z38" s="7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14" t="s">
        <v>38</v>
      </c>
      <c r="J39" s="3">
        <f t="shared" ref="J39:T39" si="16">COUNT(J35:J38)</f>
        <v>3</v>
      </c>
      <c r="K39" s="3">
        <f t="shared" si="16"/>
        <v>3</v>
      </c>
      <c r="L39" s="3">
        <f t="shared" si="16"/>
        <v>3</v>
      </c>
      <c r="M39" s="3">
        <f t="shared" si="16"/>
        <v>3</v>
      </c>
      <c r="N39" s="3">
        <f t="shared" si="16"/>
        <v>3</v>
      </c>
      <c r="O39" s="3">
        <f t="shared" si="16"/>
        <v>3</v>
      </c>
      <c r="P39" s="3">
        <f t="shared" si="16"/>
        <v>3</v>
      </c>
      <c r="Q39" s="3">
        <f t="shared" si="16"/>
        <v>3</v>
      </c>
      <c r="R39" s="3">
        <f t="shared" si="16"/>
        <v>3</v>
      </c>
      <c r="S39" s="3">
        <f t="shared" si="16"/>
        <v>3</v>
      </c>
      <c r="T39" s="3">
        <f t="shared" si="16"/>
        <v>3</v>
      </c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14" t="s">
        <v>39</v>
      </c>
      <c r="J40" s="11">
        <f t="shared" ref="J40:T40" si="17">AVERAGE(J35:J38)</f>
        <v>8.691000001</v>
      </c>
      <c r="K40" s="11">
        <f t="shared" si="17"/>
        <v>18.04308334</v>
      </c>
      <c r="L40" s="11">
        <f t="shared" si="17"/>
        <v>6.486111111</v>
      </c>
      <c r="M40" s="11">
        <f t="shared" si="17"/>
        <v>1180.666545</v>
      </c>
      <c r="N40" s="11">
        <f t="shared" si="17"/>
        <v>45.75402778</v>
      </c>
      <c r="O40" s="11">
        <f t="shared" si="17"/>
        <v>11006.41071</v>
      </c>
      <c r="P40" s="11">
        <f t="shared" si="17"/>
        <v>57</v>
      </c>
      <c r="Q40" s="11">
        <f t="shared" si="17"/>
        <v>5.7</v>
      </c>
      <c r="R40" s="11">
        <f t="shared" si="17"/>
        <v>3404.134642</v>
      </c>
      <c r="S40" s="11">
        <f t="shared" si="17"/>
        <v>8428.744131</v>
      </c>
      <c r="T40" s="11">
        <f t="shared" si="17"/>
        <v>0.1915547497</v>
      </c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15" t="s">
        <v>40</v>
      </c>
      <c r="J41" s="16">
        <f t="shared" ref="J41:T41" si="18">STDEVA(J35:J38)</f>
        <v>1.399782224</v>
      </c>
      <c r="K41" s="16">
        <f t="shared" si="18"/>
        <v>1.782934104</v>
      </c>
      <c r="L41" s="16">
        <f t="shared" si="18"/>
        <v>1.904350526</v>
      </c>
      <c r="M41" s="16">
        <f t="shared" si="18"/>
        <v>278.6292199</v>
      </c>
      <c r="N41" s="16">
        <f t="shared" si="18"/>
        <v>6.211321122</v>
      </c>
      <c r="O41" s="16">
        <f t="shared" si="18"/>
        <v>3029.777571</v>
      </c>
      <c r="P41" s="16">
        <f t="shared" si="18"/>
        <v>26.88865932</v>
      </c>
      <c r="Q41" s="16">
        <f t="shared" si="18"/>
        <v>2.688865932</v>
      </c>
      <c r="R41" s="16">
        <f t="shared" si="18"/>
        <v>1914.447421</v>
      </c>
      <c r="S41" s="16">
        <f t="shared" si="18"/>
        <v>3469.242393</v>
      </c>
      <c r="T41" s="16">
        <f t="shared" si="18"/>
        <v>0.0869302246</v>
      </c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14" t="s">
        <v>41</v>
      </c>
      <c r="J42" s="11">
        <f t="shared" ref="J42:T42" si="19">J40-3*J41</f>
        <v>4.491653329</v>
      </c>
      <c r="K42" s="11">
        <f t="shared" si="19"/>
        <v>12.69428102</v>
      </c>
      <c r="L42" s="11">
        <f t="shared" si="19"/>
        <v>0.7730595329</v>
      </c>
      <c r="M42" s="11">
        <f t="shared" si="19"/>
        <v>344.7788851</v>
      </c>
      <c r="N42" s="11">
        <f t="shared" si="19"/>
        <v>27.12006441</v>
      </c>
      <c r="O42" s="11">
        <f t="shared" si="19"/>
        <v>1917.077998</v>
      </c>
      <c r="P42" s="11">
        <f t="shared" si="19"/>
        <v>-23.66597796</v>
      </c>
      <c r="Q42" s="11">
        <f t="shared" si="19"/>
        <v>-2.366597796</v>
      </c>
      <c r="R42" s="11">
        <f t="shared" si="19"/>
        <v>-2339.207621</v>
      </c>
      <c r="S42" s="11">
        <f t="shared" si="19"/>
        <v>-1978.983047</v>
      </c>
      <c r="T42" s="11">
        <f t="shared" si="19"/>
        <v>-0.06923592414</v>
      </c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14" t="s">
        <v>42</v>
      </c>
      <c r="J43" s="11">
        <f t="shared" ref="J43:T43" si="20">J40+3*J41</f>
        <v>12.89034667</v>
      </c>
      <c r="K43" s="11">
        <f t="shared" si="20"/>
        <v>23.39188565</v>
      </c>
      <c r="L43" s="11">
        <f t="shared" si="20"/>
        <v>12.19916269</v>
      </c>
      <c r="M43" s="11">
        <f t="shared" si="20"/>
        <v>2016.554204</v>
      </c>
      <c r="N43" s="11">
        <f t="shared" si="20"/>
        <v>64.38799114</v>
      </c>
      <c r="O43" s="11">
        <f t="shared" si="20"/>
        <v>20095.74342</v>
      </c>
      <c r="P43" s="11">
        <f t="shared" si="20"/>
        <v>137.665978</v>
      </c>
      <c r="Q43" s="11">
        <f t="shared" si="20"/>
        <v>13.7665978</v>
      </c>
      <c r="R43" s="11">
        <f t="shared" si="20"/>
        <v>9147.476906</v>
      </c>
      <c r="S43" s="11">
        <f t="shared" si="20"/>
        <v>18836.47131</v>
      </c>
      <c r="T43" s="11">
        <f t="shared" si="20"/>
        <v>0.4523454235</v>
      </c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10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10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 t="s">
        <v>25</v>
      </c>
      <c r="B46" s="3" t="s">
        <v>78</v>
      </c>
      <c r="C46" s="3" t="s">
        <v>44</v>
      </c>
      <c r="D46" s="3">
        <v>44.0</v>
      </c>
      <c r="E46" s="3">
        <v>15.0</v>
      </c>
      <c r="F46" s="3">
        <v>30000.0</v>
      </c>
      <c r="G46" s="3">
        <v>4235.0</v>
      </c>
      <c r="H46" s="3" t="s">
        <v>28</v>
      </c>
      <c r="I46" s="10" t="s">
        <v>65</v>
      </c>
      <c r="J46" s="3">
        <v>8.995</v>
      </c>
      <c r="K46" s="3">
        <v>12.62741667</v>
      </c>
      <c r="L46" s="3">
        <v>7.041666667</v>
      </c>
      <c r="M46" s="3">
        <v>1803.819064</v>
      </c>
      <c r="N46" s="3">
        <v>45.41216667</v>
      </c>
      <c r="O46" s="3">
        <v>8478.13242</v>
      </c>
      <c r="P46" s="3">
        <v>43.0</v>
      </c>
      <c r="Q46" s="3">
        <v>4.3</v>
      </c>
      <c r="R46" s="3">
        <v>9275.146512</v>
      </c>
      <c r="S46" s="3">
        <v>4755.609524</v>
      </c>
      <c r="T46" s="3">
        <v>0.648096019</v>
      </c>
      <c r="U46" s="3"/>
      <c r="V46" s="3"/>
      <c r="W46" s="3"/>
      <c r="X46" s="3"/>
      <c r="Y46" s="3"/>
      <c r="Z46" s="3"/>
    </row>
    <row r="47" ht="14.25" customHeight="1">
      <c r="A47" s="3" t="s">
        <v>25</v>
      </c>
      <c r="B47" s="3" t="s">
        <v>78</v>
      </c>
      <c r="C47" s="3" t="s">
        <v>44</v>
      </c>
      <c r="D47" s="3">
        <v>44.0</v>
      </c>
      <c r="E47" s="3">
        <v>15.0</v>
      </c>
      <c r="F47" s="3">
        <v>30000.0</v>
      </c>
      <c r="G47" s="3">
        <v>4235.0</v>
      </c>
      <c r="H47" s="3" t="s">
        <v>28</v>
      </c>
      <c r="I47" s="10" t="s">
        <v>66</v>
      </c>
      <c r="J47" s="11">
        <v>9.1305</v>
      </c>
      <c r="K47" s="11">
        <v>26.5475</v>
      </c>
      <c r="L47" s="11">
        <v>7.990909091</v>
      </c>
      <c r="M47" s="11">
        <v>1586.529595</v>
      </c>
      <c r="N47" s="11">
        <v>48.78927273</v>
      </c>
      <c r="O47" s="11">
        <v>10292.07912</v>
      </c>
      <c r="P47" s="11">
        <v>42.0</v>
      </c>
      <c r="Q47" s="11">
        <v>4.2</v>
      </c>
      <c r="R47" s="11">
        <v>9551.740476</v>
      </c>
      <c r="S47" s="11">
        <v>4686.882927</v>
      </c>
      <c r="T47" s="3">
        <v>0.886157326</v>
      </c>
      <c r="U47" s="3"/>
      <c r="V47" s="4"/>
      <c r="W47" s="4"/>
      <c r="X47" s="4"/>
      <c r="Y47" s="4"/>
      <c r="Z47" s="4"/>
    </row>
    <row r="48" ht="14.25" customHeight="1">
      <c r="A48" s="3" t="s">
        <v>25</v>
      </c>
      <c r="B48" s="3" t="s">
        <v>78</v>
      </c>
      <c r="C48" s="3" t="s">
        <v>44</v>
      </c>
      <c r="D48" s="3">
        <v>44.0</v>
      </c>
      <c r="E48" s="3">
        <v>15.0</v>
      </c>
      <c r="F48" s="3">
        <v>30000.0</v>
      </c>
      <c r="G48" s="3">
        <v>4235.0</v>
      </c>
      <c r="H48" s="3" t="s">
        <v>28</v>
      </c>
      <c r="I48" s="10" t="s">
        <v>60</v>
      </c>
      <c r="J48" s="11">
        <v>6.69025</v>
      </c>
      <c r="K48" s="11">
        <v>24.90058333</v>
      </c>
      <c r="L48" s="11">
        <v>5.65</v>
      </c>
      <c r="M48" s="11">
        <v>1018.487224</v>
      </c>
      <c r="N48" s="11">
        <v>55.52716667</v>
      </c>
      <c r="O48" s="11">
        <v>15535.47959</v>
      </c>
      <c r="P48" s="11">
        <v>34.0</v>
      </c>
      <c r="Q48" s="11">
        <v>3.4</v>
      </c>
      <c r="R48" s="11">
        <v>4731.791176</v>
      </c>
      <c r="S48" s="11">
        <v>12945.85455</v>
      </c>
      <c r="T48" s="3">
        <v>0.77267792</v>
      </c>
      <c r="U48" s="3"/>
      <c r="V48" s="3"/>
      <c r="W48" s="3"/>
      <c r="X48" s="3"/>
      <c r="Y48" s="3"/>
      <c r="Z48" s="3"/>
    </row>
    <row r="49" ht="14.25" customHeight="1">
      <c r="A49" s="7"/>
      <c r="B49" s="7"/>
      <c r="C49" s="7"/>
      <c r="D49" s="7"/>
      <c r="E49" s="7"/>
      <c r="F49" s="7"/>
      <c r="G49" s="7"/>
      <c r="H49" s="7"/>
      <c r="I49" s="8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7"/>
      <c r="U49" s="7"/>
      <c r="V49" s="7"/>
      <c r="W49" s="7"/>
      <c r="X49" s="7"/>
      <c r="Y49" s="7"/>
      <c r="Z49" s="7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14" t="s">
        <v>38</v>
      </c>
      <c r="J50" s="3">
        <f t="shared" ref="J50:T50" si="21">COUNT(J46:J49)</f>
        <v>3</v>
      </c>
      <c r="K50" s="3">
        <f t="shared" si="21"/>
        <v>3</v>
      </c>
      <c r="L50" s="3">
        <f t="shared" si="21"/>
        <v>3</v>
      </c>
      <c r="M50" s="3">
        <f t="shared" si="21"/>
        <v>3</v>
      </c>
      <c r="N50" s="3">
        <f t="shared" si="21"/>
        <v>3</v>
      </c>
      <c r="O50" s="3">
        <f t="shared" si="21"/>
        <v>3</v>
      </c>
      <c r="P50" s="3">
        <f t="shared" si="21"/>
        <v>3</v>
      </c>
      <c r="Q50" s="3">
        <f t="shared" si="21"/>
        <v>3</v>
      </c>
      <c r="R50" s="3">
        <f t="shared" si="21"/>
        <v>3</v>
      </c>
      <c r="S50" s="3">
        <f t="shared" si="21"/>
        <v>3</v>
      </c>
      <c r="T50" s="3">
        <f t="shared" si="21"/>
        <v>3</v>
      </c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14" t="s">
        <v>39</v>
      </c>
      <c r="J51" s="11">
        <f t="shared" ref="J51:T51" si="22">AVERAGE(J46:J49)</f>
        <v>8.271916667</v>
      </c>
      <c r="K51" s="11">
        <f t="shared" si="22"/>
        <v>21.3585</v>
      </c>
      <c r="L51" s="11">
        <f t="shared" si="22"/>
        <v>6.894191919</v>
      </c>
      <c r="M51" s="11">
        <f t="shared" si="22"/>
        <v>1469.611961</v>
      </c>
      <c r="N51" s="11">
        <f t="shared" si="22"/>
        <v>49.90953536</v>
      </c>
      <c r="O51" s="11">
        <f t="shared" si="22"/>
        <v>11435.23038</v>
      </c>
      <c r="P51" s="11">
        <f t="shared" si="22"/>
        <v>39.66666667</v>
      </c>
      <c r="Q51" s="11">
        <f t="shared" si="22"/>
        <v>3.966666667</v>
      </c>
      <c r="R51" s="11">
        <f t="shared" si="22"/>
        <v>7852.892721</v>
      </c>
      <c r="S51" s="11">
        <f t="shared" si="22"/>
        <v>7462.782334</v>
      </c>
      <c r="T51" s="11">
        <f t="shared" si="22"/>
        <v>0.7689770883</v>
      </c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15" t="s">
        <v>40</v>
      </c>
      <c r="J52" s="16">
        <f t="shared" ref="J52:T52" si="23">STDEVA(J46:J49)</f>
        <v>1.371437985</v>
      </c>
      <c r="K52" s="16">
        <f t="shared" si="23"/>
        <v>7.606046655</v>
      </c>
      <c r="L52" s="16">
        <f t="shared" si="23"/>
        <v>1.177401989</v>
      </c>
      <c r="M52" s="16">
        <f t="shared" si="23"/>
        <v>405.5105727</v>
      </c>
      <c r="N52" s="16">
        <f t="shared" si="23"/>
        <v>5.149713343</v>
      </c>
      <c r="O52" s="16">
        <f t="shared" si="23"/>
        <v>3664.919285</v>
      </c>
      <c r="P52" s="16">
        <f t="shared" si="23"/>
        <v>4.932882862</v>
      </c>
      <c r="Q52" s="16">
        <f t="shared" si="23"/>
        <v>0.4932882862</v>
      </c>
      <c r="R52" s="16">
        <f t="shared" si="23"/>
        <v>2706.488906</v>
      </c>
      <c r="S52" s="16">
        <f t="shared" si="23"/>
        <v>4748.604167</v>
      </c>
      <c r="T52" s="16">
        <f t="shared" si="23"/>
        <v>0.1190737947</v>
      </c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14" t="s">
        <v>41</v>
      </c>
      <c r="J53" s="11">
        <f t="shared" ref="J53:T53" si="24">J51-3*J52</f>
        <v>4.157602713</v>
      </c>
      <c r="K53" s="11">
        <f t="shared" si="24"/>
        <v>-1.459639965</v>
      </c>
      <c r="L53" s="11">
        <f t="shared" si="24"/>
        <v>3.361985952</v>
      </c>
      <c r="M53" s="11">
        <f t="shared" si="24"/>
        <v>253.0802429</v>
      </c>
      <c r="N53" s="11">
        <f t="shared" si="24"/>
        <v>34.46039533</v>
      </c>
      <c r="O53" s="11">
        <f t="shared" si="24"/>
        <v>440.4725214</v>
      </c>
      <c r="P53" s="11">
        <f t="shared" si="24"/>
        <v>24.86801808</v>
      </c>
      <c r="Q53" s="11">
        <f t="shared" si="24"/>
        <v>2.486801808</v>
      </c>
      <c r="R53" s="11">
        <f t="shared" si="24"/>
        <v>-266.5739962</v>
      </c>
      <c r="S53" s="11">
        <f t="shared" si="24"/>
        <v>-6783.030167</v>
      </c>
      <c r="T53" s="11">
        <f t="shared" si="24"/>
        <v>0.4117557042</v>
      </c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14" t="s">
        <v>42</v>
      </c>
      <c r="J54" s="11">
        <f t="shared" ref="J54:T54" si="25">J51+3*J52</f>
        <v>12.38623062</v>
      </c>
      <c r="K54" s="11">
        <f t="shared" si="25"/>
        <v>44.17663996</v>
      </c>
      <c r="L54" s="11">
        <f t="shared" si="25"/>
        <v>10.42639789</v>
      </c>
      <c r="M54" s="11">
        <f t="shared" si="25"/>
        <v>2686.143679</v>
      </c>
      <c r="N54" s="11">
        <f t="shared" si="25"/>
        <v>65.35867539</v>
      </c>
      <c r="O54" s="11">
        <f t="shared" si="25"/>
        <v>22429.98823</v>
      </c>
      <c r="P54" s="11">
        <f t="shared" si="25"/>
        <v>54.46531525</v>
      </c>
      <c r="Q54" s="11">
        <f t="shared" si="25"/>
        <v>5.446531525</v>
      </c>
      <c r="R54" s="11">
        <f t="shared" si="25"/>
        <v>15972.35944</v>
      </c>
      <c r="S54" s="11">
        <f t="shared" si="25"/>
        <v>21708.59483</v>
      </c>
      <c r="T54" s="11">
        <f t="shared" si="25"/>
        <v>1.126198472</v>
      </c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10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10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12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4"/>
      <c r="U57" s="4"/>
      <c r="V57" s="4"/>
      <c r="W57" s="4"/>
      <c r="X57" s="4"/>
      <c r="Y57" s="4"/>
      <c r="Z57" s="4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10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3"/>
      <c r="U58" s="3"/>
      <c r="V58" s="3"/>
      <c r="W58" s="3"/>
      <c r="X58" s="3"/>
      <c r="Y58" s="3"/>
      <c r="Z58" s="3"/>
    </row>
    <row r="59" ht="14.25" customHeight="1">
      <c r="A59" s="7"/>
      <c r="B59" s="7"/>
      <c r="C59" s="7"/>
      <c r="D59" s="7"/>
      <c r="E59" s="7"/>
      <c r="F59" s="7"/>
      <c r="G59" s="7"/>
      <c r="H59" s="7"/>
      <c r="I59" s="8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7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14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14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15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14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14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10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10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12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4"/>
      <c r="U67" s="4"/>
      <c r="V67" s="4"/>
      <c r="W67" s="4"/>
      <c r="X67" s="4"/>
      <c r="Y67" s="4"/>
      <c r="Z67" s="4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10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3"/>
      <c r="U68" s="3"/>
      <c r="V68" s="3"/>
      <c r="W68" s="3"/>
      <c r="X68" s="3"/>
      <c r="Y68" s="3"/>
      <c r="Z68" s="3"/>
    </row>
    <row r="69" ht="14.25" customHeight="1">
      <c r="A69" s="7"/>
      <c r="B69" s="7"/>
      <c r="C69" s="7"/>
      <c r="D69" s="7"/>
      <c r="E69" s="7"/>
      <c r="F69" s="7"/>
      <c r="G69" s="7"/>
      <c r="H69" s="7"/>
      <c r="I69" s="8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7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14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14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15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14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14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10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10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12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4"/>
      <c r="U77" s="4"/>
      <c r="V77" s="4"/>
      <c r="W77" s="4"/>
      <c r="X77" s="4"/>
      <c r="Y77" s="4"/>
      <c r="Z77" s="4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10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3"/>
      <c r="U78" s="3"/>
      <c r="V78" s="3"/>
      <c r="W78" s="3"/>
      <c r="X78" s="3"/>
      <c r="Y78" s="3"/>
      <c r="Z78" s="3"/>
    </row>
    <row r="79" ht="14.25" customHeight="1">
      <c r="A79" s="7"/>
      <c r="B79" s="7"/>
      <c r="C79" s="7"/>
      <c r="D79" s="7"/>
      <c r="E79" s="7"/>
      <c r="F79" s="7"/>
      <c r="G79" s="7"/>
      <c r="H79" s="7"/>
      <c r="I79" s="8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7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14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14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15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14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14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10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10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12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4"/>
      <c r="U87" s="4"/>
      <c r="V87" s="4"/>
      <c r="W87" s="4"/>
      <c r="X87" s="4"/>
      <c r="Y87" s="4"/>
      <c r="Z87" s="4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10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3"/>
      <c r="U88" s="3"/>
      <c r="V88" s="3"/>
      <c r="W88" s="3"/>
      <c r="X88" s="3"/>
      <c r="Y88" s="3"/>
      <c r="Z88" s="3"/>
    </row>
    <row r="89" ht="14.25" customHeight="1">
      <c r="A89" s="7"/>
      <c r="B89" s="7"/>
      <c r="C89" s="7"/>
      <c r="D89" s="7"/>
      <c r="E89" s="7"/>
      <c r="F89" s="7"/>
      <c r="G89" s="7"/>
      <c r="H89" s="7"/>
      <c r="I89" s="8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7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14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14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15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14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14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10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10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12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4"/>
      <c r="U97" s="4"/>
      <c r="V97" s="4"/>
      <c r="W97" s="4"/>
      <c r="X97" s="4"/>
      <c r="Y97" s="4"/>
      <c r="Z97" s="4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10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3"/>
      <c r="U98" s="3"/>
      <c r="V98" s="3"/>
      <c r="W98" s="3"/>
      <c r="X98" s="3"/>
      <c r="Y98" s="3"/>
      <c r="Z98" s="3"/>
    </row>
    <row r="99" ht="14.25" customHeight="1">
      <c r="A99" s="7"/>
      <c r="B99" s="7"/>
      <c r="C99" s="7"/>
      <c r="D99" s="7"/>
      <c r="E99" s="7"/>
      <c r="F99" s="7"/>
      <c r="G99" s="7"/>
      <c r="H99" s="7"/>
      <c r="I99" s="8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7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14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14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15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14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14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10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10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10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10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10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10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10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10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1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10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10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10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10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10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10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10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10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10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10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10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10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10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10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10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10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10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10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10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10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10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10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10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10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10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10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10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10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10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10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10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10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10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10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10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10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10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10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10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10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10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10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10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10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10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10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10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10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10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10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10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10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10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10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10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10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10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10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10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10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10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10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10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10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10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10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10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10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10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10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10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10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10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10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10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10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10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10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10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10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10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10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10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10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10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10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10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10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10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10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10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10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10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10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10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10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10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10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10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10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10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10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10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1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10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10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10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10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10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10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10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10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10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10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10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10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10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10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10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10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10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10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10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10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10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10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10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10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10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10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10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10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10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10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10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10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10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10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10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10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10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10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10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10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10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10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10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10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10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10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10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10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10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10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10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10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10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10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10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10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10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10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10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10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10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10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10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10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10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10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10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10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10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10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10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10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10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10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10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10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10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10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10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10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10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10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10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10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10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10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10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10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10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10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10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10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10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10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10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10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10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10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10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10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10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10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10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10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10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10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10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10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10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10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10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10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10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10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10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10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10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10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10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10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10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10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10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10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10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10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10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10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10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10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10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10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10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10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10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10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10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10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10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10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10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10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10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10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10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10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10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10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10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10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10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10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10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10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10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10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10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10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10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10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10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10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10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10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10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10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10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10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10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10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10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10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10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10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10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10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10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10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10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10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10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10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10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10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10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10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10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10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10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10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10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10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10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10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10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10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10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10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10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10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10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10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10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10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10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10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10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10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10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10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10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10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10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10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10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10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10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10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10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10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10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10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10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10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10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10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10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10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10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10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10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10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10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10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10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10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10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10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10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10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10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10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10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10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10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10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10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10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10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10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10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10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10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10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10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10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10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10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10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10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10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10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10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10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10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10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10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10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10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10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10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10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10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10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10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10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10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10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10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10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10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10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10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10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10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10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10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10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10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10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10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10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10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10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10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10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10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10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10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10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10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10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10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10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10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10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10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10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10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10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10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10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10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10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10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10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10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10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10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10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10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10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10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10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10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10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10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10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10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10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10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10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10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10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10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10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10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10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10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10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10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10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10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10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10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10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10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10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10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10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10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10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10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10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10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10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10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10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10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10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10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10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10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10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10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10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10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10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10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10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10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10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10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10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10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10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10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10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10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10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10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10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10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10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10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10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10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10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10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10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10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10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10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10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10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10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10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10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10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10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10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10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10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10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10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10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10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10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10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10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10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10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10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10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10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10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10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10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10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10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10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10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10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10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10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10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10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10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10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10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10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10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10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10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10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10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10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10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10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10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10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10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10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10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10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10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10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10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10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10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10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10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10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10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10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10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10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10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10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10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10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10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10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10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10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10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10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10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10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10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10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10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10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10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10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10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10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10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10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10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10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10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10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10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10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10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10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10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10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10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10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10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10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10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10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10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10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10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10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10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10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10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10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10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10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10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10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10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10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10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10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10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10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10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10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10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10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10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10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10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10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10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10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10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10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10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10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10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10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10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10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10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10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10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10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10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10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10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10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10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10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10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10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10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10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10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10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10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10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10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10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10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10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10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10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10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10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10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10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10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10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10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10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10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10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10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10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10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10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10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10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10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10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10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10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10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10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10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10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10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10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10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10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10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10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10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10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10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10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10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10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10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10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10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10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10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10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10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10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10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10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10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10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10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10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10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10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10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10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10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10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10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10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10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10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10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10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10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10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10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10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10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10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10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10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10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10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10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10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10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10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10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10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10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10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10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10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10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10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10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10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10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10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10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10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10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10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10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10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10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10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10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10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10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10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10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10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10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10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10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10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10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10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10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10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10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10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10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10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10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10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10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10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10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10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10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10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10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10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10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10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10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10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10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10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10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10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10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10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10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10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10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10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10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10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10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10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10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10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10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10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10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10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10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10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10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10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10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10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10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10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10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10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10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10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10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10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10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10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10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10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10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10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10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10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10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10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10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10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10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10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10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10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10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10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10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10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10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10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10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10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10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10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10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10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10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10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10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10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10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10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10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10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10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10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10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10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10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10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10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10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10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10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10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10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10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10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10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10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10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10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10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10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10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10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10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10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10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10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10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10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10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10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J2:J5 J13:J16 J24:J27 J35:J38 J46:J49">
    <cfRule type="cellIs" dxfId="0" priority="1" operator="lessThan">
      <formula>0.1</formula>
    </cfRule>
  </conditionalFormatting>
  <conditionalFormatting sqref="L2:L5 L14:L16 L25:L27 L36:L38 L47:L49 L57:L59 L67:L69 L77:L79 L87:L89 L97:L99">
    <cfRule type="cellIs" dxfId="0" priority="2" operator="lessThan">
      <formula>0.4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8" width="8.86"/>
    <col customWidth="1" min="9" max="9" width="8.71"/>
    <col customWidth="1" min="10" max="10" width="8.86"/>
    <col customWidth="1" min="11" max="14" width="9.0"/>
    <col customWidth="1" min="15" max="15" width="10.14"/>
    <col customWidth="1" min="16" max="18" width="9.0"/>
    <col customWidth="1" min="19" max="19" width="9.43"/>
    <col customWidth="1" min="20" max="20" width="8.86"/>
    <col customWidth="1" min="21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  <c r="U1" s="3"/>
      <c r="V1" s="3"/>
      <c r="W1" s="3"/>
      <c r="X1" s="3"/>
      <c r="Y1" s="3"/>
      <c r="Z1" s="3"/>
    </row>
    <row r="2" ht="14.25" customHeight="1">
      <c r="A2" s="3" t="s">
        <v>25</v>
      </c>
      <c r="B2" s="3" t="s">
        <v>79</v>
      </c>
      <c r="C2" s="3" t="s">
        <v>44</v>
      </c>
      <c r="D2" s="3">
        <v>16.0</v>
      </c>
      <c r="E2" s="3">
        <v>15.0</v>
      </c>
      <c r="F2" s="3">
        <v>30000.0</v>
      </c>
      <c r="G2" s="3">
        <v>4550.0</v>
      </c>
      <c r="H2" s="3" t="s">
        <v>28</v>
      </c>
      <c r="I2" s="10" t="s">
        <v>58</v>
      </c>
      <c r="J2" s="11">
        <v>0.005583333</v>
      </c>
      <c r="K2" s="11">
        <v>100.0</v>
      </c>
      <c r="L2" s="11"/>
      <c r="M2" s="11"/>
      <c r="N2" s="11"/>
      <c r="O2" s="11"/>
      <c r="P2" s="11">
        <v>0.0</v>
      </c>
      <c r="Q2" s="11">
        <v>0.0</v>
      </c>
      <c r="R2" s="11"/>
      <c r="S2" s="11"/>
      <c r="T2" s="11"/>
      <c r="U2" s="3"/>
      <c r="V2" s="4"/>
      <c r="W2" s="4"/>
      <c r="X2" s="4"/>
      <c r="Y2" s="4"/>
      <c r="Z2" s="4"/>
    </row>
    <row r="3" ht="14.25" customHeight="1">
      <c r="A3" s="3" t="s">
        <v>25</v>
      </c>
      <c r="B3" s="3" t="s">
        <v>79</v>
      </c>
      <c r="C3" s="3" t="s">
        <v>44</v>
      </c>
      <c r="D3" s="3">
        <v>16.0</v>
      </c>
      <c r="E3" s="3">
        <v>15.0</v>
      </c>
      <c r="F3" s="3">
        <v>30000.0</v>
      </c>
      <c r="G3" s="3">
        <v>4550.0</v>
      </c>
      <c r="H3" s="3" t="s">
        <v>28</v>
      </c>
      <c r="I3" s="10" t="s">
        <v>59</v>
      </c>
      <c r="J3" s="11">
        <v>0.010083333</v>
      </c>
      <c r="K3" s="11">
        <v>100.0</v>
      </c>
      <c r="L3" s="11"/>
      <c r="M3" s="11"/>
      <c r="N3" s="11"/>
      <c r="O3" s="11"/>
      <c r="P3" s="11">
        <v>0.0</v>
      </c>
      <c r="Q3" s="11">
        <v>0.0</v>
      </c>
      <c r="R3" s="11"/>
      <c r="S3" s="11"/>
      <c r="T3" s="11"/>
      <c r="U3" s="3"/>
      <c r="V3" s="4"/>
      <c r="W3" s="4"/>
      <c r="X3" s="4"/>
      <c r="Y3" s="4"/>
      <c r="Z3" s="4"/>
    </row>
    <row r="4" ht="14.25" customHeight="1">
      <c r="A4" s="3" t="s">
        <v>25</v>
      </c>
      <c r="B4" s="3" t="s">
        <v>79</v>
      </c>
      <c r="C4" s="3" t="s">
        <v>44</v>
      </c>
      <c r="D4" s="3">
        <v>16.0</v>
      </c>
      <c r="E4" s="3">
        <v>15.0</v>
      </c>
      <c r="F4" s="3">
        <v>30000.0</v>
      </c>
      <c r="G4" s="3">
        <v>4550.0</v>
      </c>
      <c r="H4" s="3" t="s">
        <v>28</v>
      </c>
      <c r="I4" s="10" t="s">
        <v>60</v>
      </c>
      <c r="J4" s="11">
        <v>0.0055</v>
      </c>
      <c r="K4" s="11">
        <v>100.0</v>
      </c>
      <c r="L4" s="11"/>
      <c r="M4" s="11"/>
      <c r="N4" s="11"/>
      <c r="O4" s="11"/>
      <c r="P4" s="11">
        <v>0.0</v>
      </c>
      <c r="Q4" s="11">
        <v>0.0</v>
      </c>
      <c r="R4" s="11"/>
      <c r="S4" s="11"/>
      <c r="T4" s="11"/>
      <c r="U4" s="3"/>
      <c r="V4" s="3"/>
      <c r="W4" s="3"/>
      <c r="X4" s="3"/>
      <c r="Y4" s="3"/>
      <c r="Z4" s="3"/>
    </row>
    <row r="5" ht="14.25" customHeight="1">
      <c r="A5" s="7" t="s">
        <v>25</v>
      </c>
      <c r="B5" s="7" t="s">
        <v>79</v>
      </c>
      <c r="C5" s="7" t="s">
        <v>44</v>
      </c>
      <c r="D5" s="7">
        <v>16.0</v>
      </c>
      <c r="E5" s="7">
        <v>15.0</v>
      </c>
      <c r="F5" s="7">
        <v>30000.0</v>
      </c>
      <c r="G5" s="7">
        <v>4550.0</v>
      </c>
      <c r="H5" s="7" t="s">
        <v>28</v>
      </c>
      <c r="I5" s="8" t="s">
        <v>61</v>
      </c>
      <c r="J5" s="13">
        <v>0.009583333</v>
      </c>
      <c r="K5" s="13">
        <v>100.0</v>
      </c>
      <c r="L5" s="13"/>
      <c r="M5" s="13"/>
      <c r="N5" s="13"/>
      <c r="O5" s="13"/>
      <c r="P5" s="13">
        <v>0.0</v>
      </c>
      <c r="Q5" s="13">
        <v>0.0</v>
      </c>
      <c r="R5" s="13"/>
      <c r="S5" s="13"/>
      <c r="T5" s="7"/>
      <c r="U5" s="7"/>
      <c r="V5" s="7"/>
      <c r="W5" s="7"/>
      <c r="X5" s="7"/>
      <c r="Y5" s="7"/>
      <c r="Z5" s="7"/>
    </row>
    <row r="6" ht="14.25" customHeight="1">
      <c r="A6" s="3"/>
      <c r="B6" s="3"/>
      <c r="C6" s="3"/>
      <c r="D6" s="3"/>
      <c r="E6" s="3"/>
      <c r="F6" s="3"/>
      <c r="G6" s="3"/>
      <c r="H6" s="3"/>
      <c r="I6" s="14" t="s">
        <v>38</v>
      </c>
      <c r="J6" s="3">
        <f t="shared" ref="J6:T6" si="1">COUNT(J2:J5)</f>
        <v>4</v>
      </c>
      <c r="K6" s="3">
        <f t="shared" si="1"/>
        <v>4</v>
      </c>
      <c r="L6" s="3">
        <f t="shared" si="1"/>
        <v>0</v>
      </c>
      <c r="M6" s="3">
        <f t="shared" si="1"/>
        <v>0</v>
      </c>
      <c r="N6" s="3">
        <f t="shared" si="1"/>
        <v>0</v>
      </c>
      <c r="O6" s="3">
        <f t="shared" si="1"/>
        <v>0</v>
      </c>
      <c r="P6" s="3">
        <f t="shared" si="1"/>
        <v>4</v>
      </c>
      <c r="Q6" s="3">
        <f t="shared" si="1"/>
        <v>4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14" t="s">
        <v>39</v>
      </c>
      <c r="J7" s="11">
        <f t="shared" ref="J7:T7" si="2">AVERAGE(J2:J5)</f>
        <v>0.00768749975</v>
      </c>
      <c r="K7" s="11">
        <f t="shared" si="2"/>
        <v>100</v>
      </c>
      <c r="L7" s="11" t="str">
        <f t="shared" si="2"/>
        <v>#DIV/0!</v>
      </c>
      <c r="M7" s="11" t="str">
        <f t="shared" si="2"/>
        <v>#DIV/0!</v>
      </c>
      <c r="N7" s="11" t="str">
        <f t="shared" si="2"/>
        <v>#DIV/0!</v>
      </c>
      <c r="O7" s="11" t="str">
        <f t="shared" si="2"/>
        <v>#DIV/0!</v>
      </c>
      <c r="P7" s="11">
        <f t="shared" si="2"/>
        <v>0</v>
      </c>
      <c r="Q7" s="11">
        <f t="shared" si="2"/>
        <v>0</v>
      </c>
      <c r="R7" s="11" t="str">
        <f t="shared" si="2"/>
        <v>#DIV/0!</v>
      </c>
      <c r="S7" s="11" t="str">
        <f t="shared" si="2"/>
        <v>#DIV/0!</v>
      </c>
      <c r="T7" s="11" t="str">
        <f t="shared" si="2"/>
        <v>#DIV/0!</v>
      </c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15" t="s">
        <v>40</v>
      </c>
      <c r="J8" s="16">
        <f t="shared" ref="J8:T8" si="3">STDEVA(J2:J5)</f>
        <v>0.00248642136</v>
      </c>
      <c r="K8" s="16">
        <f t="shared" si="3"/>
        <v>0</v>
      </c>
      <c r="L8" s="16" t="str">
        <f t="shared" si="3"/>
        <v>#DIV/0!</v>
      </c>
      <c r="M8" s="16" t="str">
        <f t="shared" si="3"/>
        <v>#DIV/0!</v>
      </c>
      <c r="N8" s="16" t="str">
        <f t="shared" si="3"/>
        <v>#DIV/0!</v>
      </c>
      <c r="O8" s="16" t="str">
        <f t="shared" si="3"/>
        <v>#DIV/0!</v>
      </c>
      <c r="P8" s="16">
        <f t="shared" si="3"/>
        <v>0</v>
      </c>
      <c r="Q8" s="16">
        <f t="shared" si="3"/>
        <v>0</v>
      </c>
      <c r="R8" s="16" t="str">
        <f t="shared" si="3"/>
        <v>#DIV/0!</v>
      </c>
      <c r="S8" s="16" t="str">
        <f t="shared" si="3"/>
        <v>#DIV/0!</v>
      </c>
      <c r="T8" s="16" t="str">
        <f t="shared" si="3"/>
        <v>#DIV/0!</v>
      </c>
      <c r="U8" s="3"/>
      <c r="V8" s="3"/>
      <c r="W8" s="3"/>
      <c r="X8" s="3"/>
      <c r="Y8" s="3"/>
      <c r="Z8" s="3"/>
    </row>
    <row r="9" ht="14.25" customHeight="1">
      <c r="A9" s="3"/>
      <c r="B9" s="3"/>
      <c r="C9" s="3"/>
      <c r="D9" s="3"/>
      <c r="E9" s="3"/>
      <c r="F9" s="3"/>
      <c r="G9" s="3"/>
      <c r="H9" s="3"/>
      <c r="I9" s="14" t="s">
        <v>41</v>
      </c>
      <c r="J9" s="11">
        <f t="shared" ref="J9:T9" si="4">J7-3*J8</f>
        <v>0.0002282356693</v>
      </c>
      <c r="K9" s="11">
        <f t="shared" si="4"/>
        <v>100</v>
      </c>
      <c r="L9" s="11" t="str">
        <f t="shared" si="4"/>
        <v>#DIV/0!</v>
      </c>
      <c r="M9" s="11" t="str">
        <f t="shared" si="4"/>
        <v>#DIV/0!</v>
      </c>
      <c r="N9" s="11" t="str">
        <f t="shared" si="4"/>
        <v>#DIV/0!</v>
      </c>
      <c r="O9" s="11" t="str">
        <f t="shared" si="4"/>
        <v>#DIV/0!</v>
      </c>
      <c r="P9" s="11">
        <f t="shared" si="4"/>
        <v>0</v>
      </c>
      <c r="Q9" s="11">
        <f t="shared" si="4"/>
        <v>0</v>
      </c>
      <c r="R9" s="11" t="str">
        <f t="shared" si="4"/>
        <v>#DIV/0!</v>
      </c>
      <c r="S9" s="11" t="str">
        <f t="shared" si="4"/>
        <v>#DIV/0!</v>
      </c>
      <c r="T9" s="11" t="str">
        <f t="shared" si="4"/>
        <v>#DIV/0!</v>
      </c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14" t="s">
        <v>42</v>
      </c>
      <c r="J10" s="11">
        <f t="shared" ref="J10:T10" si="5">J7+3*J8</f>
        <v>0.01514676383</v>
      </c>
      <c r="K10" s="11">
        <f t="shared" si="5"/>
        <v>100</v>
      </c>
      <c r="L10" s="11" t="str">
        <f t="shared" si="5"/>
        <v>#DIV/0!</v>
      </c>
      <c r="M10" s="11" t="str">
        <f t="shared" si="5"/>
        <v>#DIV/0!</v>
      </c>
      <c r="N10" s="11" t="str">
        <f t="shared" si="5"/>
        <v>#DIV/0!</v>
      </c>
      <c r="O10" s="11" t="str">
        <f t="shared" si="5"/>
        <v>#DIV/0!</v>
      </c>
      <c r="P10" s="11">
        <f t="shared" si="5"/>
        <v>0</v>
      </c>
      <c r="Q10" s="11">
        <f t="shared" si="5"/>
        <v>0</v>
      </c>
      <c r="R10" s="11" t="str">
        <f t="shared" si="5"/>
        <v>#DIV/0!</v>
      </c>
      <c r="S10" s="11" t="str">
        <f t="shared" si="5"/>
        <v>#DIV/0!</v>
      </c>
      <c r="T10" s="11" t="str">
        <f t="shared" si="5"/>
        <v>#DIV/0!</v>
      </c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1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1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 t="s">
        <v>25</v>
      </c>
      <c r="B13" s="3" t="s">
        <v>79</v>
      </c>
      <c r="C13" s="3" t="s">
        <v>44</v>
      </c>
      <c r="D13" s="3">
        <v>23.0</v>
      </c>
      <c r="E13" s="3">
        <v>15.0</v>
      </c>
      <c r="F13" s="3">
        <v>30000.0</v>
      </c>
      <c r="G13" s="3">
        <v>4550.0</v>
      </c>
      <c r="H13" s="3" t="s">
        <v>28</v>
      </c>
      <c r="I13" s="10" t="s">
        <v>58</v>
      </c>
      <c r="J13" s="11">
        <v>0.075833333</v>
      </c>
      <c r="K13" s="11">
        <v>100.0</v>
      </c>
      <c r="L13" s="11"/>
      <c r="M13" s="11"/>
      <c r="N13" s="11"/>
      <c r="O13" s="11"/>
      <c r="P13" s="11">
        <v>0.0</v>
      </c>
      <c r="Q13" s="11">
        <v>0.0</v>
      </c>
      <c r="R13" s="11"/>
      <c r="S13" s="11"/>
      <c r="T13" s="3"/>
      <c r="U13" s="3"/>
      <c r="V13" s="3"/>
      <c r="W13" s="3"/>
      <c r="X13" s="3"/>
      <c r="Y13" s="3"/>
      <c r="Z13" s="3"/>
    </row>
    <row r="14" ht="14.25" customHeight="1">
      <c r="A14" s="3" t="s">
        <v>25</v>
      </c>
      <c r="B14" s="3" t="s">
        <v>79</v>
      </c>
      <c r="C14" s="3" t="s">
        <v>44</v>
      </c>
      <c r="D14" s="3">
        <v>23.0</v>
      </c>
      <c r="E14" s="3">
        <v>15.0</v>
      </c>
      <c r="F14" s="3">
        <v>30000.0</v>
      </c>
      <c r="G14" s="3">
        <v>4550.0</v>
      </c>
      <c r="H14" s="3" t="s">
        <v>28</v>
      </c>
      <c r="I14" s="10" t="s">
        <v>59</v>
      </c>
      <c r="J14" s="11">
        <v>0.067916667</v>
      </c>
      <c r="K14" s="11">
        <v>100.0</v>
      </c>
      <c r="L14" s="11"/>
      <c r="M14" s="11"/>
      <c r="N14" s="11"/>
      <c r="O14" s="11"/>
      <c r="P14" s="11">
        <v>0.0</v>
      </c>
      <c r="Q14" s="11">
        <v>0.0</v>
      </c>
      <c r="R14" s="11"/>
      <c r="S14" s="11"/>
      <c r="T14" s="3"/>
      <c r="U14" s="3"/>
      <c r="V14" s="4"/>
      <c r="W14" s="4"/>
      <c r="X14" s="4"/>
      <c r="Y14" s="4"/>
      <c r="Z14" s="4"/>
    </row>
    <row r="15" ht="14.25" customHeight="1">
      <c r="A15" s="3" t="s">
        <v>25</v>
      </c>
      <c r="B15" s="3" t="s">
        <v>79</v>
      </c>
      <c r="C15" s="3" t="s">
        <v>44</v>
      </c>
      <c r="D15" s="3">
        <v>23.0</v>
      </c>
      <c r="E15" s="3">
        <v>15.0</v>
      </c>
      <c r="F15" s="3">
        <v>30000.0</v>
      </c>
      <c r="G15" s="3">
        <v>4550.0</v>
      </c>
      <c r="H15" s="3" t="s">
        <v>28</v>
      </c>
      <c r="I15" s="10" t="s">
        <v>60</v>
      </c>
      <c r="J15" s="11">
        <v>0.072666667</v>
      </c>
      <c r="K15" s="11">
        <v>100.0</v>
      </c>
      <c r="L15" s="11"/>
      <c r="M15" s="11"/>
      <c r="N15" s="11"/>
      <c r="O15" s="11"/>
      <c r="P15" s="11">
        <v>0.0</v>
      </c>
      <c r="Q15" s="11">
        <v>0.0</v>
      </c>
      <c r="R15" s="11"/>
      <c r="S15" s="11"/>
      <c r="T15" s="3"/>
      <c r="U15" s="3"/>
      <c r="V15" s="3"/>
      <c r="W15" s="3"/>
      <c r="X15" s="3"/>
      <c r="Y15" s="3"/>
      <c r="Z15" s="3"/>
    </row>
    <row r="16" ht="14.25" customHeight="1">
      <c r="A16" s="7" t="s">
        <v>25</v>
      </c>
      <c r="B16" s="7" t="s">
        <v>79</v>
      </c>
      <c r="C16" s="7" t="s">
        <v>44</v>
      </c>
      <c r="D16" s="7">
        <v>23.0</v>
      </c>
      <c r="E16" s="7">
        <v>15.0</v>
      </c>
      <c r="F16" s="7">
        <v>30000.0</v>
      </c>
      <c r="G16" s="7">
        <v>4550.0</v>
      </c>
      <c r="H16" s="7" t="s">
        <v>28</v>
      </c>
      <c r="I16" s="8" t="s">
        <v>61</v>
      </c>
      <c r="J16" s="13">
        <v>0.065333333</v>
      </c>
      <c r="K16" s="13">
        <v>100.0</v>
      </c>
      <c r="L16" s="13"/>
      <c r="M16" s="13"/>
      <c r="N16" s="13"/>
      <c r="O16" s="13"/>
      <c r="P16" s="13">
        <v>0.0</v>
      </c>
      <c r="Q16" s="13">
        <v>0.0</v>
      </c>
      <c r="R16" s="13"/>
      <c r="S16" s="13"/>
      <c r="T16" s="7"/>
      <c r="U16" s="7"/>
      <c r="V16" s="7"/>
      <c r="W16" s="7"/>
      <c r="X16" s="7"/>
      <c r="Y16" s="7"/>
      <c r="Z16" s="7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14" t="s">
        <v>38</v>
      </c>
      <c r="J17" s="3">
        <f t="shared" ref="J17:T17" si="6">COUNT(J13:J16)</f>
        <v>4</v>
      </c>
      <c r="K17" s="3">
        <f t="shared" si="6"/>
        <v>4</v>
      </c>
      <c r="L17" s="3">
        <f t="shared" si="6"/>
        <v>0</v>
      </c>
      <c r="M17" s="3">
        <f t="shared" si="6"/>
        <v>0</v>
      </c>
      <c r="N17" s="3">
        <f t="shared" si="6"/>
        <v>0</v>
      </c>
      <c r="O17" s="3">
        <f t="shared" si="6"/>
        <v>0</v>
      </c>
      <c r="P17" s="3">
        <f t="shared" si="6"/>
        <v>4</v>
      </c>
      <c r="Q17" s="3">
        <f t="shared" si="6"/>
        <v>4</v>
      </c>
      <c r="R17" s="3">
        <f t="shared" si="6"/>
        <v>0</v>
      </c>
      <c r="S17" s="3">
        <f t="shared" si="6"/>
        <v>0</v>
      </c>
      <c r="T17" s="3">
        <f t="shared" si="6"/>
        <v>0</v>
      </c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14" t="s">
        <v>39</v>
      </c>
      <c r="J18" s="11">
        <f t="shared" ref="J18:T18" si="7">AVERAGE(J13:J16)</f>
        <v>0.0704375</v>
      </c>
      <c r="K18" s="11">
        <f t="shared" si="7"/>
        <v>100</v>
      </c>
      <c r="L18" s="11" t="str">
        <f t="shared" si="7"/>
        <v>#DIV/0!</v>
      </c>
      <c r="M18" s="11" t="str">
        <f t="shared" si="7"/>
        <v>#DIV/0!</v>
      </c>
      <c r="N18" s="11" t="str">
        <f t="shared" si="7"/>
        <v>#DIV/0!</v>
      </c>
      <c r="O18" s="11" t="str">
        <f t="shared" si="7"/>
        <v>#DIV/0!</v>
      </c>
      <c r="P18" s="11">
        <f t="shared" si="7"/>
        <v>0</v>
      </c>
      <c r="Q18" s="11">
        <f t="shared" si="7"/>
        <v>0</v>
      </c>
      <c r="R18" s="11" t="str">
        <f t="shared" si="7"/>
        <v>#DIV/0!</v>
      </c>
      <c r="S18" s="11" t="str">
        <f t="shared" si="7"/>
        <v>#DIV/0!</v>
      </c>
      <c r="T18" s="11" t="str">
        <f t="shared" si="7"/>
        <v>#DIV/0!</v>
      </c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15" t="s">
        <v>40</v>
      </c>
      <c r="J19" s="16">
        <f t="shared" ref="J19:T19" si="8">STDEVA(J13:J16)</f>
        <v>0.004707841652</v>
      </c>
      <c r="K19" s="16">
        <f t="shared" si="8"/>
        <v>0</v>
      </c>
      <c r="L19" s="16" t="str">
        <f t="shared" si="8"/>
        <v>#DIV/0!</v>
      </c>
      <c r="M19" s="16" t="str">
        <f t="shared" si="8"/>
        <v>#DIV/0!</v>
      </c>
      <c r="N19" s="16" t="str">
        <f t="shared" si="8"/>
        <v>#DIV/0!</v>
      </c>
      <c r="O19" s="16" t="str">
        <f t="shared" si="8"/>
        <v>#DIV/0!</v>
      </c>
      <c r="P19" s="16">
        <f t="shared" si="8"/>
        <v>0</v>
      </c>
      <c r="Q19" s="16">
        <f t="shared" si="8"/>
        <v>0</v>
      </c>
      <c r="R19" s="16" t="str">
        <f t="shared" si="8"/>
        <v>#DIV/0!</v>
      </c>
      <c r="S19" s="16" t="str">
        <f t="shared" si="8"/>
        <v>#DIV/0!</v>
      </c>
      <c r="T19" s="16" t="str">
        <f t="shared" si="8"/>
        <v>#DIV/0!</v>
      </c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14" t="s">
        <v>41</v>
      </c>
      <c r="J20" s="11">
        <f t="shared" ref="J20:T20" si="9">J18-3*J19</f>
        <v>0.05631397504</v>
      </c>
      <c r="K20" s="11">
        <f t="shared" si="9"/>
        <v>100</v>
      </c>
      <c r="L20" s="11" t="str">
        <f t="shared" si="9"/>
        <v>#DIV/0!</v>
      </c>
      <c r="M20" s="11" t="str">
        <f t="shared" si="9"/>
        <v>#DIV/0!</v>
      </c>
      <c r="N20" s="11" t="str">
        <f t="shared" si="9"/>
        <v>#DIV/0!</v>
      </c>
      <c r="O20" s="11" t="str">
        <f t="shared" si="9"/>
        <v>#DIV/0!</v>
      </c>
      <c r="P20" s="11">
        <f t="shared" si="9"/>
        <v>0</v>
      </c>
      <c r="Q20" s="11">
        <f t="shared" si="9"/>
        <v>0</v>
      </c>
      <c r="R20" s="11" t="str">
        <f t="shared" si="9"/>
        <v>#DIV/0!</v>
      </c>
      <c r="S20" s="11" t="str">
        <f t="shared" si="9"/>
        <v>#DIV/0!</v>
      </c>
      <c r="T20" s="11" t="str">
        <f t="shared" si="9"/>
        <v>#DIV/0!</v>
      </c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14" t="s">
        <v>42</v>
      </c>
      <c r="J21" s="11">
        <f t="shared" ref="J21:T21" si="10">J18+3*J19</f>
        <v>0.08456102496</v>
      </c>
      <c r="K21" s="11">
        <f t="shared" si="10"/>
        <v>100</v>
      </c>
      <c r="L21" s="11" t="str">
        <f t="shared" si="10"/>
        <v>#DIV/0!</v>
      </c>
      <c r="M21" s="11" t="str">
        <f t="shared" si="10"/>
        <v>#DIV/0!</v>
      </c>
      <c r="N21" s="11" t="str">
        <f t="shared" si="10"/>
        <v>#DIV/0!</v>
      </c>
      <c r="O21" s="11" t="str">
        <f t="shared" si="10"/>
        <v>#DIV/0!</v>
      </c>
      <c r="P21" s="11">
        <f t="shared" si="10"/>
        <v>0</v>
      </c>
      <c r="Q21" s="11">
        <f t="shared" si="10"/>
        <v>0</v>
      </c>
      <c r="R21" s="11" t="str">
        <f t="shared" si="10"/>
        <v>#DIV/0!</v>
      </c>
      <c r="S21" s="11" t="str">
        <f t="shared" si="10"/>
        <v>#DIV/0!</v>
      </c>
      <c r="T21" s="11" t="str">
        <f t="shared" si="10"/>
        <v>#DIV/0!</v>
      </c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1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1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3"/>
      <c r="U23" s="3"/>
      <c r="V23" s="3"/>
      <c r="W23" s="3"/>
      <c r="X23" s="3"/>
      <c r="Y23" s="3"/>
      <c r="Z23" s="3"/>
    </row>
    <row r="24" ht="14.25" customHeight="1">
      <c r="A24" s="3" t="s">
        <v>25</v>
      </c>
      <c r="B24" s="3" t="s">
        <v>79</v>
      </c>
      <c r="C24" s="3" t="s">
        <v>44</v>
      </c>
      <c r="D24" s="3">
        <v>30.0</v>
      </c>
      <c r="E24" s="3">
        <v>15.0</v>
      </c>
      <c r="F24" s="3">
        <v>30000.0</v>
      </c>
      <c r="G24" s="3">
        <v>4550.0</v>
      </c>
      <c r="H24" s="3" t="s">
        <v>28</v>
      </c>
      <c r="I24" s="10" t="s">
        <v>58</v>
      </c>
      <c r="J24" s="11">
        <v>0.00725</v>
      </c>
      <c r="K24" s="11">
        <v>100.0</v>
      </c>
      <c r="L24" s="11"/>
      <c r="M24" s="11"/>
      <c r="N24" s="11"/>
      <c r="O24" s="11"/>
      <c r="P24" s="11">
        <v>0.0</v>
      </c>
      <c r="Q24" s="11">
        <v>0.0</v>
      </c>
      <c r="R24" s="11"/>
      <c r="S24" s="11"/>
      <c r="T24" s="3"/>
      <c r="U24" s="3"/>
      <c r="V24" s="3"/>
      <c r="W24" s="3"/>
      <c r="X24" s="3"/>
      <c r="Y24" s="3"/>
      <c r="Z24" s="3"/>
    </row>
    <row r="25" ht="14.25" customHeight="1">
      <c r="A25" s="3" t="s">
        <v>25</v>
      </c>
      <c r="B25" s="3" t="s">
        <v>79</v>
      </c>
      <c r="C25" s="3" t="s">
        <v>44</v>
      </c>
      <c r="D25" s="3">
        <v>30.0</v>
      </c>
      <c r="E25" s="3">
        <v>15.0</v>
      </c>
      <c r="F25" s="3">
        <v>30000.0</v>
      </c>
      <c r="G25" s="3">
        <v>4550.0</v>
      </c>
      <c r="H25" s="3" t="s">
        <v>28</v>
      </c>
      <c r="I25" s="10" t="s">
        <v>59</v>
      </c>
      <c r="J25" s="11">
        <v>0.01075</v>
      </c>
      <c r="K25" s="11">
        <v>100.0</v>
      </c>
      <c r="L25" s="11"/>
      <c r="M25" s="11"/>
      <c r="N25" s="11"/>
      <c r="O25" s="11"/>
      <c r="P25" s="11">
        <v>0.0</v>
      </c>
      <c r="Q25" s="11">
        <v>0.0</v>
      </c>
      <c r="R25" s="11"/>
      <c r="S25" s="11"/>
      <c r="T25" s="3"/>
      <c r="U25" s="3"/>
      <c r="V25" s="4"/>
      <c r="W25" s="4"/>
      <c r="X25" s="4"/>
      <c r="Y25" s="4"/>
      <c r="Z25" s="4"/>
    </row>
    <row r="26" ht="14.25" customHeight="1">
      <c r="A26" s="3" t="s">
        <v>25</v>
      </c>
      <c r="B26" s="3" t="s">
        <v>79</v>
      </c>
      <c r="C26" s="3" t="s">
        <v>44</v>
      </c>
      <c r="D26" s="3">
        <v>30.0</v>
      </c>
      <c r="E26" s="3">
        <v>15.0</v>
      </c>
      <c r="F26" s="3">
        <v>30000.0</v>
      </c>
      <c r="G26" s="3">
        <v>4550.0</v>
      </c>
      <c r="H26" s="3" t="s">
        <v>28</v>
      </c>
      <c r="I26" s="10" t="s">
        <v>60</v>
      </c>
      <c r="J26" s="11">
        <v>0.0055</v>
      </c>
      <c r="K26" s="11">
        <v>100.0</v>
      </c>
      <c r="L26" s="11"/>
      <c r="M26" s="11"/>
      <c r="N26" s="11"/>
      <c r="O26" s="11"/>
      <c r="P26" s="11">
        <v>0.0</v>
      </c>
      <c r="Q26" s="11">
        <v>0.0</v>
      </c>
      <c r="R26" s="11"/>
      <c r="S26" s="11"/>
      <c r="T26" s="3"/>
      <c r="U26" s="3"/>
      <c r="V26" s="3"/>
      <c r="W26" s="3"/>
      <c r="X26" s="3"/>
      <c r="Y26" s="3"/>
      <c r="Z26" s="3"/>
    </row>
    <row r="27" ht="14.25" customHeight="1">
      <c r="A27" s="7" t="s">
        <v>25</v>
      </c>
      <c r="B27" s="7" t="s">
        <v>79</v>
      </c>
      <c r="C27" s="7" t="s">
        <v>44</v>
      </c>
      <c r="D27" s="7">
        <v>30.0</v>
      </c>
      <c r="E27" s="7">
        <v>15.0</v>
      </c>
      <c r="F27" s="7">
        <v>30000.0</v>
      </c>
      <c r="G27" s="7">
        <v>4550.0</v>
      </c>
      <c r="H27" s="7" t="s">
        <v>28</v>
      </c>
      <c r="I27" s="8" t="s">
        <v>61</v>
      </c>
      <c r="J27" s="13">
        <v>0.006166667</v>
      </c>
      <c r="K27" s="13">
        <v>100.0</v>
      </c>
      <c r="L27" s="13"/>
      <c r="M27" s="13"/>
      <c r="N27" s="13"/>
      <c r="O27" s="13"/>
      <c r="P27" s="13">
        <v>0.0</v>
      </c>
      <c r="Q27" s="13">
        <v>0.0</v>
      </c>
      <c r="R27" s="13"/>
      <c r="S27" s="13"/>
      <c r="T27" s="7"/>
      <c r="U27" s="7"/>
      <c r="V27" s="7"/>
      <c r="W27" s="7"/>
      <c r="X27" s="7"/>
      <c r="Y27" s="7"/>
      <c r="Z27" s="7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14" t="s">
        <v>38</v>
      </c>
      <c r="J28" s="3">
        <f t="shared" ref="J28:T28" si="11">COUNT(J24:J27)</f>
        <v>4</v>
      </c>
      <c r="K28" s="3">
        <f t="shared" si="11"/>
        <v>4</v>
      </c>
      <c r="L28" s="3">
        <f t="shared" si="11"/>
        <v>0</v>
      </c>
      <c r="M28" s="3">
        <f t="shared" si="11"/>
        <v>0</v>
      </c>
      <c r="N28" s="3">
        <f t="shared" si="11"/>
        <v>0</v>
      </c>
      <c r="O28" s="3">
        <f t="shared" si="11"/>
        <v>0</v>
      </c>
      <c r="P28" s="3">
        <f t="shared" si="11"/>
        <v>4</v>
      </c>
      <c r="Q28" s="3">
        <f t="shared" si="11"/>
        <v>4</v>
      </c>
      <c r="R28" s="3">
        <f t="shared" si="11"/>
        <v>0</v>
      </c>
      <c r="S28" s="3">
        <f t="shared" si="11"/>
        <v>0</v>
      </c>
      <c r="T28" s="3">
        <f t="shared" si="11"/>
        <v>0</v>
      </c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14" t="s">
        <v>39</v>
      </c>
      <c r="J29" s="11">
        <f t="shared" ref="J29:T29" si="12">AVERAGE(J24:J27)</f>
        <v>0.00741666675</v>
      </c>
      <c r="K29" s="11">
        <f t="shared" si="12"/>
        <v>100</v>
      </c>
      <c r="L29" s="11" t="str">
        <f t="shared" si="12"/>
        <v>#DIV/0!</v>
      </c>
      <c r="M29" s="11" t="str">
        <f t="shared" si="12"/>
        <v>#DIV/0!</v>
      </c>
      <c r="N29" s="11" t="str">
        <f t="shared" si="12"/>
        <v>#DIV/0!</v>
      </c>
      <c r="O29" s="11" t="str">
        <f t="shared" si="12"/>
        <v>#DIV/0!</v>
      </c>
      <c r="P29" s="11">
        <f t="shared" si="12"/>
        <v>0</v>
      </c>
      <c r="Q29" s="11">
        <f t="shared" si="12"/>
        <v>0</v>
      </c>
      <c r="R29" s="11" t="str">
        <f t="shared" si="12"/>
        <v>#DIV/0!</v>
      </c>
      <c r="S29" s="11" t="str">
        <f t="shared" si="12"/>
        <v>#DIV/0!</v>
      </c>
      <c r="T29" s="11" t="str">
        <f t="shared" si="12"/>
        <v>#DIV/0!</v>
      </c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15" t="s">
        <v>40</v>
      </c>
      <c r="J30" s="16">
        <f t="shared" ref="J30:T30" si="13">STDEVA(J24:J27)</f>
        <v>0.002336307569</v>
      </c>
      <c r="K30" s="16">
        <f t="shared" si="13"/>
        <v>0</v>
      </c>
      <c r="L30" s="16" t="str">
        <f t="shared" si="13"/>
        <v>#DIV/0!</v>
      </c>
      <c r="M30" s="16" t="str">
        <f t="shared" si="13"/>
        <v>#DIV/0!</v>
      </c>
      <c r="N30" s="16" t="str">
        <f t="shared" si="13"/>
        <v>#DIV/0!</v>
      </c>
      <c r="O30" s="16" t="str">
        <f t="shared" si="13"/>
        <v>#DIV/0!</v>
      </c>
      <c r="P30" s="16">
        <f t="shared" si="13"/>
        <v>0</v>
      </c>
      <c r="Q30" s="16">
        <f t="shared" si="13"/>
        <v>0</v>
      </c>
      <c r="R30" s="16" t="str">
        <f t="shared" si="13"/>
        <v>#DIV/0!</v>
      </c>
      <c r="S30" s="16" t="str">
        <f t="shared" si="13"/>
        <v>#DIV/0!</v>
      </c>
      <c r="T30" s="16" t="str">
        <f t="shared" si="13"/>
        <v>#DIV/0!</v>
      </c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14" t="s">
        <v>41</v>
      </c>
      <c r="J31" s="11">
        <f t="shared" ref="J31:T31" si="14">J29-3*J30</f>
        <v>0.0004077440439</v>
      </c>
      <c r="K31" s="11">
        <f t="shared" si="14"/>
        <v>100</v>
      </c>
      <c r="L31" s="11" t="str">
        <f t="shared" si="14"/>
        <v>#DIV/0!</v>
      </c>
      <c r="M31" s="11" t="str">
        <f t="shared" si="14"/>
        <v>#DIV/0!</v>
      </c>
      <c r="N31" s="11" t="str">
        <f t="shared" si="14"/>
        <v>#DIV/0!</v>
      </c>
      <c r="O31" s="11" t="str">
        <f t="shared" si="14"/>
        <v>#DIV/0!</v>
      </c>
      <c r="P31" s="11">
        <f t="shared" si="14"/>
        <v>0</v>
      </c>
      <c r="Q31" s="11">
        <f t="shared" si="14"/>
        <v>0</v>
      </c>
      <c r="R31" s="11" t="str">
        <f t="shared" si="14"/>
        <v>#DIV/0!</v>
      </c>
      <c r="S31" s="11" t="str">
        <f t="shared" si="14"/>
        <v>#DIV/0!</v>
      </c>
      <c r="T31" s="11" t="str">
        <f t="shared" si="14"/>
        <v>#DIV/0!</v>
      </c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14" t="s">
        <v>42</v>
      </c>
      <c r="J32" s="11">
        <f t="shared" ref="J32:T32" si="15">J29+3*J30</f>
        <v>0.01442558946</v>
      </c>
      <c r="K32" s="11">
        <f t="shared" si="15"/>
        <v>100</v>
      </c>
      <c r="L32" s="11" t="str">
        <f t="shared" si="15"/>
        <v>#DIV/0!</v>
      </c>
      <c r="M32" s="11" t="str">
        <f t="shared" si="15"/>
        <v>#DIV/0!</v>
      </c>
      <c r="N32" s="11" t="str">
        <f t="shared" si="15"/>
        <v>#DIV/0!</v>
      </c>
      <c r="O32" s="11" t="str">
        <f t="shared" si="15"/>
        <v>#DIV/0!</v>
      </c>
      <c r="P32" s="11">
        <f t="shared" si="15"/>
        <v>0</v>
      </c>
      <c r="Q32" s="11">
        <f t="shared" si="15"/>
        <v>0</v>
      </c>
      <c r="R32" s="11" t="str">
        <f t="shared" si="15"/>
        <v>#DIV/0!</v>
      </c>
      <c r="S32" s="11" t="str">
        <f t="shared" si="15"/>
        <v>#DIV/0!</v>
      </c>
      <c r="T32" s="11" t="str">
        <f t="shared" si="15"/>
        <v>#DIV/0!</v>
      </c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10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10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 t="s">
        <v>25</v>
      </c>
      <c r="B35" s="3" t="s">
        <v>79</v>
      </c>
      <c r="C35" s="3" t="s">
        <v>44</v>
      </c>
      <c r="D35" s="3">
        <v>37.0</v>
      </c>
      <c r="E35" s="3">
        <v>15.0</v>
      </c>
      <c r="F35" s="3">
        <v>30000.0</v>
      </c>
      <c r="G35" s="3">
        <v>4550.0</v>
      </c>
      <c r="H35" s="3" t="s">
        <v>28</v>
      </c>
      <c r="I35" s="10" t="s">
        <v>58</v>
      </c>
      <c r="J35" s="3">
        <v>0.0065</v>
      </c>
      <c r="K35" s="3">
        <v>100.0</v>
      </c>
      <c r="L35" s="3"/>
      <c r="M35" s="3"/>
      <c r="N35" s="3"/>
      <c r="O35" s="3"/>
      <c r="P35" s="3">
        <v>0.0</v>
      </c>
      <c r="Q35" s="3">
        <v>0.0</v>
      </c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 t="s">
        <v>25</v>
      </c>
      <c r="B36" s="3" t="s">
        <v>79</v>
      </c>
      <c r="C36" s="3" t="s">
        <v>44</v>
      </c>
      <c r="D36" s="3">
        <v>37.0</v>
      </c>
      <c r="E36" s="3">
        <v>15.0</v>
      </c>
      <c r="F36" s="3">
        <v>30000.0</v>
      </c>
      <c r="G36" s="3">
        <v>4550.0</v>
      </c>
      <c r="H36" s="3" t="s">
        <v>28</v>
      </c>
      <c r="I36" s="10" t="s">
        <v>59</v>
      </c>
      <c r="J36" s="11">
        <v>0.007833333</v>
      </c>
      <c r="K36" s="11">
        <v>100.0</v>
      </c>
      <c r="L36" s="11"/>
      <c r="M36" s="11"/>
      <c r="N36" s="11"/>
      <c r="O36" s="11"/>
      <c r="P36" s="11">
        <v>0.0</v>
      </c>
      <c r="Q36" s="11">
        <v>0.0</v>
      </c>
      <c r="R36" s="11"/>
      <c r="S36" s="11"/>
      <c r="T36" s="3"/>
      <c r="U36" s="3"/>
      <c r="V36" s="4"/>
      <c r="W36" s="4"/>
      <c r="X36" s="4"/>
      <c r="Y36" s="4"/>
      <c r="Z36" s="4"/>
    </row>
    <row r="37" ht="14.25" customHeight="1">
      <c r="A37" s="3" t="s">
        <v>25</v>
      </c>
      <c r="B37" s="3" t="s">
        <v>79</v>
      </c>
      <c r="C37" s="3" t="s">
        <v>44</v>
      </c>
      <c r="D37" s="3">
        <v>37.0</v>
      </c>
      <c r="E37" s="3">
        <v>15.0</v>
      </c>
      <c r="F37" s="3">
        <v>30000.0</v>
      </c>
      <c r="G37" s="3">
        <v>4550.0</v>
      </c>
      <c r="H37" s="3" t="s">
        <v>28</v>
      </c>
      <c r="I37" s="10" t="s">
        <v>60</v>
      </c>
      <c r="J37" s="11">
        <v>0.006583333</v>
      </c>
      <c r="K37" s="11">
        <v>100.0</v>
      </c>
      <c r="L37" s="11"/>
      <c r="M37" s="11"/>
      <c r="N37" s="11"/>
      <c r="O37" s="11"/>
      <c r="P37" s="11">
        <v>0.0</v>
      </c>
      <c r="Q37" s="11">
        <v>0.0</v>
      </c>
      <c r="R37" s="11"/>
      <c r="S37" s="11"/>
      <c r="T37" s="3"/>
      <c r="U37" s="3"/>
      <c r="V37" s="3"/>
      <c r="W37" s="3"/>
      <c r="X37" s="3"/>
      <c r="Y37" s="3"/>
      <c r="Z37" s="3"/>
    </row>
    <row r="38" ht="14.25" customHeight="1">
      <c r="A38" s="7" t="s">
        <v>25</v>
      </c>
      <c r="B38" s="7" t="s">
        <v>79</v>
      </c>
      <c r="C38" s="7" t="s">
        <v>44</v>
      </c>
      <c r="D38" s="7">
        <v>37.0</v>
      </c>
      <c r="E38" s="7">
        <v>15.0</v>
      </c>
      <c r="F38" s="7">
        <v>30000.0</v>
      </c>
      <c r="G38" s="7">
        <v>4550.0</v>
      </c>
      <c r="H38" s="7" t="s">
        <v>28</v>
      </c>
      <c r="I38" s="8" t="s">
        <v>61</v>
      </c>
      <c r="J38" s="13">
        <v>0.007833333</v>
      </c>
      <c r="K38" s="13">
        <v>100.0</v>
      </c>
      <c r="L38" s="13"/>
      <c r="M38" s="13"/>
      <c r="N38" s="13"/>
      <c r="O38" s="13"/>
      <c r="P38" s="13">
        <v>0.0</v>
      </c>
      <c r="Q38" s="13">
        <v>0.0</v>
      </c>
      <c r="R38" s="13"/>
      <c r="S38" s="13"/>
      <c r="T38" s="7"/>
      <c r="U38" s="7"/>
      <c r="V38" s="7"/>
      <c r="W38" s="7"/>
      <c r="X38" s="7"/>
      <c r="Y38" s="7"/>
      <c r="Z38" s="7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14" t="s">
        <v>38</v>
      </c>
      <c r="J39" s="3">
        <f t="shared" ref="J39:T39" si="16">COUNT(J35:J38)</f>
        <v>4</v>
      </c>
      <c r="K39" s="3">
        <f t="shared" si="16"/>
        <v>4</v>
      </c>
      <c r="L39" s="3">
        <f t="shared" si="16"/>
        <v>0</v>
      </c>
      <c r="M39" s="3">
        <f t="shared" si="16"/>
        <v>0</v>
      </c>
      <c r="N39" s="3">
        <f t="shared" si="16"/>
        <v>0</v>
      </c>
      <c r="O39" s="3">
        <f t="shared" si="16"/>
        <v>0</v>
      </c>
      <c r="P39" s="3">
        <f t="shared" si="16"/>
        <v>4</v>
      </c>
      <c r="Q39" s="3">
        <f t="shared" si="16"/>
        <v>4</v>
      </c>
      <c r="R39" s="3">
        <f t="shared" si="16"/>
        <v>0</v>
      </c>
      <c r="S39" s="3">
        <f t="shared" si="16"/>
        <v>0</v>
      </c>
      <c r="T39" s="3">
        <f t="shared" si="16"/>
        <v>0</v>
      </c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14" t="s">
        <v>39</v>
      </c>
      <c r="J40" s="11">
        <f t="shared" ref="J40:T40" si="17">AVERAGE(J35:J38)</f>
        <v>0.00718749975</v>
      </c>
      <c r="K40" s="11">
        <f t="shared" si="17"/>
        <v>100</v>
      </c>
      <c r="L40" s="11" t="str">
        <f t="shared" si="17"/>
        <v>#DIV/0!</v>
      </c>
      <c r="M40" s="11" t="str">
        <f t="shared" si="17"/>
        <v>#DIV/0!</v>
      </c>
      <c r="N40" s="11" t="str">
        <f t="shared" si="17"/>
        <v>#DIV/0!</v>
      </c>
      <c r="O40" s="11" t="str">
        <f t="shared" si="17"/>
        <v>#DIV/0!</v>
      </c>
      <c r="P40" s="11">
        <f t="shared" si="17"/>
        <v>0</v>
      </c>
      <c r="Q40" s="11">
        <f t="shared" si="17"/>
        <v>0</v>
      </c>
      <c r="R40" s="11" t="str">
        <f t="shared" si="17"/>
        <v>#DIV/0!</v>
      </c>
      <c r="S40" s="11" t="str">
        <f t="shared" si="17"/>
        <v>#DIV/0!</v>
      </c>
      <c r="T40" s="11" t="str">
        <f t="shared" si="17"/>
        <v>#DIV/0!</v>
      </c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15" t="s">
        <v>40</v>
      </c>
      <c r="J41" s="16">
        <f t="shared" ref="J41:T41" si="18">STDEVA(J35:J38)</f>
        <v>0.0007465196005</v>
      </c>
      <c r="K41" s="16">
        <f t="shared" si="18"/>
        <v>0</v>
      </c>
      <c r="L41" s="16" t="str">
        <f t="shared" si="18"/>
        <v>#DIV/0!</v>
      </c>
      <c r="M41" s="16" t="str">
        <f t="shared" si="18"/>
        <v>#DIV/0!</v>
      </c>
      <c r="N41" s="16" t="str">
        <f t="shared" si="18"/>
        <v>#DIV/0!</v>
      </c>
      <c r="O41" s="16" t="str">
        <f t="shared" si="18"/>
        <v>#DIV/0!</v>
      </c>
      <c r="P41" s="16">
        <f t="shared" si="18"/>
        <v>0</v>
      </c>
      <c r="Q41" s="16">
        <f t="shared" si="18"/>
        <v>0</v>
      </c>
      <c r="R41" s="16" t="str">
        <f t="shared" si="18"/>
        <v>#DIV/0!</v>
      </c>
      <c r="S41" s="16" t="str">
        <f t="shared" si="18"/>
        <v>#DIV/0!</v>
      </c>
      <c r="T41" s="16" t="str">
        <f t="shared" si="18"/>
        <v>#DIV/0!</v>
      </c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14" t="s">
        <v>41</v>
      </c>
      <c r="J42" s="11">
        <f t="shared" ref="J42:T42" si="19">J40-3*J41</f>
        <v>0.004947940949</v>
      </c>
      <c r="K42" s="11">
        <f t="shared" si="19"/>
        <v>100</v>
      </c>
      <c r="L42" s="11" t="str">
        <f t="shared" si="19"/>
        <v>#DIV/0!</v>
      </c>
      <c r="M42" s="11" t="str">
        <f t="shared" si="19"/>
        <v>#DIV/0!</v>
      </c>
      <c r="N42" s="11" t="str">
        <f t="shared" si="19"/>
        <v>#DIV/0!</v>
      </c>
      <c r="O42" s="11" t="str">
        <f t="shared" si="19"/>
        <v>#DIV/0!</v>
      </c>
      <c r="P42" s="11">
        <f t="shared" si="19"/>
        <v>0</v>
      </c>
      <c r="Q42" s="11">
        <f t="shared" si="19"/>
        <v>0</v>
      </c>
      <c r="R42" s="11" t="str">
        <f t="shared" si="19"/>
        <v>#DIV/0!</v>
      </c>
      <c r="S42" s="11" t="str">
        <f t="shared" si="19"/>
        <v>#DIV/0!</v>
      </c>
      <c r="T42" s="11" t="str">
        <f t="shared" si="19"/>
        <v>#DIV/0!</v>
      </c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14" t="s">
        <v>42</v>
      </c>
      <c r="J43" s="11">
        <f t="shared" ref="J43:T43" si="20">J40+3*J41</f>
        <v>0.009427058551</v>
      </c>
      <c r="K43" s="11">
        <f t="shared" si="20"/>
        <v>100</v>
      </c>
      <c r="L43" s="11" t="str">
        <f t="shared" si="20"/>
        <v>#DIV/0!</v>
      </c>
      <c r="M43" s="11" t="str">
        <f t="shared" si="20"/>
        <v>#DIV/0!</v>
      </c>
      <c r="N43" s="11" t="str">
        <f t="shared" si="20"/>
        <v>#DIV/0!</v>
      </c>
      <c r="O43" s="11" t="str">
        <f t="shared" si="20"/>
        <v>#DIV/0!</v>
      </c>
      <c r="P43" s="11">
        <f t="shared" si="20"/>
        <v>0</v>
      </c>
      <c r="Q43" s="11">
        <f t="shared" si="20"/>
        <v>0</v>
      </c>
      <c r="R43" s="11" t="str">
        <f t="shared" si="20"/>
        <v>#DIV/0!</v>
      </c>
      <c r="S43" s="11" t="str">
        <f t="shared" si="20"/>
        <v>#DIV/0!</v>
      </c>
      <c r="T43" s="11" t="str">
        <f t="shared" si="20"/>
        <v>#DIV/0!</v>
      </c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10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10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 t="s">
        <v>25</v>
      </c>
      <c r="B46" s="3" t="s">
        <v>79</v>
      </c>
      <c r="C46" s="3" t="s">
        <v>44</v>
      </c>
      <c r="D46" s="3">
        <v>44.0</v>
      </c>
      <c r="E46" s="3">
        <v>15.0</v>
      </c>
      <c r="F46" s="3">
        <v>30000.0</v>
      </c>
      <c r="G46" s="3">
        <v>4550.0</v>
      </c>
      <c r="H46" s="3" t="s">
        <v>28</v>
      </c>
      <c r="I46" s="10" t="s">
        <v>58</v>
      </c>
      <c r="J46" s="3">
        <v>0.007666667</v>
      </c>
      <c r="K46" s="3">
        <v>100.0</v>
      </c>
      <c r="L46" s="3"/>
      <c r="M46" s="3"/>
      <c r="N46" s="3"/>
      <c r="O46" s="3"/>
      <c r="P46" s="3">
        <v>0.0</v>
      </c>
      <c r="Q46" s="3">
        <v>0.0</v>
      </c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 t="s">
        <v>25</v>
      </c>
      <c r="B47" s="3" t="s">
        <v>79</v>
      </c>
      <c r="C47" s="3" t="s">
        <v>44</v>
      </c>
      <c r="D47" s="3">
        <v>44.0</v>
      </c>
      <c r="E47" s="3">
        <v>15.0</v>
      </c>
      <c r="F47" s="3">
        <v>30000.0</v>
      </c>
      <c r="G47" s="3">
        <v>4550.0</v>
      </c>
      <c r="H47" s="3" t="s">
        <v>28</v>
      </c>
      <c r="I47" s="10" t="s">
        <v>59</v>
      </c>
      <c r="J47" s="11">
        <v>0.00525</v>
      </c>
      <c r="K47" s="11">
        <v>100.0</v>
      </c>
      <c r="L47" s="11"/>
      <c r="M47" s="11"/>
      <c r="N47" s="11"/>
      <c r="O47" s="11"/>
      <c r="P47" s="11">
        <v>0.0</v>
      </c>
      <c r="Q47" s="11">
        <v>0.0</v>
      </c>
      <c r="R47" s="11"/>
      <c r="S47" s="11"/>
      <c r="T47" s="3"/>
      <c r="U47" s="3"/>
      <c r="V47" s="4"/>
      <c r="W47" s="4"/>
      <c r="X47" s="4"/>
      <c r="Y47" s="4"/>
      <c r="Z47" s="4"/>
    </row>
    <row r="48" ht="14.25" customHeight="1">
      <c r="A48" s="3" t="s">
        <v>25</v>
      </c>
      <c r="B48" s="3" t="s">
        <v>79</v>
      </c>
      <c r="C48" s="3" t="s">
        <v>44</v>
      </c>
      <c r="D48" s="3">
        <v>44.0</v>
      </c>
      <c r="E48" s="3">
        <v>15.0</v>
      </c>
      <c r="F48" s="3">
        <v>30000.0</v>
      </c>
      <c r="G48" s="3">
        <v>4550.0</v>
      </c>
      <c r="H48" s="3" t="s">
        <v>28</v>
      </c>
      <c r="I48" s="10" t="s">
        <v>60</v>
      </c>
      <c r="J48" s="11">
        <v>0.007416667</v>
      </c>
      <c r="K48" s="11">
        <v>100.0</v>
      </c>
      <c r="L48" s="11"/>
      <c r="M48" s="11"/>
      <c r="N48" s="11"/>
      <c r="O48" s="11"/>
      <c r="P48" s="11">
        <v>0.0</v>
      </c>
      <c r="Q48" s="11">
        <v>0.0</v>
      </c>
      <c r="R48" s="11"/>
      <c r="S48" s="11"/>
      <c r="T48" s="3"/>
      <c r="U48" s="3"/>
      <c r="V48" s="3"/>
      <c r="W48" s="3"/>
      <c r="X48" s="3"/>
      <c r="Y48" s="3"/>
      <c r="Z48" s="3"/>
    </row>
    <row r="49" ht="14.25" customHeight="1">
      <c r="A49" s="7" t="s">
        <v>25</v>
      </c>
      <c r="B49" s="7" t="s">
        <v>79</v>
      </c>
      <c r="C49" s="7" t="s">
        <v>44</v>
      </c>
      <c r="D49" s="7">
        <v>44.0</v>
      </c>
      <c r="E49" s="7">
        <v>15.0</v>
      </c>
      <c r="F49" s="7">
        <v>30000.0</v>
      </c>
      <c r="G49" s="7">
        <v>4550.0</v>
      </c>
      <c r="H49" s="7" t="s">
        <v>28</v>
      </c>
      <c r="I49" s="8" t="s">
        <v>61</v>
      </c>
      <c r="J49" s="13">
        <v>0.009166667</v>
      </c>
      <c r="K49" s="13">
        <v>100.0</v>
      </c>
      <c r="L49" s="13"/>
      <c r="M49" s="13"/>
      <c r="N49" s="13"/>
      <c r="O49" s="13"/>
      <c r="P49" s="13">
        <v>0.0</v>
      </c>
      <c r="Q49" s="13">
        <v>0.0</v>
      </c>
      <c r="R49" s="13"/>
      <c r="S49" s="13"/>
      <c r="T49" s="7"/>
      <c r="U49" s="7"/>
      <c r="V49" s="7"/>
      <c r="W49" s="7"/>
      <c r="X49" s="7"/>
      <c r="Y49" s="7"/>
      <c r="Z49" s="7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14" t="s">
        <v>38</v>
      </c>
      <c r="J50" s="3">
        <f t="shared" ref="J50:T50" si="21">COUNT(J46:J49)</f>
        <v>4</v>
      </c>
      <c r="K50" s="3">
        <f t="shared" si="21"/>
        <v>4</v>
      </c>
      <c r="L50" s="3">
        <f t="shared" si="21"/>
        <v>0</v>
      </c>
      <c r="M50" s="3">
        <f t="shared" si="21"/>
        <v>0</v>
      </c>
      <c r="N50" s="3">
        <f t="shared" si="21"/>
        <v>0</v>
      </c>
      <c r="O50" s="3">
        <f t="shared" si="21"/>
        <v>0</v>
      </c>
      <c r="P50" s="3">
        <f t="shared" si="21"/>
        <v>4</v>
      </c>
      <c r="Q50" s="3">
        <f t="shared" si="21"/>
        <v>4</v>
      </c>
      <c r="R50" s="3">
        <f t="shared" si="21"/>
        <v>0</v>
      </c>
      <c r="S50" s="3">
        <f t="shared" si="21"/>
        <v>0</v>
      </c>
      <c r="T50" s="3">
        <f t="shared" si="21"/>
        <v>0</v>
      </c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14" t="s">
        <v>39</v>
      </c>
      <c r="J51" s="11">
        <f t="shared" ref="J51:T51" si="22">AVERAGE(J46:J49)</f>
        <v>0.00737500025</v>
      </c>
      <c r="K51" s="11">
        <f t="shared" si="22"/>
        <v>100</v>
      </c>
      <c r="L51" s="11" t="str">
        <f t="shared" si="22"/>
        <v>#DIV/0!</v>
      </c>
      <c r="M51" s="11" t="str">
        <f t="shared" si="22"/>
        <v>#DIV/0!</v>
      </c>
      <c r="N51" s="11" t="str">
        <f t="shared" si="22"/>
        <v>#DIV/0!</v>
      </c>
      <c r="O51" s="11" t="str">
        <f t="shared" si="22"/>
        <v>#DIV/0!</v>
      </c>
      <c r="P51" s="11">
        <f t="shared" si="22"/>
        <v>0</v>
      </c>
      <c r="Q51" s="11">
        <f t="shared" si="22"/>
        <v>0</v>
      </c>
      <c r="R51" s="11" t="str">
        <f t="shared" si="22"/>
        <v>#DIV/0!</v>
      </c>
      <c r="S51" s="11" t="str">
        <f t="shared" si="22"/>
        <v>#DIV/0!</v>
      </c>
      <c r="T51" s="11" t="str">
        <f t="shared" si="22"/>
        <v>#DIV/0!</v>
      </c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15" t="s">
        <v>40</v>
      </c>
      <c r="J52" s="16">
        <f t="shared" ref="J52:T52" si="23">STDEVA(J46:J49)</f>
        <v>0.001613743207</v>
      </c>
      <c r="K52" s="16">
        <f t="shared" si="23"/>
        <v>0</v>
      </c>
      <c r="L52" s="16" t="str">
        <f t="shared" si="23"/>
        <v>#DIV/0!</v>
      </c>
      <c r="M52" s="16" t="str">
        <f t="shared" si="23"/>
        <v>#DIV/0!</v>
      </c>
      <c r="N52" s="16" t="str">
        <f t="shared" si="23"/>
        <v>#DIV/0!</v>
      </c>
      <c r="O52" s="16" t="str">
        <f t="shared" si="23"/>
        <v>#DIV/0!</v>
      </c>
      <c r="P52" s="16">
        <f t="shared" si="23"/>
        <v>0</v>
      </c>
      <c r="Q52" s="16">
        <f t="shared" si="23"/>
        <v>0</v>
      </c>
      <c r="R52" s="16" t="str">
        <f t="shared" si="23"/>
        <v>#DIV/0!</v>
      </c>
      <c r="S52" s="16" t="str">
        <f t="shared" si="23"/>
        <v>#DIV/0!</v>
      </c>
      <c r="T52" s="16" t="str">
        <f t="shared" si="23"/>
        <v>#DIV/0!</v>
      </c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14" t="s">
        <v>41</v>
      </c>
      <c r="J53" s="11">
        <f t="shared" ref="J53:T53" si="24">J51-3*J52</f>
        <v>0.002533770628</v>
      </c>
      <c r="K53" s="11">
        <f t="shared" si="24"/>
        <v>100</v>
      </c>
      <c r="L53" s="11" t="str">
        <f t="shared" si="24"/>
        <v>#DIV/0!</v>
      </c>
      <c r="M53" s="11" t="str">
        <f t="shared" si="24"/>
        <v>#DIV/0!</v>
      </c>
      <c r="N53" s="11" t="str">
        <f t="shared" si="24"/>
        <v>#DIV/0!</v>
      </c>
      <c r="O53" s="11" t="str">
        <f t="shared" si="24"/>
        <v>#DIV/0!</v>
      </c>
      <c r="P53" s="11">
        <f t="shared" si="24"/>
        <v>0</v>
      </c>
      <c r="Q53" s="11">
        <f t="shared" si="24"/>
        <v>0</v>
      </c>
      <c r="R53" s="11" t="str">
        <f t="shared" si="24"/>
        <v>#DIV/0!</v>
      </c>
      <c r="S53" s="11" t="str">
        <f t="shared" si="24"/>
        <v>#DIV/0!</v>
      </c>
      <c r="T53" s="11" t="str">
        <f t="shared" si="24"/>
        <v>#DIV/0!</v>
      </c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14" t="s">
        <v>42</v>
      </c>
      <c r="J54" s="11">
        <f t="shared" ref="J54:T54" si="25">J51+3*J52</f>
        <v>0.01221622987</v>
      </c>
      <c r="K54" s="11">
        <f t="shared" si="25"/>
        <v>100</v>
      </c>
      <c r="L54" s="11" t="str">
        <f t="shared" si="25"/>
        <v>#DIV/0!</v>
      </c>
      <c r="M54" s="11" t="str">
        <f t="shared" si="25"/>
        <v>#DIV/0!</v>
      </c>
      <c r="N54" s="11" t="str">
        <f t="shared" si="25"/>
        <v>#DIV/0!</v>
      </c>
      <c r="O54" s="11" t="str">
        <f t="shared" si="25"/>
        <v>#DIV/0!</v>
      </c>
      <c r="P54" s="11">
        <f t="shared" si="25"/>
        <v>0</v>
      </c>
      <c r="Q54" s="11">
        <f t="shared" si="25"/>
        <v>0</v>
      </c>
      <c r="R54" s="11" t="str">
        <f t="shared" si="25"/>
        <v>#DIV/0!</v>
      </c>
      <c r="S54" s="11" t="str">
        <f t="shared" si="25"/>
        <v>#DIV/0!</v>
      </c>
      <c r="T54" s="11" t="str">
        <f t="shared" si="25"/>
        <v>#DIV/0!</v>
      </c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10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10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12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4"/>
      <c r="U57" s="4"/>
      <c r="V57" s="4"/>
      <c r="W57" s="4"/>
      <c r="X57" s="4"/>
      <c r="Y57" s="4"/>
      <c r="Z57" s="4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10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3"/>
      <c r="U58" s="3"/>
      <c r="V58" s="3"/>
      <c r="W58" s="3"/>
      <c r="X58" s="3"/>
      <c r="Y58" s="3"/>
      <c r="Z58" s="3"/>
    </row>
    <row r="59" ht="14.25" customHeight="1">
      <c r="A59" s="7"/>
      <c r="B59" s="7"/>
      <c r="C59" s="7"/>
      <c r="D59" s="7"/>
      <c r="E59" s="7"/>
      <c r="F59" s="7"/>
      <c r="G59" s="7"/>
      <c r="H59" s="7"/>
      <c r="I59" s="8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7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14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14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15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14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14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10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10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12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4"/>
      <c r="U67" s="4"/>
      <c r="V67" s="4"/>
      <c r="W67" s="4"/>
      <c r="X67" s="4"/>
      <c r="Y67" s="4"/>
      <c r="Z67" s="4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10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3"/>
      <c r="U68" s="3"/>
      <c r="V68" s="3"/>
      <c r="W68" s="3"/>
      <c r="X68" s="3"/>
      <c r="Y68" s="3"/>
      <c r="Z68" s="3"/>
    </row>
    <row r="69" ht="14.25" customHeight="1">
      <c r="A69" s="7"/>
      <c r="B69" s="7"/>
      <c r="C69" s="7"/>
      <c r="D69" s="7"/>
      <c r="E69" s="7"/>
      <c r="F69" s="7"/>
      <c r="G69" s="7"/>
      <c r="H69" s="7"/>
      <c r="I69" s="8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7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14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14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15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14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14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10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10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12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4"/>
      <c r="U77" s="4"/>
      <c r="V77" s="4"/>
      <c r="W77" s="4"/>
      <c r="X77" s="4"/>
      <c r="Y77" s="4"/>
      <c r="Z77" s="4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10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3"/>
      <c r="U78" s="3"/>
      <c r="V78" s="3"/>
      <c r="W78" s="3"/>
      <c r="X78" s="3"/>
      <c r="Y78" s="3"/>
      <c r="Z78" s="3"/>
    </row>
    <row r="79" ht="14.25" customHeight="1">
      <c r="A79" s="7"/>
      <c r="B79" s="7"/>
      <c r="C79" s="7"/>
      <c r="D79" s="7"/>
      <c r="E79" s="7"/>
      <c r="F79" s="7"/>
      <c r="G79" s="7"/>
      <c r="H79" s="7"/>
      <c r="I79" s="8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7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14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14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15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14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14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10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10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12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4"/>
      <c r="U87" s="4"/>
      <c r="V87" s="4"/>
      <c r="W87" s="4"/>
      <c r="X87" s="4"/>
      <c r="Y87" s="4"/>
      <c r="Z87" s="4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10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3"/>
      <c r="U88" s="3"/>
      <c r="V88" s="3"/>
      <c r="W88" s="3"/>
      <c r="X88" s="3"/>
      <c r="Y88" s="3"/>
      <c r="Z88" s="3"/>
    </row>
    <row r="89" ht="14.25" customHeight="1">
      <c r="A89" s="7"/>
      <c r="B89" s="7"/>
      <c r="C89" s="7"/>
      <c r="D89" s="7"/>
      <c r="E89" s="7"/>
      <c r="F89" s="7"/>
      <c r="G89" s="7"/>
      <c r="H89" s="7"/>
      <c r="I89" s="8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7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14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14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15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14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14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10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10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12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4"/>
      <c r="U97" s="4"/>
      <c r="V97" s="4"/>
      <c r="W97" s="4"/>
      <c r="X97" s="4"/>
      <c r="Y97" s="4"/>
      <c r="Z97" s="4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10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3"/>
      <c r="U98" s="3"/>
      <c r="V98" s="3"/>
      <c r="W98" s="3"/>
      <c r="X98" s="3"/>
      <c r="Y98" s="3"/>
      <c r="Z98" s="3"/>
    </row>
    <row r="99" ht="14.25" customHeight="1">
      <c r="A99" s="7"/>
      <c r="B99" s="7"/>
      <c r="C99" s="7"/>
      <c r="D99" s="7"/>
      <c r="E99" s="7"/>
      <c r="F99" s="7"/>
      <c r="G99" s="7"/>
      <c r="H99" s="7"/>
      <c r="I99" s="8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7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14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14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15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14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14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10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10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10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10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10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10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10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10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1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10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10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10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10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10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10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10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10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10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10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10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10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10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10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10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10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10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10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10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10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10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10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10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10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10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10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10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10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10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10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10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10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10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10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10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10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10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10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10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10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10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10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10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10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10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10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10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10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10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10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10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10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10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10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10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10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10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10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10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10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10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10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10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10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10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10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10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10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10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10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10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10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10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10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10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10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10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10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10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10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10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10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10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10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10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10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10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10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10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10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10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10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10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10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10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10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10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10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10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10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10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10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10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1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10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10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10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10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10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10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10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10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10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10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10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10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10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10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10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10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10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10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10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10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10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10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10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10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10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10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10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10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10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10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10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10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10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10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10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10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10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10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10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10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10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10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10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10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10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10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10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10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10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10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10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10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10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10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10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10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10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10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10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10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10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10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10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10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10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10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10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10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10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10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10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10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10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10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10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10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10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10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10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10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10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10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10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10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10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10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10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10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10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10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10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10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10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10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10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10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10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10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10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10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10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10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10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10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10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10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10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10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10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10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10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10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10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10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10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10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10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10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10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10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10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10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10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10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10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10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10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10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10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10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10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10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10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10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10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10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10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10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10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10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10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10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10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10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10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10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10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10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10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10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10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10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10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10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10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10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10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10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10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10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10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10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10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10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10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10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10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10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10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10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10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10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10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10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10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10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10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10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10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10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10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10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10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10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10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10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10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10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10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10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10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10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10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10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10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10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10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10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10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10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10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10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10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10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10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10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10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10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10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10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10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10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10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10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10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10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10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10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10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10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10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10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10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10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10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10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10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10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10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10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10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10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10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10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10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10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10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10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10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10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10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10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10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10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10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10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10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10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10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10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10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10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10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10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10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10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10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10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10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10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10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10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10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10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10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10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10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10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10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10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10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10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10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10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10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10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10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10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10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10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10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10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10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10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10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10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10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10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10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10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10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10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10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10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10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10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10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10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10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10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10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10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10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10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10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10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10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10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10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10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10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10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10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10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10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10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10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10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10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10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10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10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10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10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10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10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10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10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10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10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10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10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10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10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10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10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10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10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10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10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10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10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10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10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10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10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10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10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10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10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10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10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10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10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10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10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10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10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10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10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10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10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10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10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10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10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10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10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10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10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10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10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10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10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10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10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10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10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10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10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10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10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10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10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10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10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10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10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10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10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10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10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10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10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10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10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10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10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10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10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10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10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10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10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10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10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10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10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10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10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10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10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10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10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10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10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10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10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10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10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10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10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10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10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10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10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10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10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10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10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10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10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10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10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10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10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10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10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10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10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10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10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10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10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10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10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10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10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10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10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10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10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10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10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10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10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10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10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10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10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10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10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10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10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10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10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10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10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10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10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10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10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10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10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10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10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10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10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10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10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10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10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10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10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10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10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10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10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10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10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10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10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10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10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10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10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10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10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10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10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10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10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10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10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10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10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10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10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10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10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10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10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10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10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10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10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10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10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10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10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10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10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10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10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10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10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10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10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10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10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10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10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10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10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10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10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10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10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10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10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10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10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10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10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10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10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10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10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10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10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10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10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10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10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10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10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10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10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10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10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10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10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10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10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10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10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10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10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10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10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10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10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10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10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10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10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10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10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10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10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10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10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10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10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10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10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10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10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10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10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10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10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10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10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10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10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10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10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10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10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10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10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10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10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10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10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10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10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10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10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10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10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10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10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10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10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10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10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10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10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10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10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10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10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10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10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10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10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10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10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10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10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10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10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10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10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10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10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10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10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10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10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10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10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10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10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10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10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10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10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10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10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10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10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10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10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10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10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10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10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10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10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10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10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10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10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10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10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10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10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10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10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10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10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10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10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10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10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10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10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10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10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10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10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10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10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10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10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10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10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10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10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10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10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10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10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10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10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10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10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10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10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10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10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10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10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10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10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10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10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10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10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10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10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10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10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10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10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10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10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10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10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10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10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10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10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10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10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10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10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10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10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10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10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10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10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10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10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10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10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10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10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10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10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10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10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10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10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10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10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10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10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10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10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10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10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10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10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10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10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10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10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10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10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10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10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10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10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10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10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10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10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10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10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10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10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10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10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10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10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10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10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10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J2:J5 J13:J16 J24:J27 J35:J38 J46:J49">
    <cfRule type="cellIs" dxfId="0" priority="1" operator="lessThan">
      <formula>0.1</formula>
    </cfRule>
  </conditionalFormatting>
  <conditionalFormatting sqref="L2:L5 L14:L16 L25:L27 L36:L38 L47:L49 L57:L59 L67:L69 L77:L79 L87:L89 L97:L99">
    <cfRule type="cellIs" dxfId="0" priority="2" operator="lessThan">
      <formula>0.4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8" width="8.86"/>
    <col customWidth="1" min="9" max="9" width="8.71"/>
    <col customWidth="1" min="10" max="10" width="8.86"/>
    <col customWidth="1" min="11" max="14" width="9.0"/>
    <col customWidth="1" min="15" max="15" width="10.14"/>
    <col customWidth="1" min="16" max="18" width="9.0"/>
    <col customWidth="1" min="19" max="19" width="9.43"/>
    <col customWidth="1" min="20" max="20" width="8.86"/>
    <col customWidth="1" min="21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  <c r="U1" s="3"/>
      <c r="V1" s="3"/>
      <c r="W1" s="3"/>
      <c r="X1" s="3"/>
      <c r="Y1" s="3"/>
      <c r="Z1" s="3"/>
    </row>
    <row r="2" ht="14.25" customHeight="1">
      <c r="A2" s="3" t="s">
        <v>25</v>
      </c>
      <c r="B2" s="3" t="s">
        <v>80</v>
      </c>
      <c r="C2" s="3" t="s">
        <v>44</v>
      </c>
      <c r="D2" s="3">
        <v>16.0</v>
      </c>
      <c r="E2" s="3">
        <v>16.0</v>
      </c>
      <c r="F2" s="3">
        <v>30000.0</v>
      </c>
      <c r="G2" s="3">
        <v>4475.0</v>
      </c>
      <c r="H2" s="3" t="s">
        <v>36</v>
      </c>
      <c r="I2" s="10" t="s">
        <v>71</v>
      </c>
      <c r="J2" s="11">
        <v>0.004666667</v>
      </c>
      <c r="K2" s="11">
        <v>100.0</v>
      </c>
      <c r="L2" s="11"/>
      <c r="M2" s="11"/>
      <c r="N2" s="11"/>
      <c r="O2" s="11"/>
      <c r="P2" s="11">
        <v>0.0</v>
      </c>
      <c r="Q2" s="11">
        <v>0.0</v>
      </c>
      <c r="R2" s="11"/>
      <c r="S2" s="11"/>
      <c r="T2" s="11"/>
      <c r="U2" s="3"/>
      <c r="V2" s="4"/>
      <c r="W2" s="4"/>
      <c r="X2" s="4"/>
      <c r="Y2" s="4"/>
      <c r="Z2" s="4"/>
    </row>
    <row r="3" ht="14.25" customHeight="1">
      <c r="A3" s="3" t="s">
        <v>25</v>
      </c>
      <c r="B3" s="3" t="s">
        <v>80</v>
      </c>
      <c r="C3" s="3" t="s">
        <v>44</v>
      </c>
      <c r="D3" s="3">
        <v>16.0</v>
      </c>
      <c r="E3" s="3">
        <v>16.0</v>
      </c>
      <c r="F3" s="3">
        <v>30000.0</v>
      </c>
      <c r="G3" s="3">
        <v>4475.0</v>
      </c>
      <c r="H3" s="3" t="s">
        <v>36</v>
      </c>
      <c r="I3" s="10" t="s">
        <v>72</v>
      </c>
      <c r="J3" s="11">
        <v>0.005</v>
      </c>
      <c r="K3" s="11">
        <v>100.0</v>
      </c>
      <c r="L3" s="11"/>
      <c r="M3" s="11"/>
      <c r="N3" s="11"/>
      <c r="O3" s="11"/>
      <c r="P3" s="11">
        <v>0.0</v>
      </c>
      <c r="Q3" s="11">
        <v>0.0</v>
      </c>
      <c r="R3" s="11"/>
      <c r="S3" s="11"/>
      <c r="T3" s="11"/>
      <c r="U3" s="3"/>
      <c r="V3" s="4"/>
      <c r="W3" s="4"/>
      <c r="X3" s="4"/>
      <c r="Y3" s="4"/>
      <c r="Z3" s="4"/>
    </row>
    <row r="4" ht="14.25" customHeight="1">
      <c r="A4" s="3" t="s">
        <v>25</v>
      </c>
      <c r="B4" s="3" t="s">
        <v>80</v>
      </c>
      <c r="C4" s="3" t="s">
        <v>44</v>
      </c>
      <c r="D4" s="3">
        <v>16.0</v>
      </c>
      <c r="E4" s="3">
        <v>16.0</v>
      </c>
      <c r="F4" s="3">
        <v>30000.0</v>
      </c>
      <c r="G4" s="3">
        <v>4475.0</v>
      </c>
      <c r="H4" s="3" t="s">
        <v>36</v>
      </c>
      <c r="I4" s="10" t="s">
        <v>63</v>
      </c>
      <c r="J4" s="11">
        <v>0.004583333</v>
      </c>
      <c r="K4" s="11">
        <v>100.0</v>
      </c>
      <c r="L4" s="11"/>
      <c r="M4" s="11"/>
      <c r="N4" s="11"/>
      <c r="O4" s="11"/>
      <c r="P4" s="11">
        <v>0.0</v>
      </c>
      <c r="Q4" s="11">
        <v>0.0</v>
      </c>
      <c r="R4" s="11"/>
      <c r="S4" s="11"/>
      <c r="T4" s="11"/>
      <c r="U4" s="3"/>
      <c r="V4" s="3"/>
      <c r="W4" s="3"/>
      <c r="X4" s="3"/>
      <c r="Y4" s="3"/>
      <c r="Z4" s="3"/>
    </row>
    <row r="5" ht="14.25" customHeight="1">
      <c r="A5" s="7" t="s">
        <v>25</v>
      </c>
      <c r="B5" s="7" t="s">
        <v>80</v>
      </c>
      <c r="C5" s="7" t="s">
        <v>44</v>
      </c>
      <c r="D5" s="7">
        <v>16.0</v>
      </c>
      <c r="E5" s="7">
        <v>16.0</v>
      </c>
      <c r="F5" s="7">
        <v>30000.0</v>
      </c>
      <c r="G5" s="7">
        <v>4475.0</v>
      </c>
      <c r="H5" s="7" t="s">
        <v>36</v>
      </c>
      <c r="I5" s="8" t="s">
        <v>73</v>
      </c>
      <c r="J5" s="13">
        <v>0.0065</v>
      </c>
      <c r="K5" s="13">
        <v>100.0</v>
      </c>
      <c r="L5" s="13"/>
      <c r="M5" s="13"/>
      <c r="N5" s="13"/>
      <c r="O5" s="13"/>
      <c r="P5" s="13">
        <v>0.0</v>
      </c>
      <c r="Q5" s="13">
        <v>0.0</v>
      </c>
      <c r="R5" s="13"/>
      <c r="S5" s="13"/>
      <c r="T5" s="7"/>
      <c r="U5" s="7"/>
      <c r="V5" s="7"/>
      <c r="W5" s="7"/>
      <c r="X5" s="7"/>
      <c r="Y5" s="7"/>
      <c r="Z5" s="7"/>
    </row>
    <row r="6" ht="14.25" customHeight="1">
      <c r="A6" s="3"/>
      <c r="B6" s="3"/>
      <c r="C6" s="3"/>
      <c r="D6" s="3"/>
      <c r="E6" s="3"/>
      <c r="F6" s="3"/>
      <c r="G6" s="3"/>
      <c r="H6" s="3"/>
      <c r="I6" s="14" t="s">
        <v>38</v>
      </c>
      <c r="J6" s="3">
        <f t="shared" ref="J6:T6" si="1">COUNT(J2:J5)</f>
        <v>4</v>
      </c>
      <c r="K6" s="3">
        <f t="shared" si="1"/>
        <v>4</v>
      </c>
      <c r="L6" s="3">
        <f t="shared" si="1"/>
        <v>0</v>
      </c>
      <c r="M6" s="3">
        <f t="shared" si="1"/>
        <v>0</v>
      </c>
      <c r="N6" s="3">
        <f t="shared" si="1"/>
        <v>0</v>
      </c>
      <c r="O6" s="3">
        <f t="shared" si="1"/>
        <v>0</v>
      </c>
      <c r="P6" s="3">
        <f t="shared" si="1"/>
        <v>4</v>
      </c>
      <c r="Q6" s="3">
        <f t="shared" si="1"/>
        <v>4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14" t="s">
        <v>39</v>
      </c>
      <c r="J7" s="11">
        <f t="shared" ref="J7:T7" si="2">AVERAGE(J2:J5)</f>
        <v>0.0051875</v>
      </c>
      <c r="K7" s="11">
        <f t="shared" si="2"/>
        <v>100</v>
      </c>
      <c r="L7" s="11" t="str">
        <f t="shared" si="2"/>
        <v>#DIV/0!</v>
      </c>
      <c r="M7" s="11" t="str">
        <f t="shared" si="2"/>
        <v>#DIV/0!</v>
      </c>
      <c r="N7" s="11" t="str">
        <f t="shared" si="2"/>
        <v>#DIV/0!</v>
      </c>
      <c r="O7" s="11" t="str">
        <f t="shared" si="2"/>
        <v>#DIV/0!</v>
      </c>
      <c r="P7" s="11">
        <f t="shared" si="2"/>
        <v>0</v>
      </c>
      <c r="Q7" s="11">
        <f t="shared" si="2"/>
        <v>0</v>
      </c>
      <c r="R7" s="11" t="str">
        <f t="shared" si="2"/>
        <v>#DIV/0!</v>
      </c>
      <c r="S7" s="11" t="str">
        <f t="shared" si="2"/>
        <v>#DIV/0!</v>
      </c>
      <c r="T7" s="11" t="str">
        <f t="shared" si="2"/>
        <v>#DIV/0!</v>
      </c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15" t="s">
        <v>40</v>
      </c>
      <c r="J8" s="16">
        <f t="shared" ref="J8:T8" si="3">STDEVA(J2:J5)</f>
        <v>0.0008933266065</v>
      </c>
      <c r="K8" s="16">
        <f t="shared" si="3"/>
        <v>0</v>
      </c>
      <c r="L8" s="16" t="str">
        <f t="shared" si="3"/>
        <v>#DIV/0!</v>
      </c>
      <c r="M8" s="16" t="str">
        <f t="shared" si="3"/>
        <v>#DIV/0!</v>
      </c>
      <c r="N8" s="16" t="str">
        <f t="shared" si="3"/>
        <v>#DIV/0!</v>
      </c>
      <c r="O8" s="16" t="str">
        <f t="shared" si="3"/>
        <v>#DIV/0!</v>
      </c>
      <c r="P8" s="16">
        <f t="shared" si="3"/>
        <v>0</v>
      </c>
      <c r="Q8" s="16">
        <f t="shared" si="3"/>
        <v>0</v>
      </c>
      <c r="R8" s="16" t="str">
        <f t="shared" si="3"/>
        <v>#DIV/0!</v>
      </c>
      <c r="S8" s="16" t="str">
        <f t="shared" si="3"/>
        <v>#DIV/0!</v>
      </c>
      <c r="T8" s="16" t="str">
        <f t="shared" si="3"/>
        <v>#DIV/0!</v>
      </c>
      <c r="U8" s="3"/>
      <c r="V8" s="3"/>
      <c r="W8" s="3"/>
      <c r="X8" s="3"/>
      <c r="Y8" s="3"/>
      <c r="Z8" s="3"/>
    </row>
    <row r="9" ht="14.25" customHeight="1">
      <c r="A9" s="3"/>
      <c r="B9" s="3"/>
      <c r="C9" s="3"/>
      <c r="D9" s="3"/>
      <c r="E9" s="3"/>
      <c r="F9" s="3"/>
      <c r="G9" s="3"/>
      <c r="H9" s="3"/>
      <c r="I9" s="14" t="s">
        <v>41</v>
      </c>
      <c r="J9" s="11">
        <f t="shared" ref="J9:T9" si="4">J7-3*J8</f>
        <v>0.00250752018</v>
      </c>
      <c r="K9" s="11">
        <f t="shared" si="4"/>
        <v>100</v>
      </c>
      <c r="L9" s="11" t="str">
        <f t="shared" si="4"/>
        <v>#DIV/0!</v>
      </c>
      <c r="M9" s="11" t="str">
        <f t="shared" si="4"/>
        <v>#DIV/0!</v>
      </c>
      <c r="N9" s="11" t="str">
        <f t="shared" si="4"/>
        <v>#DIV/0!</v>
      </c>
      <c r="O9" s="11" t="str">
        <f t="shared" si="4"/>
        <v>#DIV/0!</v>
      </c>
      <c r="P9" s="11">
        <f t="shared" si="4"/>
        <v>0</v>
      </c>
      <c r="Q9" s="11">
        <f t="shared" si="4"/>
        <v>0</v>
      </c>
      <c r="R9" s="11" t="str">
        <f t="shared" si="4"/>
        <v>#DIV/0!</v>
      </c>
      <c r="S9" s="11" t="str">
        <f t="shared" si="4"/>
        <v>#DIV/0!</v>
      </c>
      <c r="T9" s="11" t="str">
        <f t="shared" si="4"/>
        <v>#DIV/0!</v>
      </c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14" t="s">
        <v>42</v>
      </c>
      <c r="J10" s="11">
        <f t="shared" ref="J10:T10" si="5">J7+3*J8</f>
        <v>0.00786747982</v>
      </c>
      <c r="K10" s="11">
        <f t="shared" si="5"/>
        <v>100</v>
      </c>
      <c r="L10" s="11" t="str">
        <f t="shared" si="5"/>
        <v>#DIV/0!</v>
      </c>
      <c r="M10" s="11" t="str">
        <f t="shared" si="5"/>
        <v>#DIV/0!</v>
      </c>
      <c r="N10" s="11" t="str">
        <f t="shared" si="5"/>
        <v>#DIV/0!</v>
      </c>
      <c r="O10" s="11" t="str">
        <f t="shared" si="5"/>
        <v>#DIV/0!</v>
      </c>
      <c r="P10" s="11">
        <f t="shared" si="5"/>
        <v>0</v>
      </c>
      <c r="Q10" s="11">
        <f t="shared" si="5"/>
        <v>0</v>
      </c>
      <c r="R10" s="11" t="str">
        <f t="shared" si="5"/>
        <v>#DIV/0!</v>
      </c>
      <c r="S10" s="11" t="str">
        <f t="shared" si="5"/>
        <v>#DIV/0!</v>
      </c>
      <c r="T10" s="11" t="str">
        <f t="shared" si="5"/>
        <v>#DIV/0!</v>
      </c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1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1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 t="s">
        <v>25</v>
      </c>
      <c r="B13" s="3" t="s">
        <v>80</v>
      </c>
      <c r="C13" s="3" t="s">
        <v>44</v>
      </c>
      <c r="D13" s="3">
        <v>23.0</v>
      </c>
      <c r="E13" s="3">
        <v>16.0</v>
      </c>
      <c r="F13" s="3">
        <v>30000.0</v>
      </c>
      <c r="G13" s="3">
        <v>4475.0</v>
      </c>
      <c r="H13" s="3" t="s">
        <v>36</v>
      </c>
      <c r="I13" s="10" t="s">
        <v>71</v>
      </c>
      <c r="J13" s="11">
        <v>0.0055</v>
      </c>
      <c r="K13" s="11">
        <v>100.0</v>
      </c>
      <c r="L13" s="11"/>
      <c r="M13" s="11"/>
      <c r="N13" s="11"/>
      <c r="O13" s="11"/>
      <c r="P13" s="11">
        <v>0.0</v>
      </c>
      <c r="Q13" s="11">
        <v>0.0</v>
      </c>
      <c r="R13" s="11"/>
      <c r="S13" s="11"/>
      <c r="T13" s="3"/>
      <c r="U13" s="3"/>
      <c r="V13" s="3"/>
      <c r="W13" s="3"/>
      <c r="X13" s="3"/>
      <c r="Y13" s="3"/>
      <c r="Z13" s="3"/>
    </row>
    <row r="14" ht="14.25" customHeight="1">
      <c r="A14" s="3" t="s">
        <v>25</v>
      </c>
      <c r="B14" s="3" t="s">
        <v>80</v>
      </c>
      <c r="C14" s="3" t="s">
        <v>44</v>
      </c>
      <c r="D14" s="3">
        <v>23.0</v>
      </c>
      <c r="E14" s="3">
        <v>16.0</v>
      </c>
      <c r="F14" s="3">
        <v>30000.0</v>
      </c>
      <c r="G14" s="3">
        <v>4475.0</v>
      </c>
      <c r="H14" s="3" t="s">
        <v>36</v>
      </c>
      <c r="I14" s="10" t="s">
        <v>72</v>
      </c>
      <c r="J14" s="11">
        <v>0.006666667</v>
      </c>
      <c r="K14" s="11">
        <v>100.0</v>
      </c>
      <c r="L14" s="11"/>
      <c r="M14" s="11"/>
      <c r="N14" s="11"/>
      <c r="O14" s="11"/>
      <c r="P14" s="11">
        <v>0.0</v>
      </c>
      <c r="Q14" s="11">
        <v>0.0</v>
      </c>
      <c r="R14" s="11"/>
      <c r="S14" s="11"/>
      <c r="T14" s="3"/>
      <c r="U14" s="3"/>
      <c r="V14" s="4"/>
      <c r="W14" s="4"/>
      <c r="X14" s="4"/>
      <c r="Y14" s="4"/>
      <c r="Z14" s="4"/>
    </row>
    <row r="15" ht="14.25" customHeight="1">
      <c r="A15" s="3" t="s">
        <v>25</v>
      </c>
      <c r="B15" s="3" t="s">
        <v>80</v>
      </c>
      <c r="C15" s="3" t="s">
        <v>44</v>
      </c>
      <c r="D15" s="3">
        <v>23.0</v>
      </c>
      <c r="E15" s="3">
        <v>16.0</v>
      </c>
      <c r="F15" s="3">
        <v>30000.0</v>
      </c>
      <c r="G15" s="3">
        <v>4475.0</v>
      </c>
      <c r="H15" s="3" t="s">
        <v>36</v>
      </c>
      <c r="I15" s="10" t="s">
        <v>63</v>
      </c>
      <c r="J15" s="11">
        <v>0.00525</v>
      </c>
      <c r="K15" s="11">
        <v>100.0</v>
      </c>
      <c r="L15" s="11"/>
      <c r="M15" s="11"/>
      <c r="N15" s="11"/>
      <c r="O15" s="11"/>
      <c r="P15" s="11">
        <v>0.0</v>
      </c>
      <c r="Q15" s="11">
        <v>0.0</v>
      </c>
      <c r="R15" s="11"/>
      <c r="S15" s="11"/>
      <c r="T15" s="3"/>
      <c r="U15" s="3"/>
      <c r="V15" s="3"/>
      <c r="W15" s="3"/>
      <c r="X15" s="3"/>
      <c r="Y15" s="3"/>
      <c r="Z15" s="3"/>
    </row>
    <row r="16" ht="14.25" customHeight="1">
      <c r="A16" s="7" t="s">
        <v>25</v>
      </c>
      <c r="B16" s="7" t="s">
        <v>80</v>
      </c>
      <c r="C16" s="7" t="s">
        <v>44</v>
      </c>
      <c r="D16" s="7">
        <v>23.0</v>
      </c>
      <c r="E16" s="7">
        <v>16.0</v>
      </c>
      <c r="F16" s="7">
        <v>30000.0</v>
      </c>
      <c r="G16" s="7">
        <v>4475.0</v>
      </c>
      <c r="H16" s="7" t="s">
        <v>36</v>
      </c>
      <c r="I16" s="8" t="s">
        <v>73</v>
      </c>
      <c r="J16" s="13">
        <v>0.005583333</v>
      </c>
      <c r="K16" s="13">
        <v>100.0</v>
      </c>
      <c r="L16" s="13"/>
      <c r="M16" s="13"/>
      <c r="N16" s="13"/>
      <c r="O16" s="13"/>
      <c r="P16" s="13">
        <v>0.0</v>
      </c>
      <c r="Q16" s="13">
        <v>0.0</v>
      </c>
      <c r="R16" s="13"/>
      <c r="S16" s="13"/>
      <c r="T16" s="7"/>
      <c r="U16" s="7"/>
      <c r="V16" s="7"/>
      <c r="W16" s="7"/>
      <c r="X16" s="7"/>
      <c r="Y16" s="7"/>
      <c r="Z16" s="7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14" t="s">
        <v>38</v>
      </c>
      <c r="J17" s="3">
        <f t="shared" ref="J17:T17" si="6">COUNT(J13:J16)</f>
        <v>4</v>
      </c>
      <c r="K17" s="3">
        <f t="shared" si="6"/>
        <v>4</v>
      </c>
      <c r="L17" s="3">
        <f t="shared" si="6"/>
        <v>0</v>
      </c>
      <c r="M17" s="3">
        <f t="shared" si="6"/>
        <v>0</v>
      </c>
      <c r="N17" s="3">
        <f t="shared" si="6"/>
        <v>0</v>
      </c>
      <c r="O17" s="3">
        <f t="shared" si="6"/>
        <v>0</v>
      </c>
      <c r="P17" s="3">
        <f t="shared" si="6"/>
        <v>4</v>
      </c>
      <c r="Q17" s="3">
        <f t="shared" si="6"/>
        <v>4</v>
      </c>
      <c r="R17" s="3">
        <f t="shared" si="6"/>
        <v>0</v>
      </c>
      <c r="S17" s="3">
        <f t="shared" si="6"/>
        <v>0</v>
      </c>
      <c r="T17" s="3">
        <f t="shared" si="6"/>
        <v>0</v>
      </c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14" t="s">
        <v>39</v>
      </c>
      <c r="J18" s="11">
        <f t="shared" ref="J18:T18" si="7">AVERAGE(J13:J16)</f>
        <v>0.00575</v>
      </c>
      <c r="K18" s="11">
        <f t="shared" si="7"/>
        <v>100</v>
      </c>
      <c r="L18" s="11" t="str">
        <f t="shared" si="7"/>
        <v>#DIV/0!</v>
      </c>
      <c r="M18" s="11" t="str">
        <f t="shared" si="7"/>
        <v>#DIV/0!</v>
      </c>
      <c r="N18" s="11" t="str">
        <f t="shared" si="7"/>
        <v>#DIV/0!</v>
      </c>
      <c r="O18" s="11" t="str">
        <f t="shared" si="7"/>
        <v>#DIV/0!</v>
      </c>
      <c r="P18" s="11">
        <f t="shared" si="7"/>
        <v>0</v>
      </c>
      <c r="Q18" s="11">
        <f t="shared" si="7"/>
        <v>0</v>
      </c>
      <c r="R18" s="11" t="str">
        <f t="shared" si="7"/>
        <v>#DIV/0!</v>
      </c>
      <c r="S18" s="11" t="str">
        <f t="shared" si="7"/>
        <v>#DIV/0!</v>
      </c>
      <c r="T18" s="11" t="str">
        <f t="shared" si="7"/>
        <v>#DIV/0!</v>
      </c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15" t="s">
        <v>40</v>
      </c>
      <c r="J19" s="16">
        <f t="shared" ref="J19:T19" si="8">STDEVA(J13:J16)</f>
        <v>0.0006273107358</v>
      </c>
      <c r="K19" s="16">
        <f t="shared" si="8"/>
        <v>0</v>
      </c>
      <c r="L19" s="16" t="str">
        <f t="shared" si="8"/>
        <v>#DIV/0!</v>
      </c>
      <c r="M19" s="16" t="str">
        <f t="shared" si="8"/>
        <v>#DIV/0!</v>
      </c>
      <c r="N19" s="16" t="str">
        <f t="shared" si="8"/>
        <v>#DIV/0!</v>
      </c>
      <c r="O19" s="16" t="str">
        <f t="shared" si="8"/>
        <v>#DIV/0!</v>
      </c>
      <c r="P19" s="16">
        <f t="shared" si="8"/>
        <v>0</v>
      </c>
      <c r="Q19" s="16">
        <f t="shared" si="8"/>
        <v>0</v>
      </c>
      <c r="R19" s="16" t="str">
        <f t="shared" si="8"/>
        <v>#DIV/0!</v>
      </c>
      <c r="S19" s="16" t="str">
        <f t="shared" si="8"/>
        <v>#DIV/0!</v>
      </c>
      <c r="T19" s="16" t="str">
        <f t="shared" si="8"/>
        <v>#DIV/0!</v>
      </c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14" t="s">
        <v>41</v>
      </c>
      <c r="J20" s="11">
        <f t="shared" ref="J20:T20" si="9">J18-3*J19</f>
        <v>0.003868067793</v>
      </c>
      <c r="K20" s="11">
        <f t="shared" si="9"/>
        <v>100</v>
      </c>
      <c r="L20" s="11" t="str">
        <f t="shared" si="9"/>
        <v>#DIV/0!</v>
      </c>
      <c r="M20" s="11" t="str">
        <f t="shared" si="9"/>
        <v>#DIV/0!</v>
      </c>
      <c r="N20" s="11" t="str">
        <f t="shared" si="9"/>
        <v>#DIV/0!</v>
      </c>
      <c r="O20" s="11" t="str">
        <f t="shared" si="9"/>
        <v>#DIV/0!</v>
      </c>
      <c r="P20" s="11">
        <f t="shared" si="9"/>
        <v>0</v>
      </c>
      <c r="Q20" s="11">
        <f t="shared" si="9"/>
        <v>0</v>
      </c>
      <c r="R20" s="11" t="str">
        <f t="shared" si="9"/>
        <v>#DIV/0!</v>
      </c>
      <c r="S20" s="11" t="str">
        <f t="shared" si="9"/>
        <v>#DIV/0!</v>
      </c>
      <c r="T20" s="11" t="str">
        <f t="shared" si="9"/>
        <v>#DIV/0!</v>
      </c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14" t="s">
        <v>42</v>
      </c>
      <c r="J21" s="11">
        <f t="shared" ref="J21:T21" si="10">J18+3*J19</f>
        <v>0.007631932207</v>
      </c>
      <c r="K21" s="11">
        <f t="shared" si="10"/>
        <v>100</v>
      </c>
      <c r="L21" s="11" t="str">
        <f t="shared" si="10"/>
        <v>#DIV/0!</v>
      </c>
      <c r="M21" s="11" t="str">
        <f t="shared" si="10"/>
        <v>#DIV/0!</v>
      </c>
      <c r="N21" s="11" t="str">
        <f t="shared" si="10"/>
        <v>#DIV/0!</v>
      </c>
      <c r="O21" s="11" t="str">
        <f t="shared" si="10"/>
        <v>#DIV/0!</v>
      </c>
      <c r="P21" s="11">
        <f t="shared" si="10"/>
        <v>0</v>
      </c>
      <c r="Q21" s="11">
        <f t="shared" si="10"/>
        <v>0</v>
      </c>
      <c r="R21" s="11" t="str">
        <f t="shared" si="10"/>
        <v>#DIV/0!</v>
      </c>
      <c r="S21" s="11" t="str">
        <f t="shared" si="10"/>
        <v>#DIV/0!</v>
      </c>
      <c r="T21" s="11" t="str">
        <f t="shared" si="10"/>
        <v>#DIV/0!</v>
      </c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1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1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3"/>
      <c r="U23" s="3"/>
      <c r="V23" s="3"/>
      <c r="W23" s="3"/>
      <c r="X23" s="3"/>
      <c r="Y23" s="3"/>
      <c r="Z23" s="3"/>
    </row>
    <row r="24" ht="14.25" customHeight="1">
      <c r="A24" s="3" t="s">
        <v>25</v>
      </c>
      <c r="B24" s="3" t="s">
        <v>80</v>
      </c>
      <c r="C24" s="3" t="s">
        <v>44</v>
      </c>
      <c r="D24" s="3">
        <v>30.0</v>
      </c>
      <c r="E24" s="3">
        <v>16.0</v>
      </c>
      <c r="F24" s="3">
        <v>30000.0</v>
      </c>
      <c r="G24" s="3">
        <v>4475.0</v>
      </c>
      <c r="H24" s="3" t="s">
        <v>36</v>
      </c>
      <c r="I24" s="10" t="s">
        <v>71</v>
      </c>
      <c r="J24" s="11">
        <v>0.004916667</v>
      </c>
      <c r="K24" s="11">
        <v>100.0</v>
      </c>
      <c r="L24" s="11"/>
      <c r="M24" s="11"/>
      <c r="N24" s="11"/>
      <c r="O24" s="11"/>
      <c r="P24" s="11">
        <v>0.0</v>
      </c>
      <c r="Q24" s="11">
        <v>0.0</v>
      </c>
      <c r="R24" s="11"/>
      <c r="S24" s="11"/>
      <c r="T24" s="3"/>
      <c r="U24" s="3"/>
      <c r="V24" s="3"/>
      <c r="W24" s="3"/>
      <c r="X24" s="3"/>
      <c r="Y24" s="3"/>
      <c r="Z24" s="3"/>
    </row>
    <row r="25" ht="14.25" customHeight="1">
      <c r="A25" s="3" t="s">
        <v>25</v>
      </c>
      <c r="B25" s="3" t="s">
        <v>80</v>
      </c>
      <c r="C25" s="3" t="s">
        <v>44</v>
      </c>
      <c r="D25" s="3">
        <v>30.0</v>
      </c>
      <c r="E25" s="3">
        <v>16.0</v>
      </c>
      <c r="F25" s="3">
        <v>30000.0</v>
      </c>
      <c r="G25" s="3">
        <v>4475.0</v>
      </c>
      <c r="H25" s="3" t="s">
        <v>36</v>
      </c>
      <c r="I25" s="10" t="s">
        <v>72</v>
      </c>
      <c r="J25" s="11">
        <v>0.008</v>
      </c>
      <c r="K25" s="11">
        <v>100.0</v>
      </c>
      <c r="L25" s="11"/>
      <c r="M25" s="11"/>
      <c r="N25" s="11"/>
      <c r="O25" s="11"/>
      <c r="P25" s="11">
        <v>0.0</v>
      </c>
      <c r="Q25" s="11">
        <v>0.0</v>
      </c>
      <c r="R25" s="11"/>
      <c r="S25" s="11"/>
      <c r="T25" s="3"/>
      <c r="U25" s="3"/>
      <c r="V25" s="4"/>
      <c r="W25" s="4"/>
      <c r="X25" s="4"/>
      <c r="Y25" s="4"/>
      <c r="Z25" s="4"/>
    </row>
    <row r="26" ht="14.25" customHeight="1">
      <c r="A26" s="3" t="s">
        <v>25</v>
      </c>
      <c r="B26" s="3" t="s">
        <v>80</v>
      </c>
      <c r="C26" s="3" t="s">
        <v>44</v>
      </c>
      <c r="D26" s="3">
        <v>30.0</v>
      </c>
      <c r="E26" s="3">
        <v>16.0</v>
      </c>
      <c r="F26" s="3">
        <v>30000.0</v>
      </c>
      <c r="G26" s="3">
        <v>4475.0</v>
      </c>
      <c r="H26" s="3" t="s">
        <v>36</v>
      </c>
      <c r="I26" s="10" t="s">
        <v>63</v>
      </c>
      <c r="J26" s="11">
        <v>0.0055</v>
      </c>
      <c r="K26" s="11">
        <v>100.0</v>
      </c>
      <c r="L26" s="11"/>
      <c r="M26" s="11"/>
      <c r="N26" s="11"/>
      <c r="O26" s="11"/>
      <c r="P26" s="11">
        <v>0.0</v>
      </c>
      <c r="Q26" s="11">
        <v>0.0</v>
      </c>
      <c r="R26" s="11"/>
      <c r="S26" s="11"/>
      <c r="T26" s="3"/>
      <c r="U26" s="3"/>
      <c r="V26" s="3"/>
      <c r="W26" s="3"/>
      <c r="X26" s="3"/>
      <c r="Y26" s="3"/>
      <c r="Z26" s="3"/>
    </row>
    <row r="27" ht="14.25" customHeight="1">
      <c r="A27" s="7" t="s">
        <v>25</v>
      </c>
      <c r="B27" s="7" t="s">
        <v>80</v>
      </c>
      <c r="C27" s="7" t="s">
        <v>44</v>
      </c>
      <c r="D27" s="7">
        <v>30.0</v>
      </c>
      <c r="E27" s="7">
        <v>16.0</v>
      </c>
      <c r="F27" s="7">
        <v>30000.0</v>
      </c>
      <c r="G27" s="7">
        <v>4475.0</v>
      </c>
      <c r="H27" s="7" t="s">
        <v>36</v>
      </c>
      <c r="I27" s="8" t="s">
        <v>73</v>
      </c>
      <c r="J27" s="13">
        <v>0.005333333</v>
      </c>
      <c r="K27" s="13">
        <v>100.0</v>
      </c>
      <c r="L27" s="13"/>
      <c r="M27" s="13"/>
      <c r="N27" s="13"/>
      <c r="O27" s="13"/>
      <c r="P27" s="13">
        <v>0.0</v>
      </c>
      <c r="Q27" s="13">
        <v>0.0</v>
      </c>
      <c r="R27" s="13"/>
      <c r="S27" s="13"/>
      <c r="T27" s="7"/>
      <c r="U27" s="7"/>
      <c r="V27" s="7"/>
      <c r="W27" s="7"/>
      <c r="X27" s="7"/>
      <c r="Y27" s="7"/>
      <c r="Z27" s="7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14" t="s">
        <v>38</v>
      </c>
      <c r="J28" s="3">
        <f t="shared" ref="J28:T28" si="11">COUNT(J24:J27)</f>
        <v>4</v>
      </c>
      <c r="K28" s="3">
        <f t="shared" si="11"/>
        <v>4</v>
      </c>
      <c r="L28" s="3">
        <f t="shared" si="11"/>
        <v>0</v>
      </c>
      <c r="M28" s="3">
        <f t="shared" si="11"/>
        <v>0</v>
      </c>
      <c r="N28" s="3">
        <f t="shared" si="11"/>
        <v>0</v>
      </c>
      <c r="O28" s="3">
        <f t="shared" si="11"/>
        <v>0</v>
      </c>
      <c r="P28" s="3">
        <f t="shared" si="11"/>
        <v>4</v>
      </c>
      <c r="Q28" s="3">
        <f t="shared" si="11"/>
        <v>4</v>
      </c>
      <c r="R28" s="3">
        <f t="shared" si="11"/>
        <v>0</v>
      </c>
      <c r="S28" s="3">
        <f t="shared" si="11"/>
        <v>0</v>
      </c>
      <c r="T28" s="3">
        <f t="shared" si="11"/>
        <v>0</v>
      </c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14" t="s">
        <v>39</v>
      </c>
      <c r="J29" s="11">
        <f t="shared" ref="J29:T29" si="12">AVERAGE(J24:J27)</f>
        <v>0.0059375</v>
      </c>
      <c r="K29" s="11">
        <f t="shared" si="12"/>
        <v>100</v>
      </c>
      <c r="L29" s="11" t="str">
        <f t="shared" si="12"/>
        <v>#DIV/0!</v>
      </c>
      <c r="M29" s="11" t="str">
        <f t="shared" si="12"/>
        <v>#DIV/0!</v>
      </c>
      <c r="N29" s="11" t="str">
        <f t="shared" si="12"/>
        <v>#DIV/0!</v>
      </c>
      <c r="O29" s="11" t="str">
        <f t="shared" si="12"/>
        <v>#DIV/0!</v>
      </c>
      <c r="P29" s="11">
        <f t="shared" si="12"/>
        <v>0</v>
      </c>
      <c r="Q29" s="11">
        <f t="shared" si="12"/>
        <v>0</v>
      </c>
      <c r="R29" s="11" t="str">
        <f t="shared" si="12"/>
        <v>#DIV/0!</v>
      </c>
      <c r="S29" s="11" t="str">
        <f t="shared" si="12"/>
        <v>#DIV/0!</v>
      </c>
      <c r="T29" s="11" t="str">
        <f t="shared" si="12"/>
        <v>#DIV/0!</v>
      </c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15" t="s">
        <v>40</v>
      </c>
      <c r="J30" s="16">
        <f t="shared" ref="J30:T30" si="13">STDEVA(J24:J27)</f>
        <v>0.001396714034</v>
      </c>
      <c r="K30" s="16">
        <f t="shared" si="13"/>
        <v>0</v>
      </c>
      <c r="L30" s="16" t="str">
        <f t="shared" si="13"/>
        <v>#DIV/0!</v>
      </c>
      <c r="M30" s="16" t="str">
        <f t="shared" si="13"/>
        <v>#DIV/0!</v>
      </c>
      <c r="N30" s="16" t="str">
        <f t="shared" si="13"/>
        <v>#DIV/0!</v>
      </c>
      <c r="O30" s="16" t="str">
        <f t="shared" si="13"/>
        <v>#DIV/0!</v>
      </c>
      <c r="P30" s="16">
        <f t="shared" si="13"/>
        <v>0</v>
      </c>
      <c r="Q30" s="16">
        <f t="shared" si="13"/>
        <v>0</v>
      </c>
      <c r="R30" s="16" t="str">
        <f t="shared" si="13"/>
        <v>#DIV/0!</v>
      </c>
      <c r="S30" s="16" t="str">
        <f t="shared" si="13"/>
        <v>#DIV/0!</v>
      </c>
      <c r="T30" s="16" t="str">
        <f t="shared" si="13"/>
        <v>#DIV/0!</v>
      </c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14" t="s">
        <v>41</v>
      </c>
      <c r="J31" s="11">
        <f t="shared" ref="J31:T31" si="14">J29-3*J30</f>
        <v>0.001747357898</v>
      </c>
      <c r="K31" s="11">
        <f t="shared" si="14"/>
        <v>100</v>
      </c>
      <c r="L31" s="11" t="str">
        <f t="shared" si="14"/>
        <v>#DIV/0!</v>
      </c>
      <c r="M31" s="11" t="str">
        <f t="shared" si="14"/>
        <v>#DIV/0!</v>
      </c>
      <c r="N31" s="11" t="str">
        <f t="shared" si="14"/>
        <v>#DIV/0!</v>
      </c>
      <c r="O31" s="11" t="str">
        <f t="shared" si="14"/>
        <v>#DIV/0!</v>
      </c>
      <c r="P31" s="11">
        <f t="shared" si="14"/>
        <v>0</v>
      </c>
      <c r="Q31" s="11">
        <f t="shared" si="14"/>
        <v>0</v>
      </c>
      <c r="R31" s="11" t="str">
        <f t="shared" si="14"/>
        <v>#DIV/0!</v>
      </c>
      <c r="S31" s="11" t="str">
        <f t="shared" si="14"/>
        <v>#DIV/0!</v>
      </c>
      <c r="T31" s="11" t="str">
        <f t="shared" si="14"/>
        <v>#DIV/0!</v>
      </c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14" t="s">
        <v>42</v>
      </c>
      <c r="J32" s="11">
        <f t="shared" ref="J32:T32" si="15">J29+3*J30</f>
        <v>0.0101276421</v>
      </c>
      <c r="K32" s="11">
        <f t="shared" si="15"/>
        <v>100</v>
      </c>
      <c r="L32" s="11" t="str">
        <f t="shared" si="15"/>
        <v>#DIV/0!</v>
      </c>
      <c r="M32" s="11" t="str">
        <f t="shared" si="15"/>
        <v>#DIV/0!</v>
      </c>
      <c r="N32" s="11" t="str">
        <f t="shared" si="15"/>
        <v>#DIV/0!</v>
      </c>
      <c r="O32" s="11" t="str">
        <f t="shared" si="15"/>
        <v>#DIV/0!</v>
      </c>
      <c r="P32" s="11">
        <f t="shared" si="15"/>
        <v>0</v>
      </c>
      <c r="Q32" s="11">
        <f t="shared" si="15"/>
        <v>0</v>
      </c>
      <c r="R32" s="11" t="str">
        <f t="shared" si="15"/>
        <v>#DIV/0!</v>
      </c>
      <c r="S32" s="11" t="str">
        <f t="shared" si="15"/>
        <v>#DIV/0!</v>
      </c>
      <c r="T32" s="11" t="str">
        <f t="shared" si="15"/>
        <v>#DIV/0!</v>
      </c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10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10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 t="s">
        <v>25</v>
      </c>
      <c r="B35" s="3" t="s">
        <v>80</v>
      </c>
      <c r="C35" s="3" t="s">
        <v>44</v>
      </c>
      <c r="D35" s="3">
        <v>37.0</v>
      </c>
      <c r="E35" s="3">
        <v>16.0</v>
      </c>
      <c r="F35" s="3">
        <v>30000.0</v>
      </c>
      <c r="G35" s="3">
        <v>4475.0</v>
      </c>
      <c r="H35" s="3" t="s">
        <v>36</v>
      </c>
      <c r="I35" s="10" t="s">
        <v>71</v>
      </c>
      <c r="J35" s="3">
        <v>0.007833333</v>
      </c>
      <c r="K35" s="3">
        <v>100.0</v>
      </c>
      <c r="L35" s="3"/>
      <c r="M35" s="3"/>
      <c r="N35" s="3"/>
      <c r="O35" s="3"/>
      <c r="P35" s="3">
        <v>0.0</v>
      </c>
      <c r="Q35" s="3">
        <v>0.0</v>
      </c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 t="s">
        <v>25</v>
      </c>
      <c r="B36" s="3" t="s">
        <v>80</v>
      </c>
      <c r="C36" s="3" t="s">
        <v>44</v>
      </c>
      <c r="D36" s="3">
        <v>37.0</v>
      </c>
      <c r="E36" s="3">
        <v>16.0</v>
      </c>
      <c r="F36" s="3">
        <v>30000.0</v>
      </c>
      <c r="G36" s="3">
        <v>4475.0</v>
      </c>
      <c r="H36" s="3" t="s">
        <v>36</v>
      </c>
      <c r="I36" s="10" t="s">
        <v>72</v>
      </c>
      <c r="J36" s="11">
        <v>0.00475</v>
      </c>
      <c r="K36" s="11">
        <v>100.0</v>
      </c>
      <c r="L36" s="11"/>
      <c r="M36" s="11"/>
      <c r="N36" s="11"/>
      <c r="O36" s="11"/>
      <c r="P36" s="11">
        <v>0.0</v>
      </c>
      <c r="Q36" s="11">
        <v>0.0</v>
      </c>
      <c r="R36" s="11"/>
      <c r="S36" s="11"/>
      <c r="T36" s="3"/>
      <c r="U36" s="3"/>
      <c r="V36" s="4"/>
      <c r="W36" s="4"/>
      <c r="X36" s="4"/>
      <c r="Y36" s="4"/>
      <c r="Z36" s="4"/>
    </row>
    <row r="37" ht="14.25" customHeight="1">
      <c r="A37" s="3" t="s">
        <v>25</v>
      </c>
      <c r="B37" s="3" t="s">
        <v>80</v>
      </c>
      <c r="C37" s="3" t="s">
        <v>44</v>
      </c>
      <c r="D37" s="3">
        <v>37.0</v>
      </c>
      <c r="E37" s="3">
        <v>16.0</v>
      </c>
      <c r="F37" s="3">
        <v>30000.0</v>
      </c>
      <c r="G37" s="3">
        <v>4475.0</v>
      </c>
      <c r="H37" s="3" t="s">
        <v>36</v>
      </c>
      <c r="I37" s="10" t="s">
        <v>63</v>
      </c>
      <c r="J37" s="11">
        <v>0.0065</v>
      </c>
      <c r="K37" s="11">
        <v>100.0</v>
      </c>
      <c r="L37" s="11"/>
      <c r="M37" s="11"/>
      <c r="N37" s="11"/>
      <c r="O37" s="11"/>
      <c r="P37" s="11">
        <v>0.0</v>
      </c>
      <c r="Q37" s="11">
        <v>0.0</v>
      </c>
      <c r="R37" s="11"/>
      <c r="S37" s="11"/>
      <c r="T37" s="3"/>
      <c r="U37" s="3"/>
      <c r="V37" s="3"/>
      <c r="W37" s="3"/>
      <c r="X37" s="3"/>
      <c r="Y37" s="3"/>
      <c r="Z37" s="3"/>
    </row>
    <row r="38" ht="14.25" customHeight="1">
      <c r="A38" s="7" t="s">
        <v>25</v>
      </c>
      <c r="B38" s="7" t="s">
        <v>80</v>
      </c>
      <c r="C38" s="7" t="s">
        <v>44</v>
      </c>
      <c r="D38" s="7">
        <v>37.0</v>
      </c>
      <c r="E38" s="7">
        <v>16.0</v>
      </c>
      <c r="F38" s="7">
        <v>30000.0</v>
      </c>
      <c r="G38" s="7">
        <v>4475.0</v>
      </c>
      <c r="H38" s="7" t="s">
        <v>36</v>
      </c>
      <c r="I38" s="8" t="s">
        <v>73</v>
      </c>
      <c r="J38" s="13">
        <v>0.006833333</v>
      </c>
      <c r="K38" s="13">
        <v>100.0</v>
      </c>
      <c r="L38" s="13"/>
      <c r="M38" s="13"/>
      <c r="N38" s="13"/>
      <c r="O38" s="13"/>
      <c r="P38" s="13">
        <v>0.0</v>
      </c>
      <c r="Q38" s="13">
        <v>0.0</v>
      </c>
      <c r="R38" s="13"/>
      <c r="S38" s="13"/>
      <c r="T38" s="7"/>
      <c r="U38" s="7"/>
      <c r="V38" s="7"/>
      <c r="W38" s="7"/>
      <c r="X38" s="7"/>
      <c r="Y38" s="7"/>
      <c r="Z38" s="7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14" t="s">
        <v>38</v>
      </c>
      <c r="J39" s="3">
        <f t="shared" ref="J39:T39" si="16">COUNT(J35:J38)</f>
        <v>4</v>
      </c>
      <c r="K39" s="3">
        <f t="shared" si="16"/>
        <v>4</v>
      </c>
      <c r="L39" s="3">
        <f t="shared" si="16"/>
        <v>0</v>
      </c>
      <c r="M39" s="3">
        <f t="shared" si="16"/>
        <v>0</v>
      </c>
      <c r="N39" s="3">
        <f t="shared" si="16"/>
        <v>0</v>
      </c>
      <c r="O39" s="3">
        <f t="shared" si="16"/>
        <v>0</v>
      </c>
      <c r="P39" s="3">
        <f t="shared" si="16"/>
        <v>4</v>
      </c>
      <c r="Q39" s="3">
        <f t="shared" si="16"/>
        <v>4</v>
      </c>
      <c r="R39" s="3">
        <f t="shared" si="16"/>
        <v>0</v>
      </c>
      <c r="S39" s="3">
        <f t="shared" si="16"/>
        <v>0</v>
      </c>
      <c r="T39" s="3">
        <f t="shared" si="16"/>
        <v>0</v>
      </c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14" t="s">
        <v>39</v>
      </c>
      <c r="J40" s="11">
        <f t="shared" ref="J40:T40" si="17">AVERAGE(J35:J38)</f>
        <v>0.0064791665</v>
      </c>
      <c r="K40" s="11">
        <f t="shared" si="17"/>
        <v>100</v>
      </c>
      <c r="L40" s="11" t="str">
        <f t="shared" si="17"/>
        <v>#DIV/0!</v>
      </c>
      <c r="M40" s="11" t="str">
        <f t="shared" si="17"/>
        <v>#DIV/0!</v>
      </c>
      <c r="N40" s="11" t="str">
        <f t="shared" si="17"/>
        <v>#DIV/0!</v>
      </c>
      <c r="O40" s="11" t="str">
        <f t="shared" si="17"/>
        <v>#DIV/0!</v>
      </c>
      <c r="P40" s="11">
        <f t="shared" si="17"/>
        <v>0</v>
      </c>
      <c r="Q40" s="11">
        <f t="shared" si="17"/>
        <v>0</v>
      </c>
      <c r="R40" s="11" t="str">
        <f t="shared" si="17"/>
        <v>#DIV/0!</v>
      </c>
      <c r="S40" s="11" t="str">
        <f t="shared" si="17"/>
        <v>#DIV/0!</v>
      </c>
      <c r="T40" s="11" t="str">
        <f t="shared" si="17"/>
        <v>#DIV/0!</v>
      </c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15" t="s">
        <v>40</v>
      </c>
      <c r="J41" s="16">
        <f t="shared" ref="J41:T41" si="18">STDEVA(J35:J38)</f>
        <v>0.001284478057</v>
      </c>
      <c r="K41" s="16">
        <f t="shared" si="18"/>
        <v>0</v>
      </c>
      <c r="L41" s="16" t="str">
        <f t="shared" si="18"/>
        <v>#DIV/0!</v>
      </c>
      <c r="M41" s="16" t="str">
        <f t="shared" si="18"/>
        <v>#DIV/0!</v>
      </c>
      <c r="N41" s="16" t="str">
        <f t="shared" si="18"/>
        <v>#DIV/0!</v>
      </c>
      <c r="O41" s="16" t="str">
        <f t="shared" si="18"/>
        <v>#DIV/0!</v>
      </c>
      <c r="P41" s="16">
        <f t="shared" si="18"/>
        <v>0</v>
      </c>
      <c r="Q41" s="16">
        <f t="shared" si="18"/>
        <v>0</v>
      </c>
      <c r="R41" s="16" t="str">
        <f t="shared" si="18"/>
        <v>#DIV/0!</v>
      </c>
      <c r="S41" s="16" t="str">
        <f t="shared" si="18"/>
        <v>#DIV/0!</v>
      </c>
      <c r="T41" s="16" t="str">
        <f t="shared" si="18"/>
        <v>#DIV/0!</v>
      </c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14" t="s">
        <v>41</v>
      </c>
      <c r="J42" s="11">
        <f t="shared" ref="J42:T42" si="19">J40-3*J41</f>
        <v>0.002625732328</v>
      </c>
      <c r="K42" s="11">
        <f t="shared" si="19"/>
        <v>100</v>
      </c>
      <c r="L42" s="11" t="str">
        <f t="shared" si="19"/>
        <v>#DIV/0!</v>
      </c>
      <c r="M42" s="11" t="str">
        <f t="shared" si="19"/>
        <v>#DIV/0!</v>
      </c>
      <c r="N42" s="11" t="str">
        <f t="shared" si="19"/>
        <v>#DIV/0!</v>
      </c>
      <c r="O42" s="11" t="str">
        <f t="shared" si="19"/>
        <v>#DIV/0!</v>
      </c>
      <c r="P42" s="11">
        <f t="shared" si="19"/>
        <v>0</v>
      </c>
      <c r="Q42" s="11">
        <f t="shared" si="19"/>
        <v>0</v>
      </c>
      <c r="R42" s="11" t="str">
        <f t="shared" si="19"/>
        <v>#DIV/0!</v>
      </c>
      <c r="S42" s="11" t="str">
        <f t="shared" si="19"/>
        <v>#DIV/0!</v>
      </c>
      <c r="T42" s="11" t="str">
        <f t="shared" si="19"/>
        <v>#DIV/0!</v>
      </c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14" t="s">
        <v>42</v>
      </c>
      <c r="J43" s="11">
        <f t="shared" ref="J43:T43" si="20">J40+3*J41</f>
        <v>0.01033260067</v>
      </c>
      <c r="K43" s="11">
        <f t="shared" si="20"/>
        <v>100</v>
      </c>
      <c r="L43" s="11" t="str">
        <f t="shared" si="20"/>
        <v>#DIV/0!</v>
      </c>
      <c r="M43" s="11" t="str">
        <f t="shared" si="20"/>
        <v>#DIV/0!</v>
      </c>
      <c r="N43" s="11" t="str">
        <f t="shared" si="20"/>
        <v>#DIV/0!</v>
      </c>
      <c r="O43" s="11" t="str">
        <f t="shared" si="20"/>
        <v>#DIV/0!</v>
      </c>
      <c r="P43" s="11">
        <f t="shared" si="20"/>
        <v>0</v>
      </c>
      <c r="Q43" s="11">
        <f t="shared" si="20"/>
        <v>0</v>
      </c>
      <c r="R43" s="11" t="str">
        <f t="shared" si="20"/>
        <v>#DIV/0!</v>
      </c>
      <c r="S43" s="11" t="str">
        <f t="shared" si="20"/>
        <v>#DIV/0!</v>
      </c>
      <c r="T43" s="11" t="str">
        <f t="shared" si="20"/>
        <v>#DIV/0!</v>
      </c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10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10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 t="s">
        <v>25</v>
      </c>
      <c r="B46" s="3" t="s">
        <v>80</v>
      </c>
      <c r="C46" s="3" t="s">
        <v>44</v>
      </c>
      <c r="D46" s="3">
        <v>44.0</v>
      </c>
      <c r="E46" s="3">
        <v>16.0</v>
      </c>
      <c r="F46" s="3">
        <v>30000.0</v>
      </c>
      <c r="G46" s="3">
        <v>4475.0</v>
      </c>
      <c r="H46" s="3" t="s">
        <v>36</v>
      </c>
      <c r="I46" s="10" t="s">
        <v>71</v>
      </c>
      <c r="J46" s="3">
        <v>0.005333333</v>
      </c>
      <c r="K46" s="3">
        <v>100.0</v>
      </c>
      <c r="L46" s="3"/>
      <c r="M46" s="3"/>
      <c r="N46" s="3"/>
      <c r="O46" s="3"/>
      <c r="P46" s="3">
        <v>0.0</v>
      </c>
      <c r="Q46" s="3">
        <v>0.0</v>
      </c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 t="s">
        <v>25</v>
      </c>
      <c r="B47" s="3" t="s">
        <v>80</v>
      </c>
      <c r="C47" s="3" t="s">
        <v>44</v>
      </c>
      <c r="D47" s="3">
        <v>44.0</v>
      </c>
      <c r="E47" s="3">
        <v>16.0</v>
      </c>
      <c r="F47" s="3">
        <v>30000.0</v>
      </c>
      <c r="G47" s="3">
        <v>4475.0</v>
      </c>
      <c r="H47" s="3" t="s">
        <v>36</v>
      </c>
      <c r="I47" s="10" t="s">
        <v>72</v>
      </c>
      <c r="J47" s="11">
        <v>0.00825</v>
      </c>
      <c r="K47" s="11">
        <v>100.0</v>
      </c>
      <c r="L47" s="11"/>
      <c r="M47" s="11"/>
      <c r="N47" s="11"/>
      <c r="O47" s="11"/>
      <c r="P47" s="11">
        <v>0.0</v>
      </c>
      <c r="Q47" s="11">
        <v>0.0</v>
      </c>
      <c r="R47" s="11"/>
      <c r="S47" s="11"/>
      <c r="T47" s="3"/>
      <c r="U47" s="3"/>
      <c r="V47" s="4"/>
      <c r="W47" s="4"/>
      <c r="X47" s="4"/>
      <c r="Y47" s="4"/>
      <c r="Z47" s="4"/>
    </row>
    <row r="48" ht="14.25" customHeight="1">
      <c r="A48" s="3" t="s">
        <v>25</v>
      </c>
      <c r="B48" s="3" t="s">
        <v>80</v>
      </c>
      <c r="C48" s="3" t="s">
        <v>44</v>
      </c>
      <c r="D48" s="3">
        <v>44.0</v>
      </c>
      <c r="E48" s="3">
        <v>16.0</v>
      </c>
      <c r="F48" s="3">
        <v>30000.0</v>
      </c>
      <c r="G48" s="3">
        <v>4475.0</v>
      </c>
      <c r="H48" s="3" t="s">
        <v>36</v>
      </c>
      <c r="I48" s="10" t="s">
        <v>63</v>
      </c>
      <c r="J48" s="11">
        <v>0.00575</v>
      </c>
      <c r="K48" s="11">
        <v>100.0</v>
      </c>
      <c r="L48" s="11"/>
      <c r="M48" s="11"/>
      <c r="N48" s="11"/>
      <c r="O48" s="11"/>
      <c r="P48" s="11">
        <v>0.0</v>
      </c>
      <c r="Q48" s="11">
        <v>0.0</v>
      </c>
      <c r="R48" s="11"/>
      <c r="S48" s="11"/>
      <c r="T48" s="3"/>
      <c r="U48" s="3"/>
      <c r="V48" s="3"/>
      <c r="W48" s="3"/>
      <c r="X48" s="3"/>
      <c r="Y48" s="3"/>
      <c r="Z48" s="3"/>
    </row>
    <row r="49" ht="14.25" customHeight="1">
      <c r="A49" s="7" t="s">
        <v>25</v>
      </c>
      <c r="B49" s="7" t="s">
        <v>80</v>
      </c>
      <c r="C49" s="7" t="s">
        <v>44</v>
      </c>
      <c r="D49" s="7">
        <v>44.0</v>
      </c>
      <c r="E49" s="7">
        <v>16.0</v>
      </c>
      <c r="F49" s="7">
        <v>30000.0</v>
      </c>
      <c r="G49" s="7">
        <v>4475.0</v>
      </c>
      <c r="H49" s="7" t="s">
        <v>36</v>
      </c>
      <c r="I49" s="8" t="s">
        <v>73</v>
      </c>
      <c r="J49" s="13">
        <v>0.006416667</v>
      </c>
      <c r="K49" s="13">
        <v>100.0</v>
      </c>
      <c r="L49" s="13"/>
      <c r="M49" s="13"/>
      <c r="N49" s="13"/>
      <c r="O49" s="13"/>
      <c r="P49" s="13">
        <v>0.0</v>
      </c>
      <c r="Q49" s="13">
        <v>0.0</v>
      </c>
      <c r="R49" s="13"/>
      <c r="S49" s="13"/>
      <c r="T49" s="7"/>
      <c r="U49" s="7"/>
      <c r="V49" s="7"/>
      <c r="W49" s="7"/>
      <c r="X49" s="7"/>
      <c r="Y49" s="7"/>
      <c r="Z49" s="7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14" t="s">
        <v>38</v>
      </c>
      <c r="J50" s="3">
        <f t="shared" ref="J50:T50" si="21">COUNT(J46:J49)</f>
        <v>4</v>
      </c>
      <c r="K50" s="3">
        <f t="shared" si="21"/>
        <v>4</v>
      </c>
      <c r="L50" s="3">
        <f t="shared" si="21"/>
        <v>0</v>
      </c>
      <c r="M50" s="3">
        <f t="shared" si="21"/>
        <v>0</v>
      </c>
      <c r="N50" s="3">
        <f t="shared" si="21"/>
        <v>0</v>
      </c>
      <c r="O50" s="3">
        <f t="shared" si="21"/>
        <v>0</v>
      </c>
      <c r="P50" s="3">
        <f t="shared" si="21"/>
        <v>4</v>
      </c>
      <c r="Q50" s="3">
        <f t="shared" si="21"/>
        <v>4</v>
      </c>
      <c r="R50" s="3">
        <f t="shared" si="21"/>
        <v>0</v>
      </c>
      <c r="S50" s="3">
        <f t="shared" si="21"/>
        <v>0</v>
      </c>
      <c r="T50" s="3">
        <f t="shared" si="21"/>
        <v>0</v>
      </c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14" t="s">
        <v>39</v>
      </c>
      <c r="J51" s="11">
        <f t="shared" ref="J51:T51" si="22">AVERAGE(J46:J49)</f>
        <v>0.0064375</v>
      </c>
      <c r="K51" s="11">
        <f t="shared" si="22"/>
        <v>100</v>
      </c>
      <c r="L51" s="11" t="str">
        <f t="shared" si="22"/>
        <v>#DIV/0!</v>
      </c>
      <c r="M51" s="11" t="str">
        <f t="shared" si="22"/>
        <v>#DIV/0!</v>
      </c>
      <c r="N51" s="11" t="str">
        <f t="shared" si="22"/>
        <v>#DIV/0!</v>
      </c>
      <c r="O51" s="11" t="str">
        <f t="shared" si="22"/>
        <v>#DIV/0!</v>
      </c>
      <c r="P51" s="11">
        <f t="shared" si="22"/>
        <v>0</v>
      </c>
      <c r="Q51" s="11">
        <f t="shared" si="22"/>
        <v>0</v>
      </c>
      <c r="R51" s="11" t="str">
        <f t="shared" si="22"/>
        <v>#DIV/0!</v>
      </c>
      <c r="S51" s="11" t="str">
        <f t="shared" si="22"/>
        <v>#DIV/0!</v>
      </c>
      <c r="T51" s="11" t="str">
        <f t="shared" si="22"/>
        <v>#DIV/0!</v>
      </c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15" t="s">
        <v>40</v>
      </c>
      <c r="J52" s="16">
        <f t="shared" ref="J52:T52" si="23">STDEVA(J46:J49)</f>
        <v>0.001288077544</v>
      </c>
      <c r="K52" s="16">
        <f t="shared" si="23"/>
        <v>0</v>
      </c>
      <c r="L52" s="16" t="str">
        <f t="shared" si="23"/>
        <v>#DIV/0!</v>
      </c>
      <c r="M52" s="16" t="str">
        <f t="shared" si="23"/>
        <v>#DIV/0!</v>
      </c>
      <c r="N52" s="16" t="str">
        <f t="shared" si="23"/>
        <v>#DIV/0!</v>
      </c>
      <c r="O52" s="16" t="str">
        <f t="shared" si="23"/>
        <v>#DIV/0!</v>
      </c>
      <c r="P52" s="16">
        <f t="shared" si="23"/>
        <v>0</v>
      </c>
      <c r="Q52" s="16">
        <f t="shared" si="23"/>
        <v>0</v>
      </c>
      <c r="R52" s="16" t="str">
        <f t="shared" si="23"/>
        <v>#DIV/0!</v>
      </c>
      <c r="S52" s="16" t="str">
        <f t="shared" si="23"/>
        <v>#DIV/0!</v>
      </c>
      <c r="T52" s="16" t="str">
        <f t="shared" si="23"/>
        <v>#DIV/0!</v>
      </c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14" t="s">
        <v>41</v>
      </c>
      <c r="J53" s="11">
        <f t="shared" ref="J53:T53" si="24">J51-3*J52</f>
        <v>0.002573267368</v>
      </c>
      <c r="K53" s="11">
        <f t="shared" si="24"/>
        <v>100</v>
      </c>
      <c r="L53" s="11" t="str">
        <f t="shared" si="24"/>
        <v>#DIV/0!</v>
      </c>
      <c r="M53" s="11" t="str">
        <f t="shared" si="24"/>
        <v>#DIV/0!</v>
      </c>
      <c r="N53" s="11" t="str">
        <f t="shared" si="24"/>
        <v>#DIV/0!</v>
      </c>
      <c r="O53" s="11" t="str">
        <f t="shared" si="24"/>
        <v>#DIV/0!</v>
      </c>
      <c r="P53" s="11">
        <f t="shared" si="24"/>
        <v>0</v>
      </c>
      <c r="Q53" s="11">
        <f t="shared" si="24"/>
        <v>0</v>
      </c>
      <c r="R53" s="11" t="str">
        <f t="shared" si="24"/>
        <v>#DIV/0!</v>
      </c>
      <c r="S53" s="11" t="str">
        <f t="shared" si="24"/>
        <v>#DIV/0!</v>
      </c>
      <c r="T53" s="11" t="str">
        <f t="shared" si="24"/>
        <v>#DIV/0!</v>
      </c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14" t="s">
        <v>42</v>
      </c>
      <c r="J54" s="11">
        <f t="shared" ref="J54:T54" si="25">J51+3*J52</f>
        <v>0.01030173263</v>
      </c>
      <c r="K54" s="11">
        <f t="shared" si="25"/>
        <v>100</v>
      </c>
      <c r="L54" s="11" t="str">
        <f t="shared" si="25"/>
        <v>#DIV/0!</v>
      </c>
      <c r="M54" s="11" t="str">
        <f t="shared" si="25"/>
        <v>#DIV/0!</v>
      </c>
      <c r="N54" s="11" t="str">
        <f t="shared" si="25"/>
        <v>#DIV/0!</v>
      </c>
      <c r="O54" s="11" t="str">
        <f t="shared" si="25"/>
        <v>#DIV/0!</v>
      </c>
      <c r="P54" s="11">
        <f t="shared" si="25"/>
        <v>0</v>
      </c>
      <c r="Q54" s="11">
        <f t="shared" si="25"/>
        <v>0</v>
      </c>
      <c r="R54" s="11" t="str">
        <f t="shared" si="25"/>
        <v>#DIV/0!</v>
      </c>
      <c r="S54" s="11" t="str">
        <f t="shared" si="25"/>
        <v>#DIV/0!</v>
      </c>
      <c r="T54" s="11" t="str">
        <f t="shared" si="25"/>
        <v>#DIV/0!</v>
      </c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10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10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12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4"/>
      <c r="U57" s="4"/>
      <c r="V57" s="4"/>
      <c r="W57" s="4"/>
      <c r="X57" s="4"/>
      <c r="Y57" s="4"/>
      <c r="Z57" s="4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10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3"/>
      <c r="U58" s="3"/>
      <c r="V58" s="3"/>
      <c r="W58" s="3"/>
      <c r="X58" s="3"/>
      <c r="Y58" s="3"/>
      <c r="Z58" s="3"/>
    </row>
    <row r="59" ht="14.25" customHeight="1">
      <c r="A59" s="7"/>
      <c r="B59" s="7"/>
      <c r="C59" s="7"/>
      <c r="D59" s="7"/>
      <c r="E59" s="7"/>
      <c r="F59" s="7"/>
      <c r="G59" s="7"/>
      <c r="H59" s="7"/>
      <c r="I59" s="8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7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14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14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15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14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14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10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10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12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4"/>
      <c r="U67" s="4"/>
      <c r="V67" s="4"/>
      <c r="W67" s="4"/>
      <c r="X67" s="4"/>
      <c r="Y67" s="4"/>
      <c r="Z67" s="4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10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3"/>
      <c r="U68" s="3"/>
      <c r="V68" s="3"/>
      <c r="W68" s="3"/>
      <c r="X68" s="3"/>
      <c r="Y68" s="3"/>
      <c r="Z68" s="3"/>
    </row>
    <row r="69" ht="14.25" customHeight="1">
      <c r="A69" s="7"/>
      <c r="B69" s="7"/>
      <c r="C69" s="7"/>
      <c r="D69" s="7"/>
      <c r="E69" s="7"/>
      <c r="F69" s="7"/>
      <c r="G69" s="7"/>
      <c r="H69" s="7"/>
      <c r="I69" s="8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7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14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14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15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14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14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10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10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12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4"/>
      <c r="U77" s="4"/>
      <c r="V77" s="4"/>
      <c r="W77" s="4"/>
      <c r="X77" s="4"/>
      <c r="Y77" s="4"/>
      <c r="Z77" s="4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10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3"/>
      <c r="U78" s="3"/>
      <c r="V78" s="3"/>
      <c r="W78" s="3"/>
      <c r="X78" s="3"/>
      <c r="Y78" s="3"/>
      <c r="Z78" s="3"/>
    </row>
    <row r="79" ht="14.25" customHeight="1">
      <c r="A79" s="7"/>
      <c r="B79" s="7"/>
      <c r="C79" s="7"/>
      <c r="D79" s="7"/>
      <c r="E79" s="7"/>
      <c r="F79" s="7"/>
      <c r="G79" s="7"/>
      <c r="H79" s="7"/>
      <c r="I79" s="8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7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14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14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15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14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14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10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10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12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4"/>
      <c r="U87" s="4"/>
      <c r="V87" s="4"/>
      <c r="W87" s="4"/>
      <c r="X87" s="4"/>
      <c r="Y87" s="4"/>
      <c r="Z87" s="4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10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3"/>
      <c r="U88" s="3"/>
      <c r="V88" s="3"/>
      <c r="W88" s="3"/>
      <c r="X88" s="3"/>
      <c r="Y88" s="3"/>
      <c r="Z88" s="3"/>
    </row>
    <row r="89" ht="14.25" customHeight="1">
      <c r="A89" s="7"/>
      <c r="B89" s="7"/>
      <c r="C89" s="7"/>
      <c r="D89" s="7"/>
      <c r="E89" s="7"/>
      <c r="F89" s="7"/>
      <c r="G89" s="7"/>
      <c r="H89" s="7"/>
      <c r="I89" s="8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7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14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14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15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14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14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10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10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12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4"/>
      <c r="U97" s="4"/>
      <c r="V97" s="4"/>
      <c r="W97" s="4"/>
      <c r="X97" s="4"/>
      <c r="Y97" s="4"/>
      <c r="Z97" s="4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10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3"/>
      <c r="U98" s="3"/>
      <c r="V98" s="3"/>
      <c r="W98" s="3"/>
      <c r="X98" s="3"/>
      <c r="Y98" s="3"/>
      <c r="Z98" s="3"/>
    </row>
    <row r="99" ht="14.25" customHeight="1">
      <c r="A99" s="7"/>
      <c r="B99" s="7"/>
      <c r="C99" s="7"/>
      <c r="D99" s="7"/>
      <c r="E99" s="7"/>
      <c r="F99" s="7"/>
      <c r="G99" s="7"/>
      <c r="H99" s="7"/>
      <c r="I99" s="8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7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14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14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15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14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14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10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10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10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10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10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10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10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10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1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10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10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10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10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10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10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10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10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10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10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10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10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10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10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10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10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10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10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10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10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10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10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10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10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10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10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10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10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10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10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10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10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10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10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10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10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10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10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10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10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10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10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10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10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10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10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10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10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10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10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10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10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10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10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10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10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10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10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10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10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10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10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10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10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10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10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10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10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10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10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10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10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10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10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10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10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10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10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10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10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10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10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10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10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10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10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10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10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10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10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10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10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10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10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10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10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10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10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10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10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10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10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10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1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10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10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10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10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10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10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10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10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10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10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10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10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10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10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10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10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10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10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10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10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10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10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10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10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10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10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10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10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10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10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10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10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10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10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10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10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10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10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10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10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10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10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10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10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10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10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10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10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10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10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10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10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10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10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10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10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10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10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10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10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10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10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10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10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10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10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10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10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10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10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10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10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10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10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10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10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10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10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10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10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10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10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10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10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10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10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10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10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10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10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10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10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10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10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10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10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10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10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10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10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10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10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10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10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10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10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10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10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10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10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10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10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10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10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10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10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10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10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10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10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10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10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10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10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10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10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10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10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10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10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10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10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10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10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10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10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10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10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10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10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10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10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10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10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10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10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10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10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10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10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10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10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10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10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10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10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10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10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10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10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10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10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10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10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10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10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10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10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10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10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10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10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10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10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10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10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10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10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10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10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10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10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10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10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10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10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10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10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10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10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10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10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10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10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10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10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10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10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10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10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10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10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10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10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10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10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10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10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10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10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10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10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10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10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10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10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10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10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10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10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10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10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10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10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10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10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10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10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10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10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10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10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10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10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10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10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10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10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10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10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10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10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10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10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10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10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10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10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10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10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10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10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10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10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10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10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10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10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10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10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10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10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10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10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10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10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10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10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10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10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10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10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10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10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10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10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10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10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10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10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10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10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10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10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10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10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10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10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10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10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10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10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10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10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10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10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10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10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10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10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10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10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10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10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10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10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10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10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10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10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10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10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10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10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10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10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10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10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10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10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10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10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10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10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10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10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10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10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10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10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10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10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10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10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10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10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10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10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10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10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10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10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10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10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10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10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10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10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10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10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10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10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10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10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10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10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10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10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10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10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10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10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10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10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10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10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10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10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10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10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10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10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10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10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10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10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10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10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10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10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10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10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10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10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10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10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10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10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10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10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10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10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10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10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10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10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10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10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10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10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10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10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10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10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10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10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10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10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10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10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10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10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10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10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10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10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10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10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10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10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10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10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10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10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10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10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10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10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10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10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10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10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10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10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10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10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10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10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10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10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10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10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10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10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10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10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10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10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10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10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10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10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10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10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10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10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10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10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10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10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10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10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10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10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10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10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10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10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10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10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10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10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10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10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10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10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10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10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10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10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10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10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10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10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10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10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10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10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10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10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10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10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10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10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10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10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10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10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10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10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10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10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10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10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10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10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10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10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10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10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10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10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10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10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10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10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10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10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10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10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10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10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10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10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10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10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10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10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10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10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10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10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10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10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10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10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10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10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10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10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10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10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10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10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10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10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10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10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10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10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10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10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10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10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10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10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10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10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10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10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10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10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10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10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10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10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10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10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10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10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10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10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10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10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10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10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10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10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10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10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10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10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10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10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10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10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10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10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10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10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10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10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10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10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10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10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10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10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10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10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10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10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10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10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10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10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10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10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10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10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10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10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10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10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10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10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10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10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10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10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10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10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10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10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10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10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10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10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10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10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10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10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10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10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10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10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10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10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10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10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10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10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10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10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10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10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10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10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10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10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10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10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10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10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10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10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10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10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10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10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10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10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10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10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10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10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10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10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10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10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10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10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10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10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10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10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10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10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10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10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10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10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10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10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10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10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10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10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10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10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10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10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10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10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10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10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10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10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10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10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10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10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10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10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10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10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10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10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10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10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10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10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10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10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10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10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10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10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10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10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10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10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10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10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10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10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10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10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10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10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10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10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10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10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10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10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10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10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10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10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10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10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10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10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10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10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10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10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10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10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10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10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10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10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10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10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10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10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10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10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10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10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10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10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10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10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10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10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10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10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10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10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10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10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10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10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10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10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10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10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10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10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10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J2:J5 J13:J16 J24:J27 J35:J38 J46:J49">
    <cfRule type="cellIs" dxfId="0" priority="1" operator="lessThan">
      <formula>0.1</formula>
    </cfRule>
  </conditionalFormatting>
  <conditionalFormatting sqref="L2:L5 L14:L16 L25:L27 L36:L38 L47:L49 L57:L59 L67:L69 L77:L79 L87:L89 L97:L99">
    <cfRule type="cellIs" dxfId="0" priority="2" operator="lessThan">
      <formula>0.4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8" width="8.86"/>
    <col customWidth="1" min="9" max="9" width="8.71"/>
    <col customWidth="1" min="10" max="10" width="8.86"/>
    <col customWidth="1" min="11" max="14" width="9.0"/>
    <col customWidth="1" min="15" max="15" width="10.14"/>
    <col customWidth="1" min="16" max="18" width="9.0"/>
    <col customWidth="1" min="19" max="19" width="9.43"/>
    <col customWidth="1" min="20" max="20" width="8.86"/>
    <col customWidth="1" min="21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  <c r="U1" s="3"/>
      <c r="V1" s="3"/>
      <c r="W1" s="3"/>
      <c r="X1" s="3"/>
      <c r="Y1" s="3"/>
      <c r="Z1" s="3"/>
    </row>
    <row r="2" ht="14.25" customHeight="1">
      <c r="A2" s="3" t="s">
        <v>25</v>
      </c>
      <c r="B2" s="3" t="s">
        <v>81</v>
      </c>
      <c r="C2" s="3" t="s">
        <v>44</v>
      </c>
      <c r="D2" s="3">
        <v>16.0</v>
      </c>
      <c r="E2" s="3">
        <v>18.0</v>
      </c>
      <c r="F2" s="3">
        <v>30000.0</v>
      </c>
      <c r="G2" s="3">
        <v>4478.0</v>
      </c>
      <c r="H2" s="3" t="s">
        <v>37</v>
      </c>
      <c r="I2" s="10" t="s">
        <v>71</v>
      </c>
      <c r="J2" s="11">
        <v>0.006083333</v>
      </c>
      <c r="K2" s="11">
        <v>100.0</v>
      </c>
      <c r="L2" s="11"/>
      <c r="M2" s="11"/>
      <c r="N2" s="11"/>
      <c r="O2" s="11"/>
      <c r="P2" s="11">
        <v>0.0</v>
      </c>
      <c r="Q2" s="11">
        <v>0.0</v>
      </c>
      <c r="R2" s="11"/>
      <c r="S2" s="11"/>
      <c r="T2" s="11"/>
      <c r="U2" s="3"/>
      <c r="V2" s="4"/>
      <c r="W2" s="4"/>
      <c r="X2" s="4"/>
      <c r="Y2" s="4"/>
      <c r="Z2" s="4"/>
    </row>
    <row r="3" ht="14.25" customHeight="1">
      <c r="A3" s="3" t="s">
        <v>25</v>
      </c>
      <c r="B3" s="3" t="s">
        <v>81</v>
      </c>
      <c r="C3" s="3" t="s">
        <v>44</v>
      </c>
      <c r="D3" s="3">
        <v>16.0</v>
      </c>
      <c r="E3" s="3">
        <v>18.0</v>
      </c>
      <c r="F3" s="3">
        <v>30000.0</v>
      </c>
      <c r="G3" s="3">
        <v>4478.0</v>
      </c>
      <c r="H3" s="3" t="s">
        <v>37</v>
      </c>
      <c r="I3" s="10" t="s">
        <v>72</v>
      </c>
      <c r="J3" s="11">
        <v>0.004333333</v>
      </c>
      <c r="K3" s="11">
        <v>100.0</v>
      </c>
      <c r="L3" s="11"/>
      <c r="M3" s="11"/>
      <c r="N3" s="11"/>
      <c r="O3" s="11"/>
      <c r="P3" s="11">
        <v>0.0</v>
      </c>
      <c r="Q3" s="11">
        <v>0.0</v>
      </c>
      <c r="R3" s="11"/>
      <c r="S3" s="11"/>
      <c r="T3" s="11"/>
      <c r="U3" s="3"/>
      <c r="V3" s="4"/>
      <c r="W3" s="4"/>
      <c r="X3" s="4"/>
      <c r="Y3" s="4"/>
      <c r="Z3" s="4"/>
    </row>
    <row r="4" ht="14.25" customHeight="1">
      <c r="A4" s="3" t="s">
        <v>25</v>
      </c>
      <c r="B4" s="3" t="s">
        <v>81</v>
      </c>
      <c r="C4" s="3" t="s">
        <v>44</v>
      </c>
      <c r="D4" s="3">
        <v>16.0</v>
      </c>
      <c r="E4" s="3">
        <v>18.0</v>
      </c>
      <c r="F4" s="3">
        <v>30000.0</v>
      </c>
      <c r="G4" s="3">
        <v>4478.0</v>
      </c>
      <c r="H4" s="3" t="s">
        <v>37</v>
      </c>
      <c r="I4" s="10" t="s">
        <v>63</v>
      </c>
      <c r="J4" s="11">
        <v>0.005666667</v>
      </c>
      <c r="K4" s="11">
        <v>100.0</v>
      </c>
      <c r="L4" s="11"/>
      <c r="M4" s="11"/>
      <c r="N4" s="11"/>
      <c r="O4" s="11"/>
      <c r="P4" s="11">
        <v>0.0</v>
      </c>
      <c r="Q4" s="11">
        <v>0.0</v>
      </c>
      <c r="R4" s="11"/>
      <c r="S4" s="11"/>
      <c r="T4" s="11"/>
      <c r="U4" s="3"/>
      <c r="V4" s="3"/>
      <c r="W4" s="3"/>
      <c r="X4" s="3"/>
      <c r="Y4" s="3"/>
      <c r="Z4" s="3"/>
    </row>
    <row r="5" ht="14.25" customHeight="1">
      <c r="A5" s="7" t="s">
        <v>25</v>
      </c>
      <c r="B5" s="7" t="s">
        <v>81</v>
      </c>
      <c r="C5" s="7" t="s">
        <v>44</v>
      </c>
      <c r="D5" s="7">
        <v>16.0</v>
      </c>
      <c r="E5" s="7">
        <v>18.0</v>
      </c>
      <c r="F5" s="7">
        <v>30000.0</v>
      </c>
      <c r="G5" s="7">
        <v>4478.0</v>
      </c>
      <c r="H5" s="7" t="s">
        <v>37</v>
      </c>
      <c r="I5" s="8" t="s">
        <v>73</v>
      </c>
      <c r="J5" s="13">
        <v>0.007666667</v>
      </c>
      <c r="K5" s="13">
        <v>100.0</v>
      </c>
      <c r="L5" s="13"/>
      <c r="M5" s="13"/>
      <c r="N5" s="13"/>
      <c r="O5" s="13"/>
      <c r="P5" s="13">
        <v>0.0</v>
      </c>
      <c r="Q5" s="13">
        <v>0.0</v>
      </c>
      <c r="R5" s="13"/>
      <c r="S5" s="13"/>
      <c r="T5" s="7"/>
      <c r="U5" s="7"/>
      <c r="V5" s="7"/>
      <c r="W5" s="7"/>
      <c r="X5" s="7"/>
      <c r="Y5" s="7"/>
      <c r="Z5" s="7"/>
    </row>
    <row r="6" ht="14.25" customHeight="1">
      <c r="A6" s="3"/>
      <c r="B6" s="3"/>
      <c r="C6" s="3"/>
      <c r="D6" s="3"/>
      <c r="E6" s="3"/>
      <c r="F6" s="3"/>
      <c r="G6" s="3"/>
      <c r="H6" s="3"/>
      <c r="I6" s="14" t="s">
        <v>38</v>
      </c>
      <c r="J6" s="3">
        <f t="shared" ref="J6:T6" si="1">COUNT(J2:J5)</f>
        <v>4</v>
      </c>
      <c r="K6" s="3">
        <f t="shared" si="1"/>
        <v>4</v>
      </c>
      <c r="L6" s="3">
        <f t="shared" si="1"/>
        <v>0</v>
      </c>
      <c r="M6" s="3">
        <f t="shared" si="1"/>
        <v>0</v>
      </c>
      <c r="N6" s="3">
        <f t="shared" si="1"/>
        <v>0</v>
      </c>
      <c r="O6" s="3">
        <f t="shared" si="1"/>
        <v>0</v>
      </c>
      <c r="P6" s="3">
        <f t="shared" si="1"/>
        <v>4</v>
      </c>
      <c r="Q6" s="3">
        <f t="shared" si="1"/>
        <v>4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14" t="s">
        <v>39</v>
      </c>
      <c r="J7" s="11">
        <f t="shared" ref="J7:T7" si="2">AVERAGE(J2:J5)</f>
        <v>0.0059375</v>
      </c>
      <c r="K7" s="11">
        <f t="shared" si="2"/>
        <v>100</v>
      </c>
      <c r="L7" s="11" t="str">
        <f t="shared" si="2"/>
        <v>#DIV/0!</v>
      </c>
      <c r="M7" s="11" t="str">
        <f t="shared" si="2"/>
        <v>#DIV/0!</v>
      </c>
      <c r="N7" s="11" t="str">
        <f t="shared" si="2"/>
        <v>#DIV/0!</v>
      </c>
      <c r="O7" s="11" t="str">
        <f t="shared" si="2"/>
        <v>#DIV/0!</v>
      </c>
      <c r="P7" s="11">
        <f t="shared" si="2"/>
        <v>0</v>
      </c>
      <c r="Q7" s="11">
        <f t="shared" si="2"/>
        <v>0</v>
      </c>
      <c r="R7" s="11" t="str">
        <f t="shared" si="2"/>
        <v>#DIV/0!</v>
      </c>
      <c r="S7" s="11" t="str">
        <f t="shared" si="2"/>
        <v>#DIV/0!</v>
      </c>
      <c r="T7" s="11" t="str">
        <f t="shared" si="2"/>
        <v>#DIV/0!</v>
      </c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15" t="s">
        <v>40</v>
      </c>
      <c r="J8" s="16">
        <f t="shared" ref="J8:T8" si="3">STDEVA(J2:J5)</f>
        <v>0.001373315702</v>
      </c>
      <c r="K8" s="16">
        <f t="shared" si="3"/>
        <v>0</v>
      </c>
      <c r="L8" s="16" t="str">
        <f t="shared" si="3"/>
        <v>#DIV/0!</v>
      </c>
      <c r="M8" s="16" t="str">
        <f t="shared" si="3"/>
        <v>#DIV/0!</v>
      </c>
      <c r="N8" s="16" t="str">
        <f t="shared" si="3"/>
        <v>#DIV/0!</v>
      </c>
      <c r="O8" s="16" t="str">
        <f t="shared" si="3"/>
        <v>#DIV/0!</v>
      </c>
      <c r="P8" s="16">
        <f t="shared" si="3"/>
        <v>0</v>
      </c>
      <c r="Q8" s="16">
        <f t="shared" si="3"/>
        <v>0</v>
      </c>
      <c r="R8" s="16" t="str">
        <f t="shared" si="3"/>
        <v>#DIV/0!</v>
      </c>
      <c r="S8" s="16" t="str">
        <f t="shared" si="3"/>
        <v>#DIV/0!</v>
      </c>
      <c r="T8" s="16" t="str">
        <f t="shared" si="3"/>
        <v>#DIV/0!</v>
      </c>
      <c r="U8" s="3"/>
      <c r="V8" s="3"/>
      <c r="W8" s="3"/>
      <c r="X8" s="3"/>
      <c r="Y8" s="3"/>
      <c r="Z8" s="3"/>
    </row>
    <row r="9" ht="14.25" customHeight="1">
      <c r="A9" s="3"/>
      <c r="B9" s="3"/>
      <c r="C9" s="3"/>
      <c r="D9" s="3"/>
      <c r="E9" s="3"/>
      <c r="F9" s="3"/>
      <c r="G9" s="3"/>
      <c r="H9" s="3"/>
      <c r="I9" s="14" t="s">
        <v>41</v>
      </c>
      <c r="J9" s="11">
        <f t="shared" ref="J9:T9" si="4">J7-3*J8</f>
        <v>0.001817552893</v>
      </c>
      <c r="K9" s="11">
        <f t="shared" si="4"/>
        <v>100</v>
      </c>
      <c r="L9" s="11" t="str">
        <f t="shared" si="4"/>
        <v>#DIV/0!</v>
      </c>
      <c r="M9" s="11" t="str">
        <f t="shared" si="4"/>
        <v>#DIV/0!</v>
      </c>
      <c r="N9" s="11" t="str">
        <f t="shared" si="4"/>
        <v>#DIV/0!</v>
      </c>
      <c r="O9" s="11" t="str">
        <f t="shared" si="4"/>
        <v>#DIV/0!</v>
      </c>
      <c r="P9" s="11">
        <f t="shared" si="4"/>
        <v>0</v>
      </c>
      <c r="Q9" s="11">
        <f t="shared" si="4"/>
        <v>0</v>
      </c>
      <c r="R9" s="11" t="str">
        <f t="shared" si="4"/>
        <v>#DIV/0!</v>
      </c>
      <c r="S9" s="11" t="str">
        <f t="shared" si="4"/>
        <v>#DIV/0!</v>
      </c>
      <c r="T9" s="11" t="str">
        <f t="shared" si="4"/>
        <v>#DIV/0!</v>
      </c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14" t="s">
        <v>42</v>
      </c>
      <c r="J10" s="11">
        <f t="shared" ref="J10:T10" si="5">J7+3*J8</f>
        <v>0.01005744711</v>
      </c>
      <c r="K10" s="11">
        <f t="shared" si="5"/>
        <v>100</v>
      </c>
      <c r="L10" s="11" t="str">
        <f t="shared" si="5"/>
        <v>#DIV/0!</v>
      </c>
      <c r="M10" s="11" t="str">
        <f t="shared" si="5"/>
        <v>#DIV/0!</v>
      </c>
      <c r="N10" s="11" t="str">
        <f t="shared" si="5"/>
        <v>#DIV/0!</v>
      </c>
      <c r="O10" s="11" t="str">
        <f t="shared" si="5"/>
        <v>#DIV/0!</v>
      </c>
      <c r="P10" s="11">
        <f t="shared" si="5"/>
        <v>0</v>
      </c>
      <c r="Q10" s="11">
        <f t="shared" si="5"/>
        <v>0</v>
      </c>
      <c r="R10" s="11" t="str">
        <f t="shared" si="5"/>
        <v>#DIV/0!</v>
      </c>
      <c r="S10" s="11" t="str">
        <f t="shared" si="5"/>
        <v>#DIV/0!</v>
      </c>
      <c r="T10" s="11" t="str">
        <f t="shared" si="5"/>
        <v>#DIV/0!</v>
      </c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1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1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 t="s">
        <v>25</v>
      </c>
      <c r="B13" s="3" t="s">
        <v>81</v>
      </c>
      <c r="C13" s="3" t="s">
        <v>44</v>
      </c>
      <c r="D13" s="3">
        <v>23.0</v>
      </c>
      <c r="E13" s="3">
        <v>18.0</v>
      </c>
      <c r="F13" s="3">
        <v>30000.0</v>
      </c>
      <c r="G13" s="3">
        <v>4478.0</v>
      </c>
      <c r="H13" s="3" t="s">
        <v>37</v>
      </c>
      <c r="I13" s="10" t="s">
        <v>71</v>
      </c>
      <c r="J13" s="11">
        <v>0.006833333</v>
      </c>
      <c r="K13" s="11">
        <v>100.0</v>
      </c>
      <c r="L13" s="11"/>
      <c r="M13" s="11"/>
      <c r="N13" s="11"/>
      <c r="O13" s="11"/>
      <c r="P13" s="11">
        <v>0.0</v>
      </c>
      <c r="Q13" s="11">
        <v>0.0</v>
      </c>
      <c r="R13" s="11"/>
      <c r="S13" s="11"/>
      <c r="T13" s="3"/>
      <c r="U13" s="3"/>
      <c r="V13" s="3"/>
      <c r="W13" s="3"/>
      <c r="X13" s="3"/>
      <c r="Y13" s="3"/>
      <c r="Z13" s="3"/>
    </row>
    <row r="14" ht="14.25" customHeight="1">
      <c r="A14" s="3" t="s">
        <v>25</v>
      </c>
      <c r="B14" s="3" t="s">
        <v>81</v>
      </c>
      <c r="C14" s="3" t="s">
        <v>44</v>
      </c>
      <c r="D14" s="3">
        <v>23.0</v>
      </c>
      <c r="E14" s="3">
        <v>18.0</v>
      </c>
      <c r="F14" s="3">
        <v>30000.0</v>
      </c>
      <c r="G14" s="3">
        <v>4478.0</v>
      </c>
      <c r="H14" s="3" t="s">
        <v>37</v>
      </c>
      <c r="I14" s="10" t="s">
        <v>72</v>
      </c>
      <c r="J14" s="11">
        <v>0.007333333</v>
      </c>
      <c r="K14" s="11">
        <v>100.0</v>
      </c>
      <c r="L14" s="11"/>
      <c r="M14" s="11"/>
      <c r="N14" s="11"/>
      <c r="O14" s="11"/>
      <c r="P14" s="11">
        <v>0.0</v>
      </c>
      <c r="Q14" s="11">
        <v>0.0</v>
      </c>
      <c r="R14" s="11"/>
      <c r="S14" s="11"/>
      <c r="T14" s="3"/>
      <c r="U14" s="3"/>
      <c r="V14" s="4"/>
      <c r="W14" s="4"/>
      <c r="X14" s="4"/>
      <c r="Y14" s="4"/>
      <c r="Z14" s="4"/>
    </row>
    <row r="15" ht="14.25" customHeight="1">
      <c r="A15" s="3" t="s">
        <v>25</v>
      </c>
      <c r="B15" s="3" t="s">
        <v>81</v>
      </c>
      <c r="C15" s="3" t="s">
        <v>44</v>
      </c>
      <c r="D15" s="3">
        <v>23.0</v>
      </c>
      <c r="E15" s="3">
        <v>18.0</v>
      </c>
      <c r="F15" s="3">
        <v>30000.0</v>
      </c>
      <c r="G15" s="3">
        <v>4478.0</v>
      </c>
      <c r="H15" s="3" t="s">
        <v>37</v>
      </c>
      <c r="I15" s="10" t="s">
        <v>63</v>
      </c>
      <c r="J15" s="11">
        <v>0.004916667</v>
      </c>
      <c r="K15" s="11">
        <v>100.0</v>
      </c>
      <c r="L15" s="11"/>
      <c r="M15" s="11"/>
      <c r="N15" s="11"/>
      <c r="O15" s="11"/>
      <c r="P15" s="11">
        <v>0.0</v>
      </c>
      <c r="Q15" s="11">
        <v>0.0</v>
      </c>
      <c r="R15" s="11"/>
      <c r="S15" s="11"/>
      <c r="T15" s="3"/>
      <c r="U15" s="3"/>
      <c r="V15" s="3"/>
      <c r="W15" s="3"/>
      <c r="X15" s="3"/>
      <c r="Y15" s="3"/>
      <c r="Z15" s="3"/>
    </row>
    <row r="16" ht="14.25" customHeight="1">
      <c r="A16" s="7" t="s">
        <v>25</v>
      </c>
      <c r="B16" s="7" t="s">
        <v>81</v>
      </c>
      <c r="C16" s="7" t="s">
        <v>44</v>
      </c>
      <c r="D16" s="7">
        <v>23.0</v>
      </c>
      <c r="E16" s="7">
        <v>18.0</v>
      </c>
      <c r="F16" s="7">
        <v>30000.0</v>
      </c>
      <c r="G16" s="7">
        <v>4478.0</v>
      </c>
      <c r="H16" s="7" t="s">
        <v>37</v>
      </c>
      <c r="I16" s="8" t="s">
        <v>73</v>
      </c>
      <c r="J16" s="13">
        <v>0.006416667</v>
      </c>
      <c r="K16" s="13">
        <v>100.0</v>
      </c>
      <c r="L16" s="13"/>
      <c r="M16" s="13"/>
      <c r="N16" s="13"/>
      <c r="O16" s="13"/>
      <c r="P16" s="13">
        <v>0.0</v>
      </c>
      <c r="Q16" s="13">
        <v>0.0</v>
      </c>
      <c r="R16" s="13"/>
      <c r="S16" s="13"/>
      <c r="T16" s="7"/>
      <c r="U16" s="7"/>
      <c r="V16" s="7"/>
      <c r="W16" s="7"/>
      <c r="X16" s="7"/>
      <c r="Y16" s="7"/>
      <c r="Z16" s="7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14" t="s">
        <v>38</v>
      </c>
      <c r="J17" s="3">
        <f t="shared" ref="J17:T17" si="6">COUNT(J13:J16)</f>
        <v>4</v>
      </c>
      <c r="K17" s="3">
        <f t="shared" si="6"/>
        <v>4</v>
      </c>
      <c r="L17" s="3">
        <f t="shared" si="6"/>
        <v>0</v>
      </c>
      <c r="M17" s="3">
        <f t="shared" si="6"/>
        <v>0</v>
      </c>
      <c r="N17" s="3">
        <f t="shared" si="6"/>
        <v>0</v>
      </c>
      <c r="O17" s="3">
        <f t="shared" si="6"/>
        <v>0</v>
      </c>
      <c r="P17" s="3">
        <f t="shared" si="6"/>
        <v>4</v>
      </c>
      <c r="Q17" s="3">
        <f t="shared" si="6"/>
        <v>4</v>
      </c>
      <c r="R17" s="3">
        <f t="shared" si="6"/>
        <v>0</v>
      </c>
      <c r="S17" s="3">
        <f t="shared" si="6"/>
        <v>0</v>
      </c>
      <c r="T17" s="3">
        <f t="shared" si="6"/>
        <v>0</v>
      </c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14" t="s">
        <v>39</v>
      </c>
      <c r="J18" s="11">
        <f t="shared" ref="J18:T18" si="7">AVERAGE(J13:J16)</f>
        <v>0.006375</v>
      </c>
      <c r="K18" s="11">
        <f t="shared" si="7"/>
        <v>100</v>
      </c>
      <c r="L18" s="11" t="str">
        <f t="shared" si="7"/>
        <v>#DIV/0!</v>
      </c>
      <c r="M18" s="11" t="str">
        <f t="shared" si="7"/>
        <v>#DIV/0!</v>
      </c>
      <c r="N18" s="11" t="str">
        <f t="shared" si="7"/>
        <v>#DIV/0!</v>
      </c>
      <c r="O18" s="11" t="str">
        <f t="shared" si="7"/>
        <v>#DIV/0!</v>
      </c>
      <c r="P18" s="11">
        <f t="shared" si="7"/>
        <v>0</v>
      </c>
      <c r="Q18" s="11">
        <f t="shared" si="7"/>
        <v>0</v>
      </c>
      <c r="R18" s="11" t="str">
        <f t="shared" si="7"/>
        <v>#DIV/0!</v>
      </c>
      <c r="S18" s="11" t="str">
        <f t="shared" si="7"/>
        <v>#DIV/0!</v>
      </c>
      <c r="T18" s="11" t="str">
        <f t="shared" si="7"/>
        <v>#DIV/0!</v>
      </c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15" t="s">
        <v>40</v>
      </c>
      <c r="J19" s="16">
        <f t="shared" ref="J19:T19" si="8">STDEVA(J13:J16)</f>
        <v>0.001041944105</v>
      </c>
      <c r="K19" s="16">
        <f t="shared" si="8"/>
        <v>0</v>
      </c>
      <c r="L19" s="16" t="str">
        <f t="shared" si="8"/>
        <v>#DIV/0!</v>
      </c>
      <c r="M19" s="16" t="str">
        <f t="shared" si="8"/>
        <v>#DIV/0!</v>
      </c>
      <c r="N19" s="16" t="str">
        <f t="shared" si="8"/>
        <v>#DIV/0!</v>
      </c>
      <c r="O19" s="16" t="str">
        <f t="shared" si="8"/>
        <v>#DIV/0!</v>
      </c>
      <c r="P19" s="16">
        <f t="shared" si="8"/>
        <v>0</v>
      </c>
      <c r="Q19" s="16">
        <f t="shared" si="8"/>
        <v>0</v>
      </c>
      <c r="R19" s="16" t="str">
        <f t="shared" si="8"/>
        <v>#DIV/0!</v>
      </c>
      <c r="S19" s="16" t="str">
        <f t="shared" si="8"/>
        <v>#DIV/0!</v>
      </c>
      <c r="T19" s="16" t="str">
        <f t="shared" si="8"/>
        <v>#DIV/0!</v>
      </c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14" t="s">
        <v>41</v>
      </c>
      <c r="J20" s="11">
        <f t="shared" ref="J20:T20" si="9">J18-3*J19</f>
        <v>0.003249167684</v>
      </c>
      <c r="K20" s="11">
        <f t="shared" si="9"/>
        <v>100</v>
      </c>
      <c r="L20" s="11" t="str">
        <f t="shared" si="9"/>
        <v>#DIV/0!</v>
      </c>
      <c r="M20" s="11" t="str">
        <f t="shared" si="9"/>
        <v>#DIV/0!</v>
      </c>
      <c r="N20" s="11" t="str">
        <f t="shared" si="9"/>
        <v>#DIV/0!</v>
      </c>
      <c r="O20" s="11" t="str">
        <f t="shared" si="9"/>
        <v>#DIV/0!</v>
      </c>
      <c r="P20" s="11">
        <f t="shared" si="9"/>
        <v>0</v>
      </c>
      <c r="Q20" s="11">
        <f t="shared" si="9"/>
        <v>0</v>
      </c>
      <c r="R20" s="11" t="str">
        <f t="shared" si="9"/>
        <v>#DIV/0!</v>
      </c>
      <c r="S20" s="11" t="str">
        <f t="shared" si="9"/>
        <v>#DIV/0!</v>
      </c>
      <c r="T20" s="11" t="str">
        <f t="shared" si="9"/>
        <v>#DIV/0!</v>
      </c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14" t="s">
        <v>42</v>
      </c>
      <c r="J21" s="11">
        <f t="shared" ref="J21:T21" si="10">J18+3*J19</f>
        <v>0.009500832316</v>
      </c>
      <c r="K21" s="11">
        <f t="shared" si="10"/>
        <v>100</v>
      </c>
      <c r="L21" s="11" t="str">
        <f t="shared" si="10"/>
        <v>#DIV/0!</v>
      </c>
      <c r="M21" s="11" t="str">
        <f t="shared" si="10"/>
        <v>#DIV/0!</v>
      </c>
      <c r="N21" s="11" t="str">
        <f t="shared" si="10"/>
        <v>#DIV/0!</v>
      </c>
      <c r="O21" s="11" t="str">
        <f t="shared" si="10"/>
        <v>#DIV/0!</v>
      </c>
      <c r="P21" s="11">
        <f t="shared" si="10"/>
        <v>0</v>
      </c>
      <c r="Q21" s="11">
        <f t="shared" si="10"/>
        <v>0</v>
      </c>
      <c r="R21" s="11" t="str">
        <f t="shared" si="10"/>
        <v>#DIV/0!</v>
      </c>
      <c r="S21" s="11" t="str">
        <f t="shared" si="10"/>
        <v>#DIV/0!</v>
      </c>
      <c r="T21" s="11" t="str">
        <f t="shared" si="10"/>
        <v>#DIV/0!</v>
      </c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1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1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3"/>
      <c r="U23" s="3"/>
      <c r="V23" s="3"/>
      <c r="W23" s="3"/>
      <c r="X23" s="3"/>
      <c r="Y23" s="3"/>
      <c r="Z23" s="3"/>
    </row>
    <row r="24" ht="14.25" customHeight="1">
      <c r="A24" s="3" t="s">
        <v>25</v>
      </c>
      <c r="B24" s="3" t="s">
        <v>81</v>
      </c>
      <c r="C24" s="3" t="s">
        <v>44</v>
      </c>
      <c r="D24" s="3">
        <v>30.0</v>
      </c>
      <c r="E24" s="3">
        <v>18.0</v>
      </c>
      <c r="F24" s="3">
        <v>30000.0</v>
      </c>
      <c r="G24" s="3">
        <v>4478.0</v>
      </c>
      <c r="H24" s="3" t="s">
        <v>37</v>
      </c>
      <c r="I24" s="10" t="s">
        <v>71</v>
      </c>
      <c r="J24" s="11">
        <v>0.00775</v>
      </c>
      <c r="K24" s="11">
        <v>100.0</v>
      </c>
      <c r="L24" s="11"/>
      <c r="M24" s="11"/>
      <c r="N24" s="11"/>
      <c r="O24" s="11"/>
      <c r="P24" s="11">
        <v>0.0</v>
      </c>
      <c r="Q24" s="11">
        <v>0.0</v>
      </c>
      <c r="R24" s="11"/>
      <c r="S24" s="11"/>
      <c r="T24" s="3"/>
      <c r="U24" s="3"/>
      <c r="V24" s="3"/>
      <c r="W24" s="3"/>
      <c r="X24" s="3"/>
      <c r="Y24" s="3"/>
      <c r="Z24" s="3"/>
    </row>
    <row r="25" ht="14.25" customHeight="1">
      <c r="A25" s="3" t="s">
        <v>25</v>
      </c>
      <c r="B25" s="3" t="s">
        <v>81</v>
      </c>
      <c r="C25" s="3" t="s">
        <v>44</v>
      </c>
      <c r="D25" s="3">
        <v>30.0</v>
      </c>
      <c r="E25" s="3">
        <v>18.0</v>
      </c>
      <c r="F25" s="3">
        <v>30000.0</v>
      </c>
      <c r="G25" s="3">
        <v>4478.0</v>
      </c>
      <c r="H25" s="3" t="s">
        <v>37</v>
      </c>
      <c r="I25" s="10" t="s">
        <v>72</v>
      </c>
      <c r="J25" s="11">
        <v>0.006333333</v>
      </c>
      <c r="K25" s="11">
        <v>100.0</v>
      </c>
      <c r="L25" s="11"/>
      <c r="M25" s="11"/>
      <c r="N25" s="11"/>
      <c r="O25" s="11"/>
      <c r="P25" s="11">
        <v>0.0</v>
      </c>
      <c r="Q25" s="11">
        <v>0.0</v>
      </c>
      <c r="R25" s="11"/>
      <c r="S25" s="11"/>
      <c r="T25" s="3"/>
      <c r="U25" s="3"/>
      <c r="V25" s="4"/>
      <c r="W25" s="4"/>
      <c r="X25" s="4"/>
      <c r="Y25" s="4"/>
      <c r="Z25" s="4"/>
    </row>
    <row r="26" ht="14.25" customHeight="1">
      <c r="A26" s="3" t="s">
        <v>25</v>
      </c>
      <c r="B26" s="3" t="s">
        <v>81</v>
      </c>
      <c r="C26" s="3" t="s">
        <v>44</v>
      </c>
      <c r="D26" s="3">
        <v>30.0</v>
      </c>
      <c r="E26" s="3">
        <v>18.0</v>
      </c>
      <c r="F26" s="3">
        <v>30000.0</v>
      </c>
      <c r="G26" s="3">
        <v>4478.0</v>
      </c>
      <c r="H26" s="3" t="s">
        <v>37</v>
      </c>
      <c r="I26" s="10" t="s">
        <v>63</v>
      </c>
      <c r="J26" s="11">
        <v>0.007666667</v>
      </c>
      <c r="K26" s="11">
        <v>100.0</v>
      </c>
      <c r="L26" s="11"/>
      <c r="M26" s="11"/>
      <c r="N26" s="11"/>
      <c r="O26" s="11"/>
      <c r="P26" s="11">
        <v>0.0</v>
      </c>
      <c r="Q26" s="11">
        <v>0.0</v>
      </c>
      <c r="R26" s="11"/>
      <c r="S26" s="11"/>
      <c r="T26" s="3"/>
      <c r="U26" s="3"/>
      <c r="V26" s="3"/>
      <c r="W26" s="3"/>
      <c r="X26" s="3"/>
      <c r="Y26" s="3"/>
      <c r="Z26" s="3"/>
    </row>
    <row r="27" ht="14.25" customHeight="1">
      <c r="A27" s="7" t="s">
        <v>25</v>
      </c>
      <c r="B27" s="7" t="s">
        <v>81</v>
      </c>
      <c r="C27" s="7" t="s">
        <v>44</v>
      </c>
      <c r="D27" s="7">
        <v>30.0</v>
      </c>
      <c r="E27" s="7">
        <v>18.0</v>
      </c>
      <c r="F27" s="7">
        <v>30000.0</v>
      </c>
      <c r="G27" s="7">
        <v>4478.0</v>
      </c>
      <c r="H27" s="7" t="s">
        <v>37</v>
      </c>
      <c r="I27" s="8" t="s">
        <v>73</v>
      </c>
      <c r="J27" s="13">
        <v>0.004333333</v>
      </c>
      <c r="K27" s="13">
        <v>100.0</v>
      </c>
      <c r="L27" s="13"/>
      <c r="M27" s="13"/>
      <c r="N27" s="13"/>
      <c r="O27" s="13"/>
      <c r="P27" s="13">
        <v>0.0</v>
      </c>
      <c r="Q27" s="13">
        <v>0.0</v>
      </c>
      <c r="R27" s="13"/>
      <c r="S27" s="13"/>
      <c r="T27" s="7"/>
      <c r="U27" s="7"/>
      <c r="V27" s="7"/>
      <c r="W27" s="7"/>
      <c r="X27" s="7"/>
      <c r="Y27" s="7"/>
      <c r="Z27" s="7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14" t="s">
        <v>38</v>
      </c>
      <c r="J28" s="3">
        <f t="shared" ref="J28:T28" si="11">COUNT(J24:J27)</f>
        <v>4</v>
      </c>
      <c r="K28" s="3">
        <f t="shared" si="11"/>
        <v>4</v>
      </c>
      <c r="L28" s="3">
        <f t="shared" si="11"/>
        <v>0</v>
      </c>
      <c r="M28" s="3">
        <f t="shared" si="11"/>
        <v>0</v>
      </c>
      <c r="N28" s="3">
        <f t="shared" si="11"/>
        <v>0</v>
      </c>
      <c r="O28" s="3">
        <f t="shared" si="11"/>
        <v>0</v>
      </c>
      <c r="P28" s="3">
        <f t="shared" si="11"/>
        <v>4</v>
      </c>
      <c r="Q28" s="3">
        <f t="shared" si="11"/>
        <v>4</v>
      </c>
      <c r="R28" s="3">
        <f t="shared" si="11"/>
        <v>0</v>
      </c>
      <c r="S28" s="3">
        <f t="shared" si="11"/>
        <v>0</v>
      </c>
      <c r="T28" s="3">
        <f t="shared" si="11"/>
        <v>0</v>
      </c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14" t="s">
        <v>39</v>
      </c>
      <c r="J29" s="11">
        <f t="shared" ref="J29:T29" si="12">AVERAGE(J24:J27)</f>
        <v>0.00652083325</v>
      </c>
      <c r="K29" s="11">
        <f t="shared" si="12"/>
        <v>100</v>
      </c>
      <c r="L29" s="11" t="str">
        <f t="shared" si="12"/>
        <v>#DIV/0!</v>
      </c>
      <c r="M29" s="11" t="str">
        <f t="shared" si="12"/>
        <v>#DIV/0!</v>
      </c>
      <c r="N29" s="11" t="str">
        <f t="shared" si="12"/>
        <v>#DIV/0!</v>
      </c>
      <c r="O29" s="11" t="str">
        <f t="shared" si="12"/>
        <v>#DIV/0!</v>
      </c>
      <c r="P29" s="11">
        <f t="shared" si="12"/>
        <v>0</v>
      </c>
      <c r="Q29" s="11">
        <f t="shared" si="12"/>
        <v>0</v>
      </c>
      <c r="R29" s="11" t="str">
        <f t="shared" si="12"/>
        <v>#DIV/0!</v>
      </c>
      <c r="S29" s="11" t="str">
        <f t="shared" si="12"/>
        <v>#DIV/0!</v>
      </c>
      <c r="T29" s="11" t="str">
        <f t="shared" si="12"/>
        <v>#DIV/0!</v>
      </c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15" t="s">
        <v>40</v>
      </c>
      <c r="J30" s="16">
        <f t="shared" ref="J30:T30" si="13">STDEVA(J24:J27)</f>
        <v>0.001596255991</v>
      </c>
      <c r="K30" s="16">
        <f t="shared" si="13"/>
        <v>0</v>
      </c>
      <c r="L30" s="16" t="str">
        <f t="shared" si="13"/>
        <v>#DIV/0!</v>
      </c>
      <c r="M30" s="16" t="str">
        <f t="shared" si="13"/>
        <v>#DIV/0!</v>
      </c>
      <c r="N30" s="16" t="str">
        <f t="shared" si="13"/>
        <v>#DIV/0!</v>
      </c>
      <c r="O30" s="16" t="str">
        <f t="shared" si="13"/>
        <v>#DIV/0!</v>
      </c>
      <c r="P30" s="16">
        <f t="shared" si="13"/>
        <v>0</v>
      </c>
      <c r="Q30" s="16">
        <f t="shared" si="13"/>
        <v>0</v>
      </c>
      <c r="R30" s="16" t="str">
        <f t="shared" si="13"/>
        <v>#DIV/0!</v>
      </c>
      <c r="S30" s="16" t="str">
        <f t="shared" si="13"/>
        <v>#DIV/0!</v>
      </c>
      <c r="T30" s="16" t="str">
        <f t="shared" si="13"/>
        <v>#DIV/0!</v>
      </c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14" t="s">
        <v>41</v>
      </c>
      <c r="J31" s="11">
        <f t="shared" ref="J31:T31" si="14">J29-3*J30</f>
        <v>0.001732065276</v>
      </c>
      <c r="K31" s="11">
        <f t="shared" si="14"/>
        <v>100</v>
      </c>
      <c r="L31" s="11" t="str">
        <f t="shared" si="14"/>
        <v>#DIV/0!</v>
      </c>
      <c r="M31" s="11" t="str">
        <f t="shared" si="14"/>
        <v>#DIV/0!</v>
      </c>
      <c r="N31" s="11" t="str">
        <f t="shared" si="14"/>
        <v>#DIV/0!</v>
      </c>
      <c r="O31" s="11" t="str">
        <f t="shared" si="14"/>
        <v>#DIV/0!</v>
      </c>
      <c r="P31" s="11">
        <f t="shared" si="14"/>
        <v>0</v>
      </c>
      <c r="Q31" s="11">
        <f t="shared" si="14"/>
        <v>0</v>
      </c>
      <c r="R31" s="11" t="str">
        <f t="shared" si="14"/>
        <v>#DIV/0!</v>
      </c>
      <c r="S31" s="11" t="str">
        <f t="shared" si="14"/>
        <v>#DIV/0!</v>
      </c>
      <c r="T31" s="11" t="str">
        <f t="shared" si="14"/>
        <v>#DIV/0!</v>
      </c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14" t="s">
        <v>42</v>
      </c>
      <c r="J32" s="11">
        <f t="shared" ref="J32:T32" si="15">J29+3*J30</f>
        <v>0.01130960122</v>
      </c>
      <c r="K32" s="11">
        <f t="shared" si="15"/>
        <v>100</v>
      </c>
      <c r="L32" s="11" t="str">
        <f t="shared" si="15"/>
        <v>#DIV/0!</v>
      </c>
      <c r="M32" s="11" t="str">
        <f t="shared" si="15"/>
        <v>#DIV/0!</v>
      </c>
      <c r="N32" s="11" t="str">
        <f t="shared" si="15"/>
        <v>#DIV/0!</v>
      </c>
      <c r="O32" s="11" t="str">
        <f t="shared" si="15"/>
        <v>#DIV/0!</v>
      </c>
      <c r="P32" s="11">
        <f t="shared" si="15"/>
        <v>0</v>
      </c>
      <c r="Q32" s="11">
        <f t="shared" si="15"/>
        <v>0</v>
      </c>
      <c r="R32" s="11" t="str">
        <f t="shared" si="15"/>
        <v>#DIV/0!</v>
      </c>
      <c r="S32" s="11" t="str">
        <f t="shared" si="15"/>
        <v>#DIV/0!</v>
      </c>
      <c r="T32" s="11" t="str">
        <f t="shared" si="15"/>
        <v>#DIV/0!</v>
      </c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10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10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 t="s">
        <v>25</v>
      </c>
      <c r="B35" s="3" t="s">
        <v>81</v>
      </c>
      <c r="C35" s="3" t="s">
        <v>44</v>
      </c>
      <c r="D35" s="3">
        <v>37.0</v>
      </c>
      <c r="E35" s="3">
        <v>18.0</v>
      </c>
      <c r="F35" s="3">
        <v>30000.0</v>
      </c>
      <c r="G35" s="3">
        <v>4478.0</v>
      </c>
      <c r="H35" s="3" t="s">
        <v>37</v>
      </c>
      <c r="I35" s="10" t="s">
        <v>71</v>
      </c>
      <c r="J35" s="3">
        <v>0.005833333</v>
      </c>
      <c r="K35" s="3">
        <v>100.0</v>
      </c>
      <c r="L35" s="3"/>
      <c r="M35" s="3"/>
      <c r="N35" s="3"/>
      <c r="O35" s="3"/>
      <c r="P35" s="3">
        <v>0.0</v>
      </c>
      <c r="Q35" s="3">
        <v>0.0</v>
      </c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 t="s">
        <v>25</v>
      </c>
      <c r="B36" s="3" t="s">
        <v>81</v>
      </c>
      <c r="C36" s="3" t="s">
        <v>44</v>
      </c>
      <c r="D36" s="3">
        <v>37.0</v>
      </c>
      <c r="E36" s="3">
        <v>18.0</v>
      </c>
      <c r="F36" s="3">
        <v>30000.0</v>
      </c>
      <c r="G36" s="3">
        <v>4478.0</v>
      </c>
      <c r="H36" s="3" t="s">
        <v>37</v>
      </c>
      <c r="I36" s="10" t="s">
        <v>72</v>
      </c>
      <c r="J36" s="11">
        <v>0.004916667</v>
      </c>
      <c r="K36" s="11">
        <v>100.0</v>
      </c>
      <c r="L36" s="11"/>
      <c r="M36" s="11"/>
      <c r="N36" s="11"/>
      <c r="O36" s="11"/>
      <c r="P36" s="11">
        <v>0.0</v>
      </c>
      <c r="Q36" s="11">
        <v>0.0</v>
      </c>
      <c r="R36" s="11"/>
      <c r="S36" s="11"/>
      <c r="T36" s="3"/>
      <c r="U36" s="3"/>
      <c r="V36" s="4"/>
      <c r="W36" s="4"/>
      <c r="X36" s="4"/>
      <c r="Y36" s="4"/>
      <c r="Z36" s="4"/>
    </row>
    <row r="37" ht="14.25" customHeight="1">
      <c r="A37" s="3" t="s">
        <v>25</v>
      </c>
      <c r="B37" s="3" t="s">
        <v>81</v>
      </c>
      <c r="C37" s="3" t="s">
        <v>44</v>
      </c>
      <c r="D37" s="3">
        <v>37.0</v>
      </c>
      <c r="E37" s="3">
        <v>18.0</v>
      </c>
      <c r="F37" s="3">
        <v>30000.0</v>
      </c>
      <c r="G37" s="3">
        <v>4478.0</v>
      </c>
      <c r="H37" s="3" t="s">
        <v>37</v>
      </c>
      <c r="I37" s="10" t="s">
        <v>63</v>
      </c>
      <c r="J37" s="11">
        <v>0.004916667</v>
      </c>
      <c r="K37" s="11">
        <v>100.0</v>
      </c>
      <c r="L37" s="11"/>
      <c r="M37" s="11"/>
      <c r="N37" s="11"/>
      <c r="O37" s="11"/>
      <c r="P37" s="11">
        <v>0.0</v>
      </c>
      <c r="Q37" s="11">
        <v>0.0</v>
      </c>
      <c r="R37" s="11"/>
      <c r="S37" s="11"/>
      <c r="T37" s="3"/>
      <c r="U37" s="3"/>
      <c r="V37" s="3"/>
      <c r="W37" s="3"/>
      <c r="X37" s="3"/>
      <c r="Y37" s="3"/>
      <c r="Z37" s="3"/>
    </row>
    <row r="38" ht="14.25" customHeight="1">
      <c r="A38" s="7" t="s">
        <v>25</v>
      </c>
      <c r="B38" s="7" t="s">
        <v>81</v>
      </c>
      <c r="C38" s="7" t="s">
        <v>44</v>
      </c>
      <c r="D38" s="7">
        <v>37.0</v>
      </c>
      <c r="E38" s="7">
        <v>18.0</v>
      </c>
      <c r="F38" s="7">
        <v>30000.0</v>
      </c>
      <c r="G38" s="7">
        <v>4478.0</v>
      </c>
      <c r="H38" s="7" t="s">
        <v>37</v>
      </c>
      <c r="I38" s="8" t="s">
        <v>73</v>
      </c>
      <c r="J38" s="13">
        <v>0.004083333</v>
      </c>
      <c r="K38" s="13">
        <v>100.0</v>
      </c>
      <c r="L38" s="13"/>
      <c r="M38" s="13"/>
      <c r="N38" s="13"/>
      <c r="O38" s="13"/>
      <c r="P38" s="13">
        <v>0.0</v>
      </c>
      <c r="Q38" s="13">
        <v>0.0</v>
      </c>
      <c r="R38" s="13"/>
      <c r="S38" s="13"/>
      <c r="T38" s="7"/>
      <c r="U38" s="7"/>
      <c r="V38" s="7"/>
      <c r="W38" s="7"/>
      <c r="X38" s="7"/>
      <c r="Y38" s="7"/>
      <c r="Z38" s="7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14" t="s">
        <v>38</v>
      </c>
      <c r="J39" s="3">
        <f t="shared" ref="J39:T39" si="16">COUNT(J35:J38)</f>
        <v>4</v>
      </c>
      <c r="K39" s="3">
        <f t="shared" si="16"/>
        <v>4</v>
      </c>
      <c r="L39" s="3">
        <f t="shared" si="16"/>
        <v>0</v>
      </c>
      <c r="M39" s="3">
        <f t="shared" si="16"/>
        <v>0</v>
      </c>
      <c r="N39" s="3">
        <f t="shared" si="16"/>
        <v>0</v>
      </c>
      <c r="O39" s="3">
        <f t="shared" si="16"/>
        <v>0</v>
      </c>
      <c r="P39" s="3">
        <f t="shared" si="16"/>
        <v>4</v>
      </c>
      <c r="Q39" s="3">
        <f t="shared" si="16"/>
        <v>4</v>
      </c>
      <c r="R39" s="3">
        <f t="shared" si="16"/>
        <v>0</v>
      </c>
      <c r="S39" s="3">
        <f t="shared" si="16"/>
        <v>0</v>
      </c>
      <c r="T39" s="3">
        <f t="shared" si="16"/>
        <v>0</v>
      </c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14" t="s">
        <v>39</v>
      </c>
      <c r="J40" s="11">
        <f t="shared" ref="J40:T40" si="17">AVERAGE(J35:J38)</f>
        <v>0.0049375</v>
      </c>
      <c r="K40" s="11">
        <f t="shared" si="17"/>
        <v>100</v>
      </c>
      <c r="L40" s="11" t="str">
        <f t="shared" si="17"/>
        <v>#DIV/0!</v>
      </c>
      <c r="M40" s="11" t="str">
        <f t="shared" si="17"/>
        <v>#DIV/0!</v>
      </c>
      <c r="N40" s="11" t="str">
        <f t="shared" si="17"/>
        <v>#DIV/0!</v>
      </c>
      <c r="O40" s="11" t="str">
        <f t="shared" si="17"/>
        <v>#DIV/0!</v>
      </c>
      <c r="P40" s="11">
        <f t="shared" si="17"/>
        <v>0</v>
      </c>
      <c r="Q40" s="11">
        <f t="shared" si="17"/>
        <v>0</v>
      </c>
      <c r="R40" s="11" t="str">
        <f t="shared" si="17"/>
        <v>#DIV/0!</v>
      </c>
      <c r="S40" s="11" t="str">
        <f t="shared" si="17"/>
        <v>#DIV/0!</v>
      </c>
      <c r="T40" s="11" t="str">
        <f t="shared" si="17"/>
        <v>#DIV/0!</v>
      </c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15" t="s">
        <v>40</v>
      </c>
      <c r="J41" s="16">
        <f t="shared" ref="J41:T41" si="18">STDEVA(J35:J38)</f>
        <v>0.0007148393889</v>
      </c>
      <c r="K41" s="16">
        <f t="shared" si="18"/>
        <v>0</v>
      </c>
      <c r="L41" s="16" t="str">
        <f t="shared" si="18"/>
        <v>#DIV/0!</v>
      </c>
      <c r="M41" s="16" t="str">
        <f t="shared" si="18"/>
        <v>#DIV/0!</v>
      </c>
      <c r="N41" s="16" t="str">
        <f t="shared" si="18"/>
        <v>#DIV/0!</v>
      </c>
      <c r="O41" s="16" t="str">
        <f t="shared" si="18"/>
        <v>#DIV/0!</v>
      </c>
      <c r="P41" s="16">
        <f t="shared" si="18"/>
        <v>0</v>
      </c>
      <c r="Q41" s="16">
        <f t="shared" si="18"/>
        <v>0</v>
      </c>
      <c r="R41" s="16" t="str">
        <f t="shared" si="18"/>
        <v>#DIV/0!</v>
      </c>
      <c r="S41" s="16" t="str">
        <f t="shared" si="18"/>
        <v>#DIV/0!</v>
      </c>
      <c r="T41" s="16" t="str">
        <f t="shared" si="18"/>
        <v>#DIV/0!</v>
      </c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14" t="s">
        <v>41</v>
      </c>
      <c r="J42" s="11">
        <f t="shared" ref="J42:T42" si="19">J40-3*J41</f>
        <v>0.002792981833</v>
      </c>
      <c r="K42" s="11">
        <f t="shared" si="19"/>
        <v>100</v>
      </c>
      <c r="L42" s="11" t="str">
        <f t="shared" si="19"/>
        <v>#DIV/0!</v>
      </c>
      <c r="M42" s="11" t="str">
        <f t="shared" si="19"/>
        <v>#DIV/0!</v>
      </c>
      <c r="N42" s="11" t="str">
        <f t="shared" si="19"/>
        <v>#DIV/0!</v>
      </c>
      <c r="O42" s="11" t="str">
        <f t="shared" si="19"/>
        <v>#DIV/0!</v>
      </c>
      <c r="P42" s="11">
        <f t="shared" si="19"/>
        <v>0</v>
      </c>
      <c r="Q42" s="11">
        <f t="shared" si="19"/>
        <v>0</v>
      </c>
      <c r="R42" s="11" t="str">
        <f t="shared" si="19"/>
        <v>#DIV/0!</v>
      </c>
      <c r="S42" s="11" t="str">
        <f t="shared" si="19"/>
        <v>#DIV/0!</v>
      </c>
      <c r="T42" s="11" t="str">
        <f t="shared" si="19"/>
        <v>#DIV/0!</v>
      </c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14" t="s">
        <v>42</v>
      </c>
      <c r="J43" s="11">
        <f t="shared" ref="J43:T43" si="20">J40+3*J41</f>
        <v>0.007082018167</v>
      </c>
      <c r="K43" s="11">
        <f t="shared" si="20"/>
        <v>100</v>
      </c>
      <c r="L43" s="11" t="str">
        <f t="shared" si="20"/>
        <v>#DIV/0!</v>
      </c>
      <c r="M43" s="11" t="str">
        <f t="shared" si="20"/>
        <v>#DIV/0!</v>
      </c>
      <c r="N43" s="11" t="str">
        <f t="shared" si="20"/>
        <v>#DIV/0!</v>
      </c>
      <c r="O43" s="11" t="str">
        <f t="shared" si="20"/>
        <v>#DIV/0!</v>
      </c>
      <c r="P43" s="11">
        <f t="shared" si="20"/>
        <v>0</v>
      </c>
      <c r="Q43" s="11">
        <f t="shared" si="20"/>
        <v>0</v>
      </c>
      <c r="R43" s="11" t="str">
        <f t="shared" si="20"/>
        <v>#DIV/0!</v>
      </c>
      <c r="S43" s="11" t="str">
        <f t="shared" si="20"/>
        <v>#DIV/0!</v>
      </c>
      <c r="T43" s="11" t="str">
        <f t="shared" si="20"/>
        <v>#DIV/0!</v>
      </c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10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10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 t="s">
        <v>25</v>
      </c>
      <c r="B46" s="3" t="s">
        <v>81</v>
      </c>
      <c r="C46" s="3" t="s">
        <v>44</v>
      </c>
      <c r="D46" s="3">
        <v>44.0</v>
      </c>
      <c r="E46" s="3"/>
      <c r="F46" s="3"/>
      <c r="G46" s="3"/>
      <c r="H46" s="3"/>
      <c r="I46" s="10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 t="s">
        <v>25</v>
      </c>
      <c r="B47" s="3" t="s">
        <v>81</v>
      </c>
      <c r="C47" s="3" t="s">
        <v>44</v>
      </c>
      <c r="D47" s="3">
        <v>44.0</v>
      </c>
      <c r="E47" s="3"/>
      <c r="F47" s="3"/>
      <c r="G47" s="3"/>
      <c r="H47" s="3"/>
      <c r="I47" s="10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3"/>
      <c r="U47" s="3"/>
      <c r="V47" s="4"/>
      <c r="W47" s="4"/>
      <c r="X47" s="4"/>
      <c r="Y47" s="4"/>
      <c r="Z47" s="4"/>
    </row>
    <row r="48" ht="14.25" customHeight="1">
      <c r="A48" s="3" t="s">
        <v>25</v>
      </c>
      <c r="B48" s="3" t="s">
        <v>81</v>
      </c>
      <c r="C48" s="3" t="s">
        <v>44</v>
      </c>
      <c r="D48" s="3">
        <v>44.0</v>
      </c>
      <c r="E48" s="3"/>
      <c r="F48" s="3"/>
      <c r="G48" s="3"/>
      <c r="H48" s="3"/>
      <c r="I48" s="10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3"/>
      <c r="U48" s="3"/>
      <c r="V48" s="3"/>
      <c r="W48" s="3"/>
      <c r="X48" s="3"/>
      <c r="Y48" s="3"/>
      <c r="Z48" s="3"/>
    </row>
    <row r="49" ht="14.25" customHeight="1">
      <c r="A49" s="7" t="s">
        <v>25</v>
      </c>
      <c r="B49" s="7" t="s">
        <v>81</v>
      </c>
      <c r="C49" s="7" t="s">
        <v>44</v>
      </c>
      <c r="D49" s="7">
        <v>44.0</v>
      </c>
      <c r="E49" s="7"/>
      <c r="F49" s="7"/>
      <c r="G49" s="7"/>
      <c r="H49" s="7"/>
      <c r="I49" s="8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7"/>
      <c r="U49" s="7"/>
      <c r="V49" s="7"/>
      <c r="W49" s="7"/>
      <c r="X49" s="7"/>
      <c r="Y49" s="7"/>
      <c r="Z49" s="7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14" t="s">
        <v>38</v>
      </c>
      <c r="J50" s="3">
        <f t="shared" ref="J50:T50" si="21">COUNT(J46:J49)</f>
        <v>0</v>
      </c>
      <c r="K50" s="3">
        <f t="shared" si="21"/>
        <v>0</v>
      </c>
      <c r="L50" s="3">
        <f t="shared" si="21"/>
        <v>0</v>
      </c>
      <c r="M50" s="3">
        <f t="shared" si="21"/>
        <v>0</v>
      </c>
      <c r="N50" s="3">
        <f t="shared" si="21"/>
        <v>0</v>
      </c>
      <c r="O50" s="3">
        <f t="shared" si="21"/>
        <v>0</v>
      </c>
      <c r="P50" s="3">
        <f t="shared" si="21"/>
        <v>0</v>
      </c>
      <c r="Q50" s="3">
        <f t="shared" si="21"/>
        <v>0</v>
      </c>
      <c r="R50" s="3">
        <f t="shared" si="21"/>
        <v>0</v>
      </c>
      <c r="S50" s="3">
        <f t="shared" si="21"/>
        <v>0</v>
      </c>
      <c r="T50" s="3">
        <f t="shared" si="21"/>
        <v>0</v>
      </c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14" t="s">
        <v>39</v>
      </c>
      <c r="J51" s="11" t="str">
        <f t="shared" ref="J51:T51" si="22">AVERAGE(J46:J49)</f>
        <v>#DIV/0!</v>
      </c>
      <c r="K51" s="11" t="str">
        <f t="shared" si="22"/>
        <v>#DIV/0!</v>
      </c>
      <c r="L51" s="11" t="str">
        <f t="shared" si="22"/>
        <v>#DIV/0!</v>
      </c>
      <c r="M51" s="11" t="str">
        <f t="shared" si="22"/>
        <v>#DIV/0!</v>
      </c>
      <c r="N51" s="11" t="str">
        <f t="shared" si="22"/>
        <v>#DIV/0!</v>
      </c>
      <c r="O51" s="11" t="str">
        <f t="shared" si="22"/>
        <v>#DIV/0!</v>
      </c>
      <c r="P51" s="11" t="str">
        <f t="shared" si="22"/>
        <v>#DIV/0!</v>
      </c>
      <c r="Q51" s="11" t="str">
        <f t="shared" si="22"/>
        <v>#DIV/0!</v>
      </c>
      <c r="R51" s="11" t="str">
        <f t="shared" si="22"/>
        <v>#DIV/0!</v>
      </c>
      <c r="S51" s="11" t="str">
        <f t="shared" si="22"/>
        <v>#DIV/0!</v>
      </c>
      <c r="T51" s="11" t="str">
        <f t="shared" si="22"/>
        <v>#DIV/0!</v>
      </c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15" t="s">
        <v>40</v>
      </c>
      <c r="J52" s="16" t="str">
        <f t="shared" ref="J52:T52" si="23">STDEVA(J46:J49)</f>
        <v>#DIV/0!</v>
      </c>
      <c r="K52" s="16" t="str">
        <f t="shared" si="23"/>
        <v>#DIV/0!</v>
      </c>
      <c r="L52" s="16" t="str">
        <f t="shared" si="23"/>
        <v>#DIV/0!</v>
      </c>
      <c r="M52" s="16" t="str">
        <f t="shared" si="23"/>
        <v>#DIV/0!</v>
      </c>
      <c r="N52" s="16" t="str">
        <f t="shared" si="23"/>
        <v>#DIV/0!</v>
      </c>
      <c r="O52" s="16" t="str">
        <f t="shared" si="23"/>
        <v>#DIV/0!</v>
      </c>
      <c r="P52" s="16" t="str">
        <f t="shared" si="23"/>
        <v>#DIV/0!</v>
      </c>
      <c r="Q52" s="16" t="str">
        <f t="shared" si="23"/>
        <v>#DIV/0!</v>
      </c>
      <c r="R52" s="16" t="str">
        <f t="shared" si="23"/>
        <v>#DIV/0!</v>
      </c>
      <c r="S52" s="16" t="str">
        <f t="shared" si="23"/>
        <v>#DIV/0!</v>
      </c>
      <c r="T52" s="16" t="str">
        <f t="shared" si="23"/>
        <v>#DIV/0!</v>
      </c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14" t="s">
        <v>41</v>
      </c>
      <c r="J53" s="11" t="str">
        <f t="shared" ref="J53:T53" si="24">J51-3*J52</f>
        <v>#DIV/0!</v>
      </c>
      <c r="K53" s="11" t="str">
        <f t="shared" si="24"/>
        <v>#DIV/0!</v>
      </c>
      <c r="L53" s="11" t="str">
        <f t="shared" si="24"/>
        <v>#DIV/0!</v>
      </c>
      <c r="M53" s="11" t="str">
        <f t="shared" si="24"/>
        <v>#DIV/0!</v>
      </c>
      <c r="N53" s="11" t="str">
        <f t="shared" si="24"/>
        <v>#DIV/0!</v>
      </c>
      <c r="O53" s="11" t="str">
        <f t="shared" si="24"/>
        <v>#DIV/0!</v>
      </c>
      <c r="P53" s="11" t="str">
        <f t="shared" si="24"/>
        <v>#DIV/0!</v>
      </c>
      <c r="Q53" s="11" t="str">
        <f t="shared" si="24"/>
        <v>#DIV/0!</v>
      </c>
      <c r="R53" s="11" t="str">
        <f t="shared" si="24"/>
        <v>#DIV/0!</v>
      </c>
      <c r="S53" s="11" t="str">
        <f t="shared" si="24"/>
        <v>#DIV/0!</v>
      </c>
      <c r="T53" s="11" t="str">
        <f t="shared" si="24"/>
        <v>#DIV/0!</v>
      </c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14" t="s">
        <v>42</v>
      </c>
      <c r="J54" s="11" t="str">
        <f t="shared" ref="J54:T54" si="25">J51+3*J52</f>
        <v>#DIV/0!</v>
      </c>
      <c r="K54" s="11" t="str">
        <f t="shared" si="25"/>
        <v>#DIV/0!</v>
      </c>
      <c r="L54" s="11" t="str">
        <f t="shared" si="25"/>
        <v>#DIV/0!</v>
      </c>
      <c r="M54" s="11" t="str">
        <f t="shared" si="25"/>
        <v>#DIV/0!</v>
      </c>
      <c r="N54" s="11" t="str">
        <f t="shared" si="25"/>
        <v>#DIV/0!</v>
      </c>
      <c r="O54" s="11" t="str">
        <f t="shared" si="25"/>
        <v>#DIV/0!</v>
      </c>
      <c r="P54" s="11" t="str">
        <f t="shared" si="25"/>
        <v>#DIV/0!</v>
      </c>
      <c r="Q54" s="11" t="str">
        <f t="shared" si="25"/>
        <v>#DIV/0!</v>
      </c>
      <c r="R54" s="11" t="str">
        <f t="shared" si="25"/>
        <v>#DIV/0!</v>
      </c>
      <c r="S54" s="11" t="str">
        <f t="shared" si="25"/>
        <v>#DIV/0!</v>
      </c>
      <c r="T54" s="11" t="str">
        <f t="shared" si="25"/>
        <v>#DIV/0!</v>
      </c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10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10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12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4"/>
      <c r="U57" s="4"/>
      <c r="V57" s="4"/>
      <c r="W57" s="4"/>
      <c r="X57" s="4"/>
      <c r="Y57" s="4"/>
      <c r="Z57" s="4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10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3"/>
      <c r="U58" s="3"/>
      <c r="V58" s="3"/>
      <c r="W58" s="3"/>
      <c r="X58" s="3"/>
      <c r="Y58" s="3"/>
      <c r="Z58" s="3"/>
    </row>
    <row r="59" ht="14.25" customHeight="1">
      <c r="A59" s="7"/>
      <c r="B59" s="7"/>
      <c r="C59" s="7"/>
      <c r="D59" s="7"/>
      <c r="E59" s="7"/>
      <c r="F59" s="7"/>
      <c r="G59" s="7"/>
      <c r="H59" s="7"/>
      <c r="I59" s="8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7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14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14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15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14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14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10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10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12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4"/>
      <c r="U67" s="4"/>
      <c r="V67" s="4"/>
      <c r="W67" s="4"/>
      <c r="X67" s="4"/>
      <c r="Y67" s="4"/>
      <c r="Z67" s="4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10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3"/>
      <c r="U68" s="3"/>
      <c r="V68" s="3"/>
      <c r="W68" s="3"/>
      <c r="X68" s="3"/>
      <c r="Y68" s="3"/>
      <c r="Z68" s="3"/>
    </row>
    <row r="69" ht="14.25" customHeight="1">
      <c r="A69" s="7"/>
      <c r="B69" s="7"/>
      <c r="C69" s="7"/>
      <c r="D69" s="7"/>
      <c r="E69" s="7"/>
      <c r="F69" s="7"/>
      <c r="G69" s="7"/>
      <c r="H69" s="7"/>
      <c r="I69" s="8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7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14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14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15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14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14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10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10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12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4"/>
      <c r="U77" s="4"/>
      <c r="V77" s="4"/>
      <c r="W77" s="4"/>
      <c r="X77" s="4"/>
      <c r="Y77" s="4"/>
      <c r="Z77" s="4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10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3"/>
      <c r="U78" s="3"/>
      <c r="V78" s="3"/>
      <c r="W78" s="3"/>
      <c r="X78" s="3"/>
      <c r="Y78" s="3"/>
      <c r="Z78" s="3"/>
    </row>
    <row r="79" ht="14.25" customHeight="1">
      <c r="A79" s="7"/>
      <c r="B79" s="7"/>
      <c r="C79" s="7"/>
      <c r="D79" s="7"/>
      <c r="E79" s="7"/>
      <c r="F79" s="7"/>
      <c r="G79" s="7"/>
      <c r="H79" s="7"/>
      <c r="I79" s="8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7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14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14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15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14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14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10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10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12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4"/>
      <c r="U87" s="4"/>
      <c r="V87" s="4"/>
      <c r="W87" s="4"/>
      <c r="X87" s="4"/>
      <c r="Y87" s="4"/>
      <c r="Z87" s="4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10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3"/>
      <c r="U88" s="3"/>
      <c r="V88" s="3"/>
      <c r="W88" s="3"/>
      <c r="X88" s="3"/>
      <c r="Y88" s="3"/>
      <c r="Z88" s="3"/>
    </row>
    <row r="89" ht="14.25" customHeight="1">
      <c r="A89" s="7"/>
      <c r="B89" s="7"/>
      <c r="C89" s="7"/>
      <c r="D89" s="7"/>
      <c r="E89" s="7"/>
      <c r="F89" s="7"/>
      <c r="G89" s="7"/>
      <c r="H89" s="7"/>
      <c r="I89" s="8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7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14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14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15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14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14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10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10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12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4"/>
      <c r="U97" s="4"/>
      <c r="V97" s="4"/>
      <c r="W97" s="4"/>
      <c r="X97" s="4"/>
      <c r="Y97" s="4"/>
      <c r="Z97" s="4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10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3"/>
      <c r="U98" s="3"/>
      <c r="V98" s="3"/>
      <c r="W98" s="3"/>
      <c r="X98" s="3"/>
      <c r="Y98" s="3"/>
      <c r="Z98" s="3"/>
    </row>
    <row r="99" ht="14.25" customHeight="1">
      <c r="A99" s="7"/>
      <c r="B99" s="7"/>
      <c r="C99" s="7"/>
      <c r="D99" s="7"/>
      <c r="E99" s="7"/>
      <c r="F99" s="7"/>
      <c r="G99" s="7"/>
      <c r="H99" s="7"/>
      <c r="I99" s="8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7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14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14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15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14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14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10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10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10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10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10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10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10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10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1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10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10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10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10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10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10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10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10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10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10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10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10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10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10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10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10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10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10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10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10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10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10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10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10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10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10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10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10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10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10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10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10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10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10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10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10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10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10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10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10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10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10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10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10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10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10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10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10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10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10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10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10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10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10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10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10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10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10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10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10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10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10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10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10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10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10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10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10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10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10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10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10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10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10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10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10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10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10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10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10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10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10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10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10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10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10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10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10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10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10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10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10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10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10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10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10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10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10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10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10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10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10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10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1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10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10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10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10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10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10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10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10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10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10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10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10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10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10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10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10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10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10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10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10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10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10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10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10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10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10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10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10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10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10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10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10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10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10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10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10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10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10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10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10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10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10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10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10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10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10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10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10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10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10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10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10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10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10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10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10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10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10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10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10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10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10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10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10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10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10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10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10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10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10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10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10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10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10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10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10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10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10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10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10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10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10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10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10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10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10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10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10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10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10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10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10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10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10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10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10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10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10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10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10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10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10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10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10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10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10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10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10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10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10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10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10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10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10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10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10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10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10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10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10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10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10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10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10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10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10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10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10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10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10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10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10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10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10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10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10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10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10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10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10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10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10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10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10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10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10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10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10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10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10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10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10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10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10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10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10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10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10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10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10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10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10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10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10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10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10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10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10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10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10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10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10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10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10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10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10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10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10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10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10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10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10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10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10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10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10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10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10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10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10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10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10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10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10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10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10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10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10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10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10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10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10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10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10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10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10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10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10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10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10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10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10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10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10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10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10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10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10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10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10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10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10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10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10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10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10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10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10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10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10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10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10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10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10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10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10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10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10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10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10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10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10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10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10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10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10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10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10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10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10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10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10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10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10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10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10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10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10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10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10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10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10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10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10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10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10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10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10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10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10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10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10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10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10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10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10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10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10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10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10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10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10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10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10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10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10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10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10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10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10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10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10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10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10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10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10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10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10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10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10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10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10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10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10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10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10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10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10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10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10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10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10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10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10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10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10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10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10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10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10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10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10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10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10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10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10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10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10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10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10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10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10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10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10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10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10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10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10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10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10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10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10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10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10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10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10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10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10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10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10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10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10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10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10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10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10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10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10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10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10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10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10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10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10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10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10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10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10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10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10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10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10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10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10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10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10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10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10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10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10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10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10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10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10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10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10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10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10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10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10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10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10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10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10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10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10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10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10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10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10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10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10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10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10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10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10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10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10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10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10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10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10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10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10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10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10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10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10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10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10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10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10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10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10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10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10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10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10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10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10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10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10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10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10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10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10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10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10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10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10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10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10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10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10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10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10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10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10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10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10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10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10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10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10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10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10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10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10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10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10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10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10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10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10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10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10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10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10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10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10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10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10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10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10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10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10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10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10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10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10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10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10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10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10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10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10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10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10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10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10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10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10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10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10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10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10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10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10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10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10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10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10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10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10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10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10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10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10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10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10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10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10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10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10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10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10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10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10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10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10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10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10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10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10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10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10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10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10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10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10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10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10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10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10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10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10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10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10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10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10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10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10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10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10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10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10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10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10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10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10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10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10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10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10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10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10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10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10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10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10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10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10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10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10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10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10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10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10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10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10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10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10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10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10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10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10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10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10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10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10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10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10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10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10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10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10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10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10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10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10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10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10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10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10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10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10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10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10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10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10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10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10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10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10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10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10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10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10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10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10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10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10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10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10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10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10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10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10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10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10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10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10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10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10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10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10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10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10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10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10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10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10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10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10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10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10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10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10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10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10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10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10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10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10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10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10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10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10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10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10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10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10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10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10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10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10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10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10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10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10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10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10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10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10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10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10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10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10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10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10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10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10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10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10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10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10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10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10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10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10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10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10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10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10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10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10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10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10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10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10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10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10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10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10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10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10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10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10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10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10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10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10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10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10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10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10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10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10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10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10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10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10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10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10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10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10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10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10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10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10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10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10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10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10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10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10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10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10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10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10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10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10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10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10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10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10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10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10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10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10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10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10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10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10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10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10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10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10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10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10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10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10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10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10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10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10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10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10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10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10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10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10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10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10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10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10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10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10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10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10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10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10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10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10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10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10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10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10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10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10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10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10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10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J2:J5 J13:J16 J24:J27 J35:J38 J46:J49">
    <cfRule type="cellIs" dxfId="0" priority="1" operator="lessThan">
      <formula>0.1</formula>
    </cfRule>
  </conditionalFormatting>
  <conditionalFormatting sqref="L2:L5 L14:L16 L25:L27 L36:L38 L47:L49 L57:L59 L67:L69 L77:L79 L87:L89 L97:L99">
    <cfRule type="cellIs" dxfId="0" priority="2" operator="lessThan">
      <formula>0.4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8" width="8.86"/>
    <col customWidth="1" min="9" max="9" width="8.71"/>
    <col customWidth="1" min="10" max="10" width="8.86"/>
    <col customWidth="1" min="11" max="14" width="9.0"/>
    <col customWidth="1" min="15" max="15" width="10.14"/>
    <col customWidth="1" min="16" max="18" width="9.0"/>
    <col customWidth="1" min="19" max="19" width="9.43"/>
    <col customWidth="1" min="20" max="20" width="8.86"/>
    <col customWidth="1" min="21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  <c r="U1" s="3"/>
      <c r="V1" s="3"/>
      <c r="W1" s="3"/>
      <c r="X1" s="3"/>
      <c r="Y1" s="3"/>
      <c r="Z1" s="3"/>
    </row>
    <row r="2" ht="14.25" customHeight="1">
      <c r="A2" s="19" t="s">
        <v>25</v>
      </c>
      <c r="B2" s="19" t="s">
        <v>82</v>
      </c>
      <c r="C2" s="19" t="s">
        <v>44</v>
      </c>
      <c r="D2" s="19">
        <v>16.0</v>
      </c>
      <c r="E2" s="3">
        <v>16.0</v>
      </c>
      <c r="F2" s="3">
        <v>30000.0</v>
      </c>
      <c r="G2" s="3">
        <v>4475.0</v>
      </c>
      <c r="H2" s="3" t="s">
        <v>36</v>
      </c>
      <c r="I2" s="10" t="s">
        <v>58</v>
      </c>
      <c r="J2" s="11">
        <v>0.155833333</v>
      </c>
      <c r="K2" s="11">
        <v>100.0</v>
      </c>
      <c r="L2" s="11"/>
      <c r="M2" s="11"/>
      <c r="N2" s="11"/>
      <c r="O2" s="11"/>
      <c r="P2" s="11">
        <v>0.0</v>
      </c>
      <c r="Q2" s="11">
        <v>0.0</v>
      </c>
      <c r="R2" s="11"/>
      <c r="S2" s="11"/>
      <c r="T2" s="11"/>
      <c r="U2" s="3"/>
      <c r="V2" s="4"/>
      <c r="W2" s="4"/>
      <c r="X2" s="4"/>
      <c r="Y2" s="4"/>
      <c r="Z2" s="4"/>
    </row>
    <row r="3" ht="14.25" customHeight="1">
      <c r="A3" s="3" t="s">
        <v>25</v>
      </c>
      <c r="B3" s="3" t="s">
        <v>82</v>
      </c>
      <c r="C3" s="3" t="s">
        <v>44</v>
      </c>
      <c r="D3" s="3">
        <v>16.0</v>
      </c>
      <c r="E3" s="3">
        <v>16.0</v>
      </c>
      <c r="F3" s="3">
        <v>30000.0</v>
      </c>
      <c r="G3" s="3">
        <v>4475.0</v>
      </c>
      <c r="H3" s="3" t="s">
        <v>36</v>
      </c>
      <c r="I3" s="10" t="s">
        <v>59</v>
      </c>
      <c r="J3" s="11">
        <v>0.166</v>
      </c>
      <c r="K3" s="11">
        <v>100.0</v>
      </c>
      <c r="L3" s="11"/>
      <c r="M3" s="11"/>
      <c r="N3" s="11"/>
      <c r="O3" s="11"/>
      <c r="P3" s="11">
        <v>0.0</v>
      </c>
      <c r="Q3" s="11">
        <v>0.0</v>
      </c>
      <c r="R3" s="11"/>
      <c r="S3" s="11"/>
      <c r="T3" s="11"/>
      <c r="U3" s="3"/>
      <c r="V3" s="4"/>
      <c r="W3" s="4"/>
      <c r="X3" s="4"/>
      <c r="Y3" s="4"/>
      <c r="Z3" s="4"/>
    </row>
    <row r="4" ht="14.25" customHeight="1">
      <c r="A4" s="3" t="s">
        <v>25</v>
      </c>
      <c r="B4" s="3" t="s">
        <v>82</v>
      </c>
      <c r="C4" s="3" t="s">
        <v>44</v>
      </c>
      <c r="D4" s="3">
        <v>16.0</v>
      </c>
      <c r="E4" s="3">
        <v>18.0</v>
      </c>
      <c r="F4" s="3">
        <v>30000.0</v>
      </c>
      <c r="G4" s="3">
        <v>4270.0</v>
      </c>
      <c r="H4" s="3" t="s">
        <v>37</v>
      </c>
      <c r="I4" s="10" t="s">
        <v>65</v>
      </c>
      <c r="J4" s="11">
        <v>0.205583333</v>
      </c>
      <c r="K4" s="11">
        <v>99.67566667</v>
      </c>
      <c r="L4" s="11">
        <v>0.4</v>
      </c>
      <c r="M4" s="11">
        <v>504.875</v>
      </c>
      <c r="N4" s="11">
        <v>13.713</v>
      </c>
      <c r="O4" s="11">
        <v>100277.82</v>
      </c>
      <c r="P4" s="11">
        <v>0.0</v>
      </c>
      <c r="Q4" s="11">
        <v>0.0</v>
      </c>
      <c r="R4" s="11"/>
      <c r="S4" s="11"/>
      <c r="T4" s="11"/>
      <c r="U4" s="3"/>
      <c r="V4" s="3"/>
      <c r="W4" s="3"/>
      <c r="X4" s="3"/>
      <c r="Y4" s="3"/>
      <c r="Z4" s="3"/>
    </row>
    <row r="5" ht="14.25" customHeight="1">
      <c r="A5" s="7" t="s">
        <v>25</v>
      </c>
      <c r="B5" s="7" t="s">
        <v>82</v>
      </c>
      <c r="C5" s="7" t="s">
        <v>44</v>
      </c>
      <c r="D5" s="7">
        <v>16.0</v>
      </c>
      <c r="E5" s="7">
        <v>18.0</v>
      </c>
      <c r="F5" s="7">
        <v>30000.0</v>
      </c>
      <c r="G5" s="7">
        <v>4270.0</v>
      </c>
      <c r="H5" s="7" t="s">
        <v>37</v>
      </c>
      <c r="I5" s="8" t="s">
        <v>66</v>
      </c>
      <c r="J5" s="13">
        <v>0.273333333</v>
      </c>
      <c r="K5" s="13">
        <v>100.0</v>
      </c>
      <c r="L5" s="13"/>
      <c r="M5" s="13"/>
      <c r="N5" s="13"/>
      <c r="O5" s="13"/>
      <c r="P5" s="13">
        <v>0.0</v>
      </c>
      <c r="Q5" s="13">
        <v>0.0</v>
      </c>
      <c r="R5" s="13"/>
      <c r="S5" s="13"/>
      <c r="T5" s="7"/>
      <c r="U5" s="7"/>
      <c r="V5" s="7"/>
      <c r="W5" s="7"/>
      <c r="X5" s="7"/>
      <c r="Y5" s="7"/>
      <c r="Z5" s="7"/>
    </row>
    <row r="6" ht="14.25" customHeight="1">
      <c r="A6" s="3"/>
      <c r="B6" s="3"/>
      <c r="C6" s="3"/>
      <c r="D6" s="3"/>
      <c r="E6" s="3"/>
      <c r="F6" s="3"/>
      <c r="G6" s="3"/>
      <c r="H6" s="3"/>
      <c r="I6" s="14" t="s">
        <v>38</v>
      </c>
      <c r="J6" s="3">
        <f t="shared" ref="J6:T6" si="1">COUNT(J2:J5)</f>
        <v>4</v>
      </c>
      <c r="K6" s="3">
        <f t="shared" si="1"/>
        <v>4</v>
      </c>
      <c r="L6" s="3">
        <f t="shared" si="1"/>
        <v>1</v>
      </c>
      <c r="M6" s="3">
        <f t="shared" si="1"/>
        <v>1</v>
      </c>
      <c r="N6" s="3">
        <f t="shared" si="1"/>
        <v>1</v>
      </c>
      <c r="O6" s="3">
        <f t="shared" si="1"/>
        <v>1</v>
      </c>
      <c r="P6" s="3">
        <f t="shared" si="1"/>
        <v>4</v>
      </c>
      <c r="Q6" s="3">
        <f t="shared" si="1"/>
        <v>4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14" t="s">
        <v>39</v>
      </c>
      <c r="J7" s="11">
        <f t="shared" ref="J7:T7" si="2">AVERAGE(J2:J5)</f>
        <v>0.2001874998</v>
      </c>
      <c r="K7" s="11">
        <f t="shared" si="2"/>
        <v>99.91891667</v>
      </c>
      <c r="L7" s="11">
        <f t="shared" si="2"/>
        <v>0.4</v>
      </c>
      <c r="M7" s="11">
        <f t="shared" si="2"/>
        <v>504.875</v>
      </c>
      <c r="N7" s="11">
        <f t="shared" si="2"/>
        <v>13.713</v>
      </c>
      <c r="O7" s="11">
        <f t="shared" si="2"/>
        <v>100277.82</v>
      </c>
      <c r="P7" s="11">
        <f t="shared" si="2"/>
        <v>0</v>
      </c>
      <c r="Q7" s="11">
        <f t="shared" si="2"/>
        <v>0</v>
      </c>
      <c r="R7" s="11" t="str">
        <f t="shared" si="2"/>
        <v>#DIV/0!</v>
      </c>
      <c r="S7" s="11" t="str">
        <f t="shared" si="2"/>
        <v>#DIV/0!</v>
      </c>
      <c r="T7" s="11" t="str">
        <f t="shared" si="2"/>
        <v>#DIV/0!</v>
      </c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15" t="s">
        <v>40</v>
      </c>
      <c r="J8" s="16">
        <f t="shared" ref="J8:T8" si="3">STDEVA(J2:J5)</f>
        <v>0.05327759124</v>
      </c>
      <c r="K8" s="16">
        <f t="shared" si="3"/>
        <v>0.162166665</v>
      </c>
      <c r="L8" s="16" t="str">
        <f t="shared" si="3"/>
        <v>#DIV/0!</v>
      </c>
      <c r="M8" s="16" t="str">
        <f t="shared" si="3"/>
        <v>#DIV/0!</v>
      </c>
      <c r="N8" s="16" t="str">
        <f t="shared" si="3"/>
        <v>#DIV/0!</v>
      </c>
      <c r="O8" s="16" t="str">
        <f t="shared" si="3"/>
        <v>#DIV/0!</v>
      </c>
      <c r="P8" s="16">
        <f t="shared" si="3"/>
        <v>0</v>
      </c>
      <c r="Q8" s="16">
        <f t="shared" si="3"/>
        <v>0</v>
      </c>
      <c r="R8" s="16" t="str">
        <f t="shared" si="3"/>
        <v>#DIV/0!</v>
      </c>
      <c r="S8" s="16" t="str">
        <f t="shared" si="3"/>
        <v>#DIV/0!</v>
      </c>
      <c r="T8" s="16" t="str">
        <f t="shared" si="3"/>
        <v>#DIV/0!</v>
      </c>
      <c r="U8" s="3"/>
      <c r="V8" s="3"/>
      <c r="W8" s="3"/>
      <c r="X8" s="3"/>
      <c r="Y8" s="3"/>
      <c r="Z8" s="3"/>
    </row>
    <row r="9" ht="14.25" customHeight="1">
      <c r="A9" s="3"/>
      <c r="B9" s="3"/>
      <c r="C9" s="3"/>
      <c r="D9" s="3"/>
      <c r="E9" s="3"/>
      <c r="F9" s="3"/>
      <c r="G9" s="3"/>
      <c r="H9" s="3"/>
      <c r="I9" s="14" t="s">
        <v>41</v>
      </c>
      <c r="J9" s="11">
        <f t="shared" ref="J9:T9" si="4">J7-3*J8</f>
        <v>0.04035472603</v>
      </c>
      <c r="K9" s="11">
        <f t="shared" si="4"/>
        <v>99.43241667</v>
      </c>
      <c r="L9" s="11" t="str">
        <f t="shared" si="4"/>
        <v>#DIV/0!</v>
      </c>
      <c r="M9" s="11" t="str">
        <f t="shared" si="4"/>
        <v>#DIV/0!</v>
      </c>
      <c r="N9" s="11" t="str">
        <f t="shared" si="4"/>
        <v>#DIV/0!</v>
      </c>
      <c r="O9" s="11" t="str">
        <f t="shared" si="4"/>
        <v>#DIV/0!</v>
      </c>
      <c r="P9" s="11">
        <f t="shared" si="4"/>
        <v>0</v>
      </c>
      <c r="Q9" s="11">
        <f t="shared" si="4"/>
        <v>0</v>
      </c>
      <c r="R9" s="11" t="str">
        <f t="shared" si="4"/>
        <v>#DIV/0!</v>
      </c>
      <c r="S9" s="11" t="str">
        <f t="shared" si="4"/>
        <v>#DIV/0!</v>
      </c>
      <c r="T9" s="11" t="str">
        <f t="shared" si="4"/>
        <v>#DIV/0!</v>
      </c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14" t="s">
        <v>42</v>
      </c>
      <c r="J10" s="11">
        <f t="shared" ref="J10:T10" si="5">J7+3*J8</f>
        <v>0.3600202735</v>
      </c>
      <c r="K10" s="11">
        <f t="shared" si="5"/>
        <v>100.4054167</v>
      </c>
      <c r="L10" s="11" t="str">
        <f t="shared" si="5"/>
        <v>#DIV/0!</v>
      </c>
      <c r="M10" s="11" t="str">
        <f t="shared" si="5"/>
        <v>#DIV/0!</v>
      </c>
      <c r="N10" s="11" t="str">
        <f t="shared" si="5"/>
        <v>#DIV/0!</v>
      </c>
      <c r="O10" s="11" t="str">
        <f t="shared" si="5"/>
        <v>#DIV/0!</v>
      </c>
      <c r="P10" s="11">
        <f t="shared" si="5"/>
        <v>0</v>
      </c>
      <c r="Q10" s="11">
        <f t="shared" si="5"/>
        <v>0</v>
      </c>
      <c r="R10" s="11" t="str">
        <f t="shared" si="5"/>
        <v>#DIV/0!</v>
      </c>
      <c r="S10" s="11" t="str">
        <f t="shared" si="5"/>
        <v>#DIV/0!</v>
      </c>
      <c r="T10" s="11" t="str">
        <f t="shared" si="5"/>
        <v>#DIV/0!</v>
      </c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1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1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 t="s">
        <v>25</v>
      </c>
      <c r="B13" s="3" t="s">
        <v>82</v>
      </c>
      <c r="C13" s="3" t="s">
        <v>44</v>
      </c>
      <c r="D13" s="3">
        <v>23.0</v>
      </c>
      <c r="E13" s="3">
        <v>16.0</v>
      </c>
      <c r="F13" s="3">
        <v>30000.0</v>
      </c>
      <c r="G13" s="3">
        <v>4475.0</v>
      </c>
      <c r="H13" s="3" t="s">
        <v>36</v>
      </c>
      <c r="I13" s="10" t="s">
        <v>58</v>
      </c>
      <c r="J13" s="11">
        <v>0.903083333</v>
      </c>
      <c r="K13" s="11">
        <v>62.00583333</v>
      </c>
      <c r="L13" s="11">
        <v>1.666666667</v>
      </c>
      <c r="M13" s="11">
        <v>954.3160314</v>
      </c>
      <c r="N13" s="11">
        <v>22.758</v>
      </c>
      <c r="O13" s="11">
        <v>80291.86794</v>
      </c>
      <c r="P13" s="11">
        <v>19.0</v>
      </c>
      <c r="Q13" s="11">
        <v>1.9</v>
      </c>
      <c r="R13" s="11">
        <v>2400.747368</v>
      </c>
      <c r="S13" s="11">
        <v>30122.46111</v>
      </c>
      <c r="T13" s="3">
        <v>0.340412262</v>
      </c>
      <c r="U13" s="3"/>
      <c r="V13" s="3"/>
      <c r="W13" s="3"/>
      <c r="X13" s="3"/>
      <c r="Y13" s="3"/>
      <c r="Z13" s="3"/>
    </row>
    <row r="14" ht="14.25" customHeight="1">
      <c r="A14" s="3" t="s">
        <v>25</v>
      </c>
      <c r="B14" s="3" t="s">
        <v>82</v>
      </c>
      <c r="C14" s="3" t="s">
        <v>44</v>
      </c>
      <c r="D14" s="3">
        <v>23.0</v>
      </c>
      <c r="E14" s="3">
        <v>16.0</v>
      </c>
      <c r="F14" s="3">
        <v>30000.0</v>
      </c>
      <c r="G14" s="3">
        <v>4475.0</v>
      </c>
      <c r="H14" s="3" t="s">
        <v>36</v>
      </c>
      <c r="I14" s="10" t="s">
        <v>59</v>
      </c>
      <c r="J14" s="11">
        <v>0.259166667</v>
      </c>
      <c r="K14" s="11">
        <v>89.29725</v>
      </c>
      <c r="L14" s="11">
        <v>1.425</v>
      </c>
      <c r="M14" s="11">
        <v>493.9648205</v>
      </c>
      <c r="N14" s="11">
        <v>20.09375</v>
      </c>
      <c r="O14" s="11">
        <v>59824.63954</v>
      </c>
      <c r="P14" s="11">
        <v>0.0</v>
      </c>
      <c r="Q14" s="11">
        <v>0.0</v>
      </c>
      <c r="R14" s="11"/>
      <c r="S14" s="11"/>
      <c r="T14" s="3"/>
      <c r="U14" s="3"/>
      <c r="V14" s="4"/>
      <c r="W14" s="4"/>
      <c r="X14" s="4"/>
      <c r="Y14" s="4"/>
      <c r="Z14" s="4"/>
    </row>
    <row r="15" ht="14.25" customHeight="1">
      <c r="A15" s="3" t="s">
        <v>25</v>
      </c>
      <c r="B15" s="3" t="s">
        <v>82</v>
      </c>
      <c r="C15" s="3" t="s">
        <v>44</v>
      </c>
      <c r="D15" s="3">
        <v>23.0</v>
      </c>
      <c r="E15" s="3">
        <v>18.0</v>
      </c>
      <c r="F15" s="3">
        <v>30000.0</v>
      </c>
      <c r="G15" s="3">
        <v>4270.0</v>
      </c>
      <c r="H15" s="3" t="s">
        <v>37</v>
      </c>
      <c r="I15" s="10" t="s">
        <v>65</v>
      </c>
      <c r="J15" s="11">
        <v>2.803916667</v>
      </c>
      <c r="K15" s="11">
        <v>57.21608333</v>
      </c>
      <c r="L15" s="11">
        <v>4.033333333</v>
      </c>
      <c r="M15" s="11">
        <v>1127.841939</v>
      </c>
      <c r="N15" s="11">
        <v>24.92377778</v>
      </c>
      <c r="O15" s="11">
        <v>19671.4159</v>
      </c>
      <c r="P15" s="11">
        <v>23.0</v>
      </c>
      <c r="Q15" s="11">
        <v>2.3</v>
      </c>
      <c r="R15" s="11">
        <v>3730.104348</v>
      </c>
      <c r="S15" s="11">
        <v>22477.49091</v>
      </c>
      <c r="T15" s="3">
        <v>0.151884561</v>
      </c>
      <c r="U15" s="3"/>
      <c r="V15" s="3"/>
      <c r="W15" s="3"/>
      <c r="X15" s="3"/>
      <c r="Y15" s="3"/>
      <c r="Z15" s="3"/>
    </row>
    <row r="16" ht="14.25" customHeight="1">
      <c r="A16" s="7" t="s">
        <v>25</v>
      </c>
      <c r="B16" s="7" t="s">
        <v>82</v>
      </c>
      <c r="C16" s="7" t="s">
        <v>44</v>
      </c>
      <c r="D16" s="7">
        <v>23.0</v>
      </c>
      <c r="E16" s="7">
        <v>18.0</v>
      </c>
      <c r="F16" s="7">
        <v>30000.0</v>
      </c>
      <c r="G16" s="7">
        <v>4270.0</v>
      </c>
      <c r="H16" s="7" t="s">
        <v>37</v>
      </c>
      <c r="I16" s="8" t="s">
        <v>66</v>
      </c>
      <c r="J16" s="13">
        <v>4.028416667</v>
      </c>
      <c r="K16" s="13">
        <v>44.33833333</v>
      </c>
      <c r="L16" s="13">
        <v>6.483333333</v>
      </c>
      <c r="M16" s="13">
        <v>974.3739305</v>
      </c>
      <c r="N16" s="13">
        <v>19.27925</v>
      </c>
      <c r="O16" s="13">
        <v>13920.11024</v>
      </c>
      <c r="P16" s="13">
        <v>89.0</v>
      </c>
      <c r="Q16" s="13">
        <v>8.9</v>
      </c>
      <c r="R16" s="13">
        <v>1999.9</v>
      </c>
      <c r="S16" s="13">
        <v>4754.470455</v>
      </c>
      <c r="T16" s="7">
        <v>0.484957368</v>
      </c>
      <c r="U16" s="7"/>
      <c r="V16" s="7"/>
      <c r="W16" s="7"/>
      <c r="X16" s="7"/>
      <c r="Y16" s="7"/>
      <c r="Z16" s="7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14" t="s">
        <v>38</v>
      </c>
      <c r="J17" s="3">
        <f t="shared" ref="J17:T17" si="6">COUNT(J13:J16)</f>
        <v>4</v>
      </c>
      <c r="K17" s="3">
        <f t="shared" si="6"/>
        <v>4</v>
      </c>
      <c r="L17" s="3">
        <f t="shared" si="6"/>
        <v>4</v>
      </c>
      <c r="M17" s="3">
        <f t="shared" si="6"/>
        <v>4</v>
      </c>
      <c r="N17" s="3">
        <f t="shared" si="6"/>
        <v>4</v>
      </c>
      <c r="O17" s="3">
        <f t="shared" si="6"/>
        <v>4</v>
      </c>
      <c r="P17" s="3">
        <f t="shared" si="6"/>
        <v>4</v>
      </c>
      <c r="Q17" s="3">
        <f t="shared" si="6"/>
        <v>4</v>
      </c>
      <c r="R17" s="3">
        <f t="shared" si="6"/>
        <v>3</v>
      </c>
      <c r="S17" s="3">
        <f t="shared" si="6"/>
        <v>3</v>
      </c>
      <c r="T17" s="3">
        <f t="shared" si="6"/>
        <v>3</v>
      </c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14" t="s">
        <v>39</v>
      </c>
      <c r="J18" s="11">
        <f t="shared" ref="J18:T18" si="7">AVERAGE(J13:J16)</f>
        <v>1.998645834</v>
      </c>
      <c r="K18" s="11">
        <f t="shared" si="7"/>
        <v>63.214375</v>
      </c>
      <c r="L18" s="11">
        <f t="shared" si="7"/>
        <v>3.402083333</v>
      </c>
      <c r="M18" s="11">
        <f t="shared" si="7"/>
        <v>887.6241804</v>
      </c>
      <c r="N18" s="11">
        <f t="shared" si="7"/>
        <v>21.76369445</v>
      </c>
      <c r="O18" s="11">
        <f t="shared" si="7"/>
        <v>43427.00841</v>
      </c>
      <c r="P18" s="11">
        <f t="shared" si="7"/>
        <v>32.75</v>
      </c>
      <c r="Q18" s="11">
        <f t="shared" si="7"/>
        <v>3.275</v>
      </c>
      <c r="R18" s="11">
        <f t="shared" si="7"/>
        <v>2710.250572</v>
      </c>
      <c r="S18" s="11">
        <f t="shared" si="7"/>
        <v>19118.14083</v>
      </c>
      <c r="T18" s="11">
        <f t="shared" si="7"/>
        <v>0.325751397</v>
      </c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15" t="s">
        <v>40</v>
      </c>
      <c r="J19" s="16">
        <f t="shared" ref="J19:T19" si="8">STDEVA(J13:J16)</f>
        <v>1.731519151</v>
      </c>
      <c r="K19" s="16">
        <f t="shared" si="8"/>
        <v>18.92142871</v>
      </c>
      <c r="L19" s="16">
        <f t="shared" si="8"/>
        <v>2.367354898</v>
      </c>
      <c r="M19" s="16">
        <f t="shared" si="8"/>
        <v>273.6455038</v>
      </c>
      <c r="N19" s="16">
        <f t="shared" si="8"/>
        <v>2.577851099</v>
      </c>
      <c r="O19" s="16">
        <f t="shared" si="8"/>
        <v>31952.49281</v>
      </c>
      <c r="P19" s="16">
        <f t="shared" si="8"/>
        <v>38.81902455</v>
      </c>
      <c r="Q19" s="16">
        <f t="shared" si="8"/>
        <v>3.881902455</v>
      </c>
      <c r="R19" s="16">
        <f t="shared" si="8"/>
        <v>905.6743048</v>
      </c>
      <c r="S19" s="16">
        <f t="shared" si="8"/>
        <v>13013.36475</v>
      </c>
      <c r="T19" s="16">
        <f t="shared" si="8"/>
        <v>0.1670196977</v>
      </c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14" t="s">
        <v>41</v>
      </c>
      <c r="J20" s="11">
        <f t="shared" ref="J20:T20" si="9">J18-3*J19</f>
        <v>-3.195911621</v>
      </c>
      <c r="K20" s="11">
        <f t="shared" si="9"/>
        <v>6.450088867</v>
      </c>
      <c r="L20" s="11">
        <f t="shared" si="9"/>
        <v>-3.69998136</v>
      </c>
      <c r="M20" s="11">
        <f t="shared" si="9"/>
        <v>66.68766883</v>
      </c>
      <c r="N20" s="11">
        <f t="shared" si="9"/>
        <v>14.03014115</v>
      </c>
      <c r="O20" s="11">
        <f t="shared" si="9"/>
        <v>-52430.47002</v>
      </c>
      <c r="P20" s="11">
        <f t="shared" si="9"/>
        <v>-83.70707364</v>
      </c>
      <c r="Q20" s="11">
        <f t="shared" si="9"/>
        <v>-8.370707364</v>
      </c>
      <c r="R20" s="11">
        <f t="shared" si="9"/>
        <v>-6.772342482</v>
      </c>
      <c r="S20" s="11">
        <f t="shared" si="9"/>
        <v>-19921.95344</v>
      </c>
      <c r="T20" s="11">
        <f t="shared" si="9"/>
        <v>-0.175307696</v>
      </c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14" t="s">
        <v>42</v>
      </c>
      <c r="J21" s="11">
        <f t="shared" ref="J21:T21" si="10">J18+3*J19</f>
        <v>7.193203288</v>
      </c>
      <c r="K21" s="11">
        <f t="shared" si="10"/>
        <v>119.9786611</v>
      </c>
      <c r="L21" s="11">
        <f t="shared" si="10"/>
        <v>10.50414803</v>
      </c>
      <c r="M21" s="11">
        <f t="shared" si="10"/>
        <v>1708.560692</v>
      </c>
      <c r="N21" s="11">
        <f t="shared" si="10"/>
        <v>29.49724774</v>
      </c>
      <c r="O21" s="11">
        <f t="shared" si="10"/>
        <v>139284.4868</v>
      </c>
      <c r="P21" s="11">
        <f t="shared" si="10"/>
        <v>149.2070736</v>
      </c>
      <c r="Q21" s="11">
        <f t="shared" si="10"/>
        <v>14.92070736</v>
      </c>
      <c r="R21" s="11">
        <f t="shared" si="10"/>
        <v>5427.273486</v>
      </c>
      <c r="S21" s="11">
        <f t="shared" si="10"/>
        <v>58158.23509</v>
      </c>
      <c r="T21" s="11">
        <f t="shared" si="10"/>
        <v>0.82681049</v>
      </c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1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1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3"/>
      <c r="U23" s="3"/>
      <c r="V23" s="3"/>
      <c r="W23" s="3"/>
      <c r="X23" s="3"/>
      <c r="Y23" s="3"/>
      <c r="Z23" s="3"/>
    </row>
    <row r="24" ht="14.25" customHeight="1">
      <c r="A24" s="3" t="s">
        <v>25</v>
      </c>
      <c r="B24" s="3" t="s">
        <v>82</v>
      </c>
      <c r="C24" s="3" t="s">
        <v>44</v>
      </c>
      <c r="D24" s="3">
        <v>30.0</v>
      </c>
      <c r="E24" s="3">
        <v>16.0</v>
      </c>
      <c r="F24" s="3">
        <v>30000.0</v>
      </c>
      <c r="G24" s="3">
        <v>4475.0</v>
      </c>
      <c r="H24" s="3" t="s">
        <v>36</v>
      </c>
      <c r="I24" s="10" t="s">
        <v>58</v>
      </c>
      <c r="J24" s="11">
        <v>3.394083333</v>
      </c>
      <c r="K24" s="11">
        <v>24.22566667</v>
      </c>
      <c r="L24" s="11">
        <v>3.054545455</v>
      </c>
      <c r="M24" s="11">
        <v>1437.963624</v>
      </c>
      <c r="N24" s="11">
        <v>36.72309091</v>
      </c>
      <c r="O24" s="11">
        <v>12204.31435</v>
      </c>
      <c r="P24" s="11">
        <v>26.0</v>
      </c>
      <c r="Q24" s="11">
        <v>2.6</v>
      </c>
      <c r="R24" s="11">
        <v>2602.623077</v>
      </c>
      <c r="S24" s="11">
        <v>20122.028</v>
      </c>
      <c r="T24" s="3">
        <v>0.119362128</v>
      </c>
      <c r="U24" s="3"/>
      <c r="V24" s="3"/>
      <c r="W24" s="3"/>
      <c r="X24" s="3"/>
      <c r="Y24" s="3"/>
      <c r="Z24" s="3"/>
    </row>
    <row r="25" ht="14.25" customHeight="1">
      <c r="A25" s="3" t="s">
        <v>25</v>
      </c>
      <c r="B25" s="3" t="s">
        <v>82</v>
      </c>
      <c r="C25" s="3" t="s">
        <v>44</v>
      </c>
      <c r="D25" s="3">
        <v>30.0</v>
      </c>
      <c r="E25" s="3">
        <v>16.0</v>
      </c>
      <c r="F25" s="3">
        <v>30000.0</v>
      </c>
      <c r="G25" s="3">
        <v>4475.0</v>
      </c>
      <c r="H25" s="3" t="s">
        <v>36</v>
      </c>
      <c r="I25" s="10" t="s">
        <v>59</v>
      </c>
      <c r="J25" s="11">
        <v>1.573166667</v>
      </c>
      <c r="K25" s="11">
        <v>44.53075</v>
      </c>
      <c r="L25" s="11">
        <v>2.72</v>
      </c>
      <c r="M25" s="11">
        <v>1416.397117</v>
      </c>
      <c r="N25" s="11">
        <v>20.017</v>
      </c>
      <c r="O25" s="11">
        <v>21114.14021</v>
      </c>
      <c r="P25" s="11">
        <v>26.0</v>
      </c>
      <c r="Q25" s="11">
        <v>2.6</v>
      </c>
      <c r="R25" s="11">
        <v>2520.734615</v>
      </c>
      <c r="S25" s="11">
        <v>20980.672</v>
      </c>
      <c r="T25" s="3">
        <v>0.062910365</v>
      </c>
      <c r="U25" s="3"/>
      <c r="V25" s="4"/>
      <c r="W25" s="4"/>
      <c r="X25" s="4"/>
      <c r="Y25" s="4"/>
      <c r="Z25" s="4"/>
    </row>
    <row r="26" ht="14.25" customHeight="1">
      <c r="A26" s="3" t="s">
        <v>25</v>
      </c>
      <c r="B26" s="3" t="s">
        <v>82</v>
      </c>
      <c r="C26" s="3" t="s">
        <v>44</v>
      </c>
      <c r="D26" s="3">
        <v>30.0</v>
      </c>
      <c r="E26" s="3">
        <v>18.0</v>
      </c>
      <c r="F26" s="3">
        <v>30000.0</v>
      </c>
      <c r="G26" s="3">
        <v>4270.0</v>
      </c>
      <c r="H26" s="3" t="s">
        <v>37</v>
      </c>
      <c r="I26" s="10" t="s">
        <v>65</v>
      </c>
      <c r="J26" s="11">
        <v>10.63041667</v>
      </c>
      <c r="K26" s="11">
        <v>31.27308333</v>
      </c>
      <c r="L26" s="11">
        <v>8.43</v>
      </c>
      <c r="M26" s="11">
        <v>1567.130235</v>
      </c>
      <c r="N26" s="11">
        <v>42.5727</v>
      </c>
      <c r="O26" s="11">
        <v>7338.592227</v>
      </c>
      <c r="P26" s="11">
        <v>58.0</v>
      </c>
      <c r="Q26" s="11">
        <v>5.8</v>
      </c>
      <c r="R26" s="11">
        <v>4341.868966</v>
      </c>
      <c r="S26" s="11">
        <v>6028.845614</v>
      </c>
      <c r="T26" s="3"/>
      <c r="U26" s="3"/>
      <c r="V26" s="3"/>
      <c r="W26" s="3"/>
      <c r="X26" s="3"/>
      <c r="Y26" s="3"/>
      <c r="Z26" s="3"/>
    </row>
    <row r="27" ht="14.25" customHeight="1">
      <c r="A27" s="7" t="s">
        <v>25</v>
      </c>
      <c r="B27" s="7" t="s">
        <v>82</v>
      </c>
      <c r="C27" s="7" t="s">
        <v>44</v>
      </c>
      <c r="D27" s="7">
        <v>30.0</v>
      </c>
      <c r="E27" s="7">
        <v>18.0</v>
      </c>
      <c r="F27" s="7">
        <v>30000.0</v>
      </c>
      <c r="G27" s="7">
        <v>4270.0</v>
      </c>
      <c r="H27" s="7" t="s">
        <v>37</v>
      </c>
      <c r="I27" s="8" t="s">
        <v>66</v>
      </c>
      <c r="J27" s="13">
        <v>8.05125</v>
      </c>
      <c r="K27" s="13">
        <v>33.20841667</v>
      </c>
      <c r="L27" s="13">
        <v>18.02</v>
      </c>
      <c r="M27" s="13">
        <v>572.8801427</v>
      </c>
      <c r="N27" s="13">
        <v>45.1068</v>
      </c>
      <c r="O27" s="13">
        <v>12292.20243</v>
      </c>
      <c r="P27" s="13">
        <v>204.0</v>
      </c>
      <c r="Q27" s="13">
        <v>20.4</v>
      </c>
      <c r="R27" s="13">
        <v>1119.305882</v>
      </c>
      <c r="S27" s="13">
        <v>1817.064039</v>
      </c>
      <c r="T27" s="7"/>
      <c r="U27" s="7"/>
      <c r="V27" s="7"/>
      <c r="W27" s="7"/>
      <c r="X27" s="7"/>
      <c r="Y27" s="7"/>
      <c r="Z27" s="7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14" t="s">
        <v>38</v>
      </c>
      <c r="J28" s="3">
        <f t="shared" ref="J28:T28" si="11">COUNT(J24:J27)</f>
        <v>4</v>
      </c>
      <c r="K28" s="3">
        <f t="shared" si="11"/>
        <v>4</v>
      </c>
      <c r="L28" s="3">
        <f t="shared" si="11"/>
        <v>4</v>
      </c>
      <c r="M28" s="3">
        <f t="shared" si="11"/>
        <v>4</v>
      </c>
      <c r="N28" s="3">
        <f t="shared" si="11"/>
        <v>4</v>
      </c>
      <c r="O28" s="3">
        <f t="shared" si="11"/>
        <v>4</v>
      </c>
      <c r="P28" s="3">
        <f t="shared" si="11"/>
        <v>4</v>
      </c>
      <c r="Q28" s="3">
        <f t="shared" si="11"/>
        <v>4</v>
      </c>
      <c r="R28" s="3">
        <f t="shared" si="11"/>
        <v>4</v>
      </c>
      <c r="S28" s="3">
        <f t="shared" si="11"/>
        <v>4</v>
      </c>
      <c r="T28" s="3">
        <f t="shared" si="11"/>
        <v>2</v>
      </c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14" t="s">
        <v>39</v>
      </c>
      <c r="J29" s="11">
        <f t="shared" ref="J29:T29" si="12">AVERAGE(J24:J27)</f>
        <v>5.912229168</v>
      </c>
      <c r="K29" s="11">
        <f t="shared" si="12"/>
        <v>33.30947917</v>
      </c>
      <c r="L29" s="11">
        <f t="shared" si="12"/>
        <v>8.056136364</v>
      </c>
      <c r="M29" s="11">
        <f t="shared" si="12"/>
        <v>1248.59278</v>
      </c>
      <c r="N29" s="11">
        <f t="shared" si="12"/>
        <v>36.10489773</v>
      </c>
      <c r="O29" s="11">
        <f t="shared" si="12"/>
        <v>13237.3123</v>
      </c>
      <c r="P29" s="11">
        <f t="shared" si="12"/>
        <v>78.5</v>
      </c>
      <c r="Q29" s="11">
        <f t="shared" si="12"/>
        <v>7.85</v>
      </c>
      <c r="R29" s="11">
        <f t="shared" si="12"/>
        <v>2646.133135</v>
      </c>
      <c r="S29" s="11">
        <f t="shared" si="12"/>
        <v>12237.15241</v>
      </c>
      <c r="T29" s="11">
        <f t="shared" si="12"/>
        <v>0.0911362465</v>
      </c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15" t="s">
        <v>40</v>
      </c>
      <c r="J30" s="16">
        <f t="shared" ref="J30:T30" si="13">STDEVA(J24:J27)</f>
        <v>4.163541171</v>
      </c>
      <c r="K30" s="16">
        <f t="shared" si="13"/>
        <v>8.418030059</v>
      </c>
      <c r="L30" s="16">
        <f t="shared" si="13"/>
        <v>7.139295378</v>
      </c>
      <c r="M30" s="16">
        <f t="shared" si="13"/>
        <v>455.3655274</v>
      </c>
      <c r="N30" s="16">
        <f t="shared" si="13"/>
        <v>11.28523116</v>
      </c>
      <c r="O30" s="16">
        <f t="shared" si="13"/>
        <v>5738.746491</v>
      </c>
      <c r="P30" s="16">
        <f t="shared" si="13"/>
        <v>85.01568483</v>
      </c>
      <c r="Q30" s="16">
        <f t="shared" si="13"/>
        <v>8.501568483</v>
      </c>
      <c r="R30" s="16">
        <f t="shared" si="13"/>
        <v>1319.638762</v>
      </c>
      <c r="S30" s="16">
        <f t="shared" si="13"/>
        <v>9759.469125</v>
      </c>
      <c r="T30" s="16">
        <f t="shared" si="13"/>
        <v>0.03991742443</v>
      </c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14" t="s">
        <v>41</v>
      </c>
      <c r="J31" s="11">
        <f t="shared" ref="J31:T31" si="14">J29-3*J30</f>
        <v>-6.578394347</v>
      </c>
      <c r="K31" s="11">
        <f t="shared" si="14"/>
        <v>8.055388991</v>
      </c>
      <c r="L31" s="11">
        <f t="shared" si="14"/>
        <v>-13.36174977</v>
      </c>
      <c r="M31" s="11">
        <f t="shared" si="14"/>
        <v>-117.5038024</v>
      </c>
      <c r="N31" s="11">
        <f t="shared" si="14"/>
        <v>2.249204254</v>
      </c>
      <c r="O31" s="11">
        <f t="shared" si="14"/>
        <v>-3978.927168</v>
      </c>
      <c r="P31" s="11">
        <f t="shared" si="14"/>
        <v>-176.5470545</v>
      </c>
      <c r="Q31" s="11">
        <f t="shared" si="14"/>
        <v>-17.65470545</v>
      </c>
      <c r="R31" s="11">
        <f t="shared" si="14"/>
        <v>-1312.78315</v>
      </c>
      <c r="S31" s="11">
        <f t="shared" si="14"/>
        <v>-17041.25496</v>
      </c>
      <c r="T31" s="11">
        <f t="shared" si="14"/>
        <v>-0.02861602678</v>
      </c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14" t="s">
        <v>42</v>
      </c>
      <c r="J32" s="11">
        <f t="shared" ref="J32:T32" si="15">J29+3*J30</f>
        <v>18.40285268</v>
      </c>
      <c r="K32" s="11">
        <f t="shared" si="15"/>
        <v>58.56356934</v>
      </c>
      <c r="L32" s="11">
        <f t="shared" si="15"/>
        <v>29.4740225</v>
      </c>
      <c r="M32" s="11">
        <f t="shared" si="15"/>
        <v>2614.689362</v>
      </c>
      <c r="N32" s="11">
        <f t="shared" si="15"/>
        <v>69.9605912</v>
      </c>
      <c r="O32" s="11">
        <f t="shared" si="15"/>
        <v>30453.55178</v>
      </c>
      <c r="P32" s="11">
        <f t="shared" si="15"/>
        <v>333.5470545</v>
      </c>
      <c r="Q32" s="11">
        <f t="shared" si="15"/>
        <v>33.35470545</v>
      </c>
      <c r="R32" s="11">
        <f t="shared" si="15"/>
        <v>6605.04942</v>
      </c>
      <c r="S32" s="11">
        <f t="shared" si="15"/>
        <v>41515.55979</v>
      </c>
      <c r="T32" s="11">
        <f t="shared" si="15"/>
        <v>0.2108885198</v>
      </c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10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10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 t="s">
        <v>25</v>
      </c>
      <c r="B35" s="3" t="s">
        <v>82</v>
      </c>
      <c r="C35" s="3" t="s">
        <v>44</v>
      </c>
      <c r="D35" s="3">
        <v>37.0</v>
      </c>
      <c r="E35" s="3">
        <v>16.0</v>
      </c>
      <c r="F35" s="3">
        <v>30000.0</v>
      </c>
      <c r="G35" s="3">
        <v>4475.0</v>
      </c>
      <c r="H35" s="3" t="s">
        <v>36</v>
      </c>
      <c r="I35" s="10" t="s">
        <v>58</v>
      </c>
      <c r="J35" s="3">
        <v>11.75716667</v>
      </c>
      <c r="K35" s="3">
        <v>4.802</v>
      </c>
      <c r="L35" s="3">
        <v>3.775</v>
      </c>
      <c r="M35" s="3">
        <v>2998.949881</v>
      </c>
      <c r="N35" s="3">
        <v>48.78758333</v>
      </c>
      <c r="O35" s="3">
        <v>5714.274724</v>
      </c>
      <c r="P35" s="3">
        <v>29.0</v>
      </c>
      <c r="Q35" s="3">
        <v>2.9</v>
      </c>
      <c r="R35" s="3">
        <v>5632.506897</v>
      </c>
      <c r="S35" s="3">
        <v>15336.74286</v>
      </c>
      <c r="T35" s="3">
        <v>0.128268519</v>
      </c>
      <c r="U35" s="3"/>
      <c r="V35" s="3"/>
      <c r="W35" s="3"/>
      <c r="X35" s="3"/>
      <c r="Y35" s="3"/>
      <c r="Z35" s="3"/>
    </row>
    <row r="36" ht="14.25" customHeight="1">
      <c r="A36" s="3" t="s">
        <v>25</v>
      </c>
      <c r="B36" s="3" t="s">
        <v>82</v>
      </c>
      <c r="C36" s="3" t="s">
        <v>44</v>
      </c>
      <c r="D36" s="3">
        <v>37.0</v>
      </c>
      <c r="E36" s="3">
        <v>16.0</v>
      </c>
      <c r="F36" s="3">
        <v>30000.0</v>
      </c>
      <c r="G36" s="3">
        <v>4475.0</v>
      </c>
      <c r="H36" s="3" t="s">
        <v>36</v>
      </c>
      <c r="I36" s="10" t="s">
        <v>59</v>
      </c>
      <c r="J36" s="11">
        <v>5.6965</v>
      </c>
      <c r="K36" s="11">
        <v>18.06466667</v>
      </c>
      <c r="L36" s="11">
        <v>3.181818182</v>
      </c>
      <c r="M36" s="11">
        <v>3426.56474</v>
      </c>
      <c r="N36" s="11">
        <v>28.857</v>
      </c>
      <c r="O36" s="11">
        <v>4108.497507</v>
      </c>
      <c r="P36" s="11">
        <v>26.0</v>
      </c>
      <c r="Q36" s="11">
        <v>2.6</v>
      </c>
      <c r="R36" s="11">
        <v>4593.519231</v>
      </c>
      <c r="S36" s="11">
        <v>15049.308</v>
      </c>
      <c r="T36" s="3">
        <v>0.219985292</v>
      </c>
      <c r="U36" s="3"/>
      <c r="V36" s="4"/>
      <c r="W36" s="4"/>
      <c r="X36" s="4"/>
      <c r="Y36" s="4"/>
      <c r="Z36" s="4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10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3"/>
      <c r="U37" s="3"/>
      <c r="V37" s="3"/>
      <c r="W37" s="3"/>
      <c r="X37" s="3"/>
      <c r="Y37" s="3"/>
      <c r="Z37" s="3"/>
    </row>
    <row r="38" ht="14.25" customHeight="1">
      <c r="A38" s="7"/>
      <c r="B38" s="7"/>
      <c r="C38" s="7"/>
      <c r="D38" s="7"/>
      <c r="E38" s="7"/>
      <c r="F38" s="7"/>
      <c r="G38" s="7"/>
      <c r="H38" s="7"/>
      <c r="I38" s="8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7"/>
      <c r="U38" s="7"/>
      <c r="V38" s="7"/>
      <c r="W38" s="7"/>
      <c r="X38" s="7"/>
      <c r="Y38" s="7"/>
      <c r="Z38" s="7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14" t="s">
        <v>38</v>
      </c>
      <c r="J39" s="3">
        <f t="shared" ref="J39:T39" si="16">COUNT(J35:J38)</f>
        <v>2</v>
      </c>
      <c r="K39" s="3">
        <f t="shared" si="16"/>
        <v>2</v>
      </c>
      <c r="L39" s="3">
        <f t="shared" si="16"/>
        <v>2</v>
      </c>
      <c r="M39" s="3">
        <f t="shared" si="16"/>
        <v>2</v>
      </c>
      <c r="N39" s="3">
        <f t="shared" si="16"/>
        <v>2</v>
      </c>
      <c r="O39" s="3">
        <f t="shared" si="16"/>
        <v>2</v>
      </c>
      <c r="P39" s="3">
        <f t="shared" si="16"/>
        <v>2</v>
      </c>
      <c r="Q39" s="3">
        <f t="shared" si="16"/>
        <v>2</v>
      </c>
      <c r="R39" s="3">
        <f t="shared" si="16"/>
        <v>2</v>
      </c>
      <c r="S39" s="3">
        <f t="shared" si="16"/>
        <v>2</v>
      </c>
      <c r="T39" s="3">
        <f t="shared" si="16"/>
        <v>2</v>
      </c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14" t="s">
        <v>39</v>
      </c>
      <c r="J40" s="11">
        <f t="shared" ref="J40:T40" si="17">AVERAGE(J35:J38)</f>
        <v>8.726833335</v>
      </c>
      <c r="K40" s="11">
        <f t="shared" si="17"/>
        <v>11.43333334</v>
      </c>
      <c r="L40" s="11">
        <f t="shared" si="17"/>
        <v>3.478409091</v>
      </c>
      <c r="M40" s="11">
        <f t="shared" si="17"/>
        <v>3212.757311</v>
      </c>
      <c r="N40" s="11">
        <f t="shared" si="17"/>
        <v>38.82229167</v>
      </c>
      <c r="O40" s="11">
        <f t="shared" si="17"/>
        <v>4911.386116</v>
      </c>
      <c r="P40" s="11">
        <f t="shared" si="17"/>
        <v>27.5</v>
      </c>
      <c r="Q40" s="11">
        <f t="shared" si="17"/>
        <v>2.75</v>
      </c>
      <c r="R40" s="11">
        <f t="shared" si="17"/>
        <v>5113.013064</v>
      </c>
      <c r="S40" s="11">
        <f t="shared" si="17"/>
        <v>15193.02543</v>
      </c>
      <c r="T40" s="11">
        <f t="shared" si="17"/>
        <v>0.1741269055</v>
      </c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15" t="s">
        <v>40</v>
      </c>
      <c r="J41" s="16">
        <f t="shared" ref="J41:T41" si="18">STDEVA(J35:J38)</f>
        <v>4.285538501</v>
      </c>
      <c r="K41" s="16">
        <f t="shared" si="18"/>
        <v>9.378121539</v>
      </c>
      <c r="L41" s="16">
        <f t="shared" si="18"/>
        <v>0.419442886</v>
      </c>
      <c r="M41" s="16">
        <f t="shared" si="18"/>
        <v>302.3693665</v>
      </c>
      <c r="N41" s="16">
        <f t="shared" si="18"/>
        <v>14.09305063</v>
      </c>
      <c r="O41" s="16">
        <f t="shared" si="18"/>
        <v>1135.455959</v>
      </c>
      <c r="P41" s="16">
        <f t="shared" si="18"/>
        <v>2.121320344</v>
      </c>
      <c r="Q41" s="16">
        <f t="shared" si="18"/>
        <v>0.2121320344</v>
      </c>
      <c r="R41" s="16">
        <f t="shared" si="18"/>
        <v>734.6752242</v>
      </c>
      <c r="S41" s="16">
        <f t="shared" si="18"/>
        <v>203.2471387</v>
      </c>
      <c r="T41" s="16">
        <f t="shared" si="18"/>
        <v>0.06485355214</v>
      </c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14" t="s">
        <v>41</v>
      </c>
      <c r="J42" s="11">
        <f t="shared" ref="J42:T42" si="19">J40-3*J41</f>
        <v>-4.129782168</v>
      </c>
      <c r="K42" s="11">
        <f t="shared" si="19"/>
        <v>-16.70103128</v>
      </c>
      <c r="L42" s="11">
        <f t="shared" si="19"/>
        <v>2.220080433</v>
      </c>
      <c r="M42" s="11">
        <f t="shared" si="19"/>
        <v>2305.649211</v>
      </c>
      <c r="N42" s="11">
        <f t="shared" si="19"/>
        <v>-3.456860212</v>
      </c>
      <c r="O42" s="11">
        <f t="shared" si="19"/>
        <v>1505.018238</v>
      </c>
      <c r="P42" s="11">
        <f t="shared" si="19"/>
        <v>21.13603897</v>
      </c>
      <c r="Q42" s="11">
        <f t="shared" si="19"/>
        <v>2.113603897</v>
      </c>
      <c r="R42" s="11">
        <f t="shared" si="19"/>
        <v>2908.987391</v>
      </c>
      <c r="S42" s="11">
        <f t="shared" si="19"/>
        <v>14583.28401</v>
      </c>
      <c r="T42" s="11">
        <f t="shared" si="19"/>
        <v>-0.02043375091</v>
      </c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14" t="s">
        <v>42</v>
      </c>
      <c r="J43" s="11">
        <f t="shared" ref="J43:T43" si="20">J40+3*J41</f>
        <v>21.58344884</v>
      </c>
      <c r="K43" s="11">
        <f t="shared" si="20"/>
        <v>39.56769795</v>
      </c>
      <c r="L43" s="11">
        <f t="shared" si="20"/>
        <v>4.736737749</v>
      </c>
      <c r="M43" s="11">
        <f t="shared" si="20"/>
        <v>4119.86541</v>
      </c>
      <c r="N43" s="11">
        <f t="shared" si="20"/>
        <v>81.10144354</v>
      </c>
      <c r="O43" s="11">
        <f t="shared" si="20"/>
        <v>8317.753993</v>
      </c>
      <c r="P43" s="11">
        <f t="shared" si="20"/>
        <v>33.86396103</v>
      </c>
      <c r="Q43" s="11">
        <f t="shared" si="20"/>
        <v>3.386396103</v>
      </c>
      <c r="R43" s="11">
        <f t="shared" si="20"/>
        <v>7317.038737</v>
      </c>
      <c r="S43" s="11">
        <f t="shared" si="20"/>
        <v>15802.76685</v>
      </c>
      <c r="T43" s="11">
        <f t="shared" si="20"/>
        <v>0.3686875619</v>
      </c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10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10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 t="s">
        <v>25</v>
      </c>
      <c r="B46" s="3" t="s">
        <v>82</v>
      </c>
      <c r="C46" s="3" t="s">
        <v>44</v>
      </c>
      <c r="D46" s="3">
        <v>44.0</v>
      </c>
      <c r="E46" s="3">
        <v>16.0</v>
      </c>
      <c r="F46" s="3">
        <v>30000.0</v>
      </c>
      <c r="G46" s="3">
        <v>4475.0</v>
      </c>
      <c r="H46" s="3" t="s">
        <v>36</v>
      </c>
      <c r="I46" s="10" t="s">
        <v>58</v>
      </c>
      <c r="J46" s="3">
        <v>14.2415</v>
      </c>
      <c r="K46" s="3">
        <v>8.586666667</v>
      </c>
      <c r="L46" s="3">
        <v>4.866666667</v>
      </c>
      <c r="M46" s="3">
        <v>2599.150387</v>
      </c>
      <c r="N46" s="3">
        <v>49.19866667</v>
      </c>
      <c r="O46" s="3">
        <v>5823.614354</v>
      </c>
      <c r="P46" s="3">
        <v>31.0</v>
      </c>
      <c r="Q46" s="3">
        <v>3.1</v>
      </c>
      <c r="R46" s="3">
        <v>5062.654839</v>
      </c>
      <c r="S46" s="3">
        <v>14264.99</v>
      </c>
      <c r="T46" s="3">
        <v>0.12392231</v>
      </c>
      <c r="U46" s="3"/>
      <c r="V46" s="3"/>
      <c r="W46" s="3"/>
      <c r="X46" s="3"/>
      <c r="Y46" s="3"/>
      <c r="Z46" s="3"/>
    </row>
    <row r="47" ht="14.25" customHeight="1">
      <c r="A47" s="3" t="s">
        <v>25</v>
      </c>
      <c r="B47" s="3" t="s">
        <v>82</v>
      </c>
      <c r="C47" s="3" t="s">
        <v>44</v>
      </c>
      <c r="D47" s="3">
        <v>44.0</v>
      </c>
      <c r="E47" s="3">
        <v>16.0</v>
      </c>
      <c r="F47" s="3">
        <v>30000.0</v>
      </c>
      <c r="G47" s="3">
        <v>4475.0</v>
      </c>
      <c r="H47" s="3" t="s">
        <v>36</v>
      </c>
      <c r="I47" s="10" t="s">
        <v>59</v>
      </c>
      <c r="J47" s="11">
        <v>5.8535</v>
      </c>
      <c r="K47" s="11">
        <v>23.46033333</v>
      </c>
      <c r="L47" s="11">
        <v>3.125</v>
      </c>
      <c r="M47" s="11">
        <v>2597.108805</v>
      </c>
      <c r="N47" s="11">
        <v>35.92241667</v>
      </c>
      <c r="O47" s="11">
        <v>8909.873855</v>
      </c>
      <c r="P47" s="11">
        <v>28.0</v>
      </c>
      <c r="Q47" s="11">
        <v>2.8</v>
      </c>
      <c r="R47" s="11">
        <v>7045.496429</v>
      </c>
      <c r="S47" s="11">
        <v>14093.79259</v>
      </c>
      <c r="T47" s="3">
        <v>0.535628623</v>
      </c>
      <c r="U47" s="3"/>
      <c r="V47" s="4"/>
      <c r="W47" s="4"/>
      <c r="X47" s="4"/>
      <c r="Y47" s="4"/>
      <c r="Z47" s="4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10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3"/>
      <c r="U48" s="3"/>
      <c r="V48" s="3"/>
      <c r="W48" s="3"/>
      <c r="X48" s="3"/>
      <c r="Y48" s="3"/>
      <c r="Z48" s="3"/>
    </row>
    <row r="49" ht="14.25" customHeight="1">
      <c r="A49" s="7"/>
      <c r="B49" s="7"/>
      <c r="C49" s="7"/>
      <c r="D49" s="7"/>
      <c r="E49" s="7"/>
      <c r="F49" s="7"/>
      <c r="G49" s="7"/>
      <c r="H49" s="7"/>
      <c r="I49" s="8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7"/>
      <c r="U49" s="7"/>
      <c r="V49" s="7"/>
      <c r="W49" s="7"/>
      <c r="X49" s="7"/>
      <c r="Y49" s="7"/>
      <c r="Z49" s="7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14" t="s">
        <v>38</v>
      </c>
      <c r="J50" s="3">
        <f t="shared" ref="J50:T50" si="21">COUNT(J46:J49)</f>
        <v>2</v>
      </c>
      <c r="K50" s="3">
        <f t="shared" si="21"/>
        <v>2</v>
      </c>
      <c r="L50" s="3">
        <f t="shared" si="21"/>
        <v>2</v>
      </c>
      <c r="M50" s="3">
        <f t="shared" si="21"/>
        <v>2</v>
      </c>
      <c r="N50" s="3">
        <f t="shared" si="21"/>
        <v>2</v>
      </c>
      <c r="O50" s="3">
        <f t="shared" si="21"/>
        <v>2</v>
      </c>
      <c r="P50" s="3">
        <f t="shared" si="21"/>
        <v>2</v>
      </c>
      <c r="Q50" s="3">
        <f t="shared" si="21"/>
        <v>2</v>
      </c>
      <c r="R50" s="3">
        <f t="shared" si="21"/>
        <v>2</v>
      </c>
      <c r="S50" s="3">
        <f t="shared" si="21"/>
        <v>2</v>
      </c>
      <c r="T50" s="3">
        <f t="shared" si="21"/>
        <v>2</v>
      </c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14" t="s">
        <v>39</v>
      </c>
      <c r="J51" s="11">
        <f t="shared" ref="J51:T51" si="22">AVERAGE(J46:J49)</f>
        <v>10.0475</v>
      </c>
      <c r="K51" s="11">
        <f t="shared" si="22"/>
        <v>16.0235</v>
      </c>
      <c r="L51" s="11">
        <f t="shared" si="22"/>
        <v>3.995833334</v>
      </c>
      <c r="M51" s="11">
        <f t="shared" si="22"/>
        <v>2598.129596</v>
      </c>
      <c r="N51" s="11">
        <f t="shared" si="22"/>
        <v>42.56054167</v>
      </c>
      <c r="O51" s="11">
        <f t="shared" si="22"/>
        <v>7366.744105</v>
      </c>
      <c r="P51" s="11">
        <f t="shared" si="22"/>
        <v>29.5</v>
      </c>
      <c r="Q51" s="11">
        <f t="shared" si="22"/>
        <v>2.95</v>
      </c>
      <c r="R51" s="11">
        <f t="shared" si="22"/>
        <v>6054.075634</v>
      </c>
      <c r="S51" s="11">
        <f t="shared" si="22"/>
        <v>14179.3913</v>
      </c>
      <c r="T51" s="11">
        <f t="shared" si="22"/>
        <v>0.3297754665</v>
      </c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15" t="s">
        <v>40</v>
      </c>
      <c r="J52" s="16">
        <f t="shared" ref="J52:T52" si="23">STDEVA(J46:J49)</f>
        <v>5.931211681</v>
      </c>
      <c r="K52" s="16">
        <f t="shared" si="23"/>
        <v>10.51727056</v>
      </c>
      <c r="L52" s="16">
        <f t="shared" si="23"/>
        <v>1.231544311</v>
      </c>
      <c r="M52" s="16">
        <f t="shared" si="23"/>
        <v>1.443616477</v>
      </c>
      <c r="N52" s="16">
        <f t="shared" si="23"/>
        <v>9.387726404</v>
      </c>
      <c r="O52" s="16">
        <f t="shared" si="23"/>
        <v>2182.315022</v>
      </c>
      <c r="P52" s="16">
        <f t="shared" si="23"/>
        <v>2.121320344</v>
      </c>
      <c r="Q52" s="16">
        <f t="shared" si="23"/>
        <v>0.2121320344</v>
      </c>
      <c r="R52" s="16">
        <f t="shared" si="23"/>
        <v>1402.080734</v>
      </c>
      <c r="S52" s="16">
        <f t="shared" si="23"/>
        <v>121.0548495</v>
      </c>
      <c r="T52" s="16">
        <f t="shared" si="23"/>
        <v>0.2911203258</v>
      </c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14" t="s">
        <v>41</v>
      </c>
      <c r="J53" s="11">
        <f t="shared" ref="J53:T53" si="24">J51-3*J52</f>
        <v>-7.746135042</v>
      </c>
      <c r="K53" s="11">
        <f t="shared" si="24"/>
        <v>-15.52831168</v>
      </c>
      <c r="L53" s="11">
        <f t="shared" si="24"/>
        <v>0.3012004011</v>
      </c>
      <c r="M53" s="11">
        <f t="shared" si="24"/>
        <v>2593.798747</v>
      </c>
      <c r="N53" s="11">
        <f t="shared" si="24"/>
        <v>14.39736246</v>
      </c>
      <c r="O53" s="11">
        <f t="shared" si="24"/>
        <v>819.7990395</v>
      </c>
      <c r="P53" s="11">
        <f t="shared" si="24"/>
        <v>23.13603897</v>
      </c>
      <c r="Q53" s="11">
        <f t="shared" si="24"/>
        <v>2.313603897</v>
      </c>
      <c r="R53" s="11">
        <f t="shared" si="24"/>
        <v>1847.833431</v>
      </c>
      <c r="S53" s="11">
        <f t="shared" si="24"/>
        <v>13816.22675</v>
      </c>
      <c r="T53" s="11">
        <f t="shared" si="24"/>
        <v>-0.5435855108</v>
      </c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14" t="s">
        <v>42</v>
      </c>
      <c r="J54" s="11">
        <f t="shared" ref="J54:T54" si="25">J51+3*J52</f>
        <v>27.84113504</v>
      </c>
      <c r="K54" s="11">
        <f t="shared" si="25"/>
        <v>47.57531167</v>
      </c>
      <c r="L54" s="11">
        <f t="shared" si="25"/>
        <v>7.690466266</v>
      </c>
      <c r="M54" s="11">
        <f t="shared" si="25"/>
        <v>2602.460445</v>
      </c>
      <c r="N54" s="11">
        <f t="shared" si="25"/>
        <v>70.72372088</v>
      </c>
      <c r="O54" s="11">
        <f t="shared" si="25"/>
        <v>13913.68917</v>
      </c>
      <c r="P54" s="11">
        <f t="shared" si="25"/>
        <v>35.86396103</v>
      </c>
      <c r="Q54" s="11">
        <f t="shared" si="25"/>
        <v>3.586396103</v>
      </c>
      <c r="R54" s="11">
        <f t="shared" si="25"/>
        <v>10260.31784</v>
      </c>
      <c r="S54" s="11">
        <f t="shared" si="25"/>
        <v>14542.55584</v>
      </c>
      <c r="T54" s="11">
        <f t="shared" si="25"/>
        <v>1.203136444</v>
      </c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10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10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12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4"/>
      <c r="U57" s="4"/>
      <c r="V57" s="4"/>
      <c r="W57" s="4"/>
      <c r="X57" s="4"/>
      <c r="Y57" s="4"/>
      <c r="Z57" s="4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10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3"/>
      <c r="U58" s="3"/>
      <c r="V58" s="3"/>
      <c r="W58" s="3"/>
      <c r="X58" s="3"/>
      <c r="Y58" s="3"/>
      <c r="Z58" s="3"/>
    </row>
    <row r="59" ht="14.25" customHeight="1">
      <c r="A59" s="7"/>
      <c r="B59" s="7"/>
      <c r="C59" s="7"/>
      <c r="D59" s="7"/>
      <c r="E59" s="7"/>
      <c r="F59" s="7"/>
      <c r="G59" s="7"/>
      <c r="H59" s="7"/>
      <c r="I59" s="8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7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14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14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15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14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14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10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10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12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4"/>
      <c r="U67" s="4"/>
      <c r="V67" s="4"/>
      <c r="W67" s="4"/>
      <c r="X67" s="4"/>
      <c r="Y67" s="4"/>
      <c r="Z67" s="4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10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3"/>
      <c r="U68" s="3"/>
      <c r="V68" s="3"/>
      <c r="W68" s="3"/>
      <c r="X68" s="3"/>
      <c r="Y68" s="3"/>
      <c r="Z68" s="3"/>
    </row>
    <row r="69" ht="14.25" customHeight="1">
      <c r="A69" s="7"/>
      <c r="B69" s="7"/>
      <c r="C69" s="7"/>
      <c r="D69" s="7"/>
      <c r="E69" s="7"/>
      <c r="F69" s="7"/>
      <c r="G69" s="7"/>
      <c r="H69" s="7"/>
      <c r="I69" s="8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7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14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14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15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14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14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10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10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12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4"/>
      <c r="U77" s="4"/>
      <c r="V77" s="4"/>
      <c r="W77" s="4"/>
      <c r="X77" s="4"/>
      <c r="Y77" s="4"/>
      <c r="Z77" s="4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10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3"/>
      <c r="U78" s="3"/>
      <c r="V78" s="3"/>
      <c r="W78" s="3"/>
      <c r="X78" s="3"/>
      <c r="Y78" s="3"/>
      <c r="Z78" s="3"/>
    </row>
    <row r="79" ht="14.25" customHeight="1">
      <c r="A79" s="7"/>
      <c r="B79" s="7"/>
      <c r="C79" s="7"/>
      <c r="D79" s="7"/>
      <c r="E79" s="7"/>
      <c r="F79" s="7"/>
      <c r="G79" s="7"/>
      <c r="H79" s="7"/>
      <c r="I79" s="8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7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14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14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15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14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14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10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10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12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4"/>
      <c r="U87" s="4"/>
      <c r="V87" s="4"/>
      <c r="W87" s="4"/>
      <c r="X87" s="4"/>
      <c r="Y87" s="4"/>
      <c r="Z87" s="4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10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3"/>
      <c r="U88" s="3"/>
      <c r="V88" s="3"/>
      <c r="W88" s="3"/>
      <c r="X88" s="3"/>
      <c r="Y88" s="3"/>
      <c r="Z88" s="3"/>
    </row>
    <row r="89" ht="14.25" customHeight="1">
      <c r="A89" s="7"/>
      <c r="B89" s="7"/>
      <c r="C89" s="7"/>
      <c r="D89" s="7"/>
      <c r="E89" s="7"/>
      <c r="F89" s="7"/>
      <c r="G89" s="7"/>
      <c r="H89" s="7"/>
      <c r="I89" s="8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7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14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14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15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14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14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10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10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12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4"/>
      <c r="U97" s="4"/>
      <c r="V97" s="4"/>
      <c r="W97" s="4"/>
      <c r="X97" s="4"/>
      <c r="Y97" s="4"/>
      <c r="Z97" s="4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10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3"/>
      <c r="U98" s="3"/>
      <c r="V98" s="3"/>
      <c r="W98" s="3"/>
      <c r="X98" s="3"/>
      <c r="Y98" s="3"/>
      <c r="Z98" s="3"/>
    </row>
    <row r="99" ht="14.25" customHeight="1">
      <c r="A99" s="7"/>
      <c r="B99" s="7"/>
      <c r="C99" s="7"/>
      <c r="D99" s="7"/>
      <c r="E99" s="7"/>
      <c r="F99" s="7"/>
      <c r="G99" s="7"/>
      <c r="H99" s="7"/>
      <c r="I99" s="8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7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14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14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15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14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14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10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10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10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10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10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10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10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10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1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10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10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10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10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10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10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10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10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10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10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10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10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10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10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10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10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10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10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10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10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10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10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10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10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10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10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10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10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10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10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10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10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10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10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10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10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10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10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10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10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10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10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10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10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10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10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10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10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10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10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10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10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10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10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10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10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10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10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10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10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10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10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10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10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10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10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10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10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10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10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10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10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10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10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10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10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10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10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10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10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10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10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10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10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10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10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10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10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10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10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10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10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10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10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10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10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10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10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10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10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10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10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10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1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10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10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10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10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10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10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10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10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10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10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10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10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10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10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10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10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10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10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10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10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10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10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10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10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10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10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10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10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10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10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10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10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10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10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10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10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10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10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10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10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10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10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10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10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10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10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10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10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10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10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10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10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10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10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10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10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10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10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10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10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10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10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10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10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10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10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10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10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10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10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10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10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10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10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10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10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10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10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10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10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10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10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10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10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10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10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10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10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10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10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10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10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10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10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10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10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10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10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10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10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10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10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10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10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10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10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10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10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10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10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10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10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10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10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10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10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10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10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10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10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10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10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10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10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10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10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10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10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10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10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10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10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10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10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10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10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10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10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10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10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10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10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10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10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10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10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10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10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10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10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10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10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10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10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10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10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10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10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10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10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10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10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10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10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10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10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10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10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10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10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10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10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10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10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10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10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10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10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10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10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10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10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10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10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10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10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10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10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10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10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10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10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10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10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10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10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10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10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10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10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10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10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10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10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10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10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10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10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10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10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10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10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10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10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10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10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10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10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10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10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10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10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10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10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10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10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10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10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10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10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10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10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10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10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10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10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10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10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10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10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10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10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10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10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10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10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10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10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10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10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10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10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10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10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10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10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10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10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10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10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10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10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10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10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10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10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10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10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10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10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10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10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10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10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10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10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10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10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10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10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10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10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10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10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10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10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10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10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10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10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10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10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10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10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10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10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10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10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10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10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10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10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10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10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10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10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10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10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10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10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10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10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10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10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10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10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10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10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10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10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10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10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10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10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10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10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10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10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10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10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10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10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10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10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10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10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10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10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10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10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10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10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10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10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10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10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10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10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10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10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10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10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10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10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10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10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10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10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10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10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10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10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10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10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10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10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10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10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10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10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10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10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10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10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10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10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10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10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10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10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10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10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10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10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10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10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10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10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10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10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10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10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10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10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10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10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10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10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10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10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10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10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10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10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10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10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10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10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10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10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10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10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10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10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10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10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10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10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10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10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10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10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10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10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10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10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10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10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10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10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10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10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10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10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10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10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10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10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10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10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10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10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10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10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10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10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10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10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10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10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10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10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10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10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10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10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10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10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10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10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10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10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10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10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10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10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10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10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10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10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10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10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10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10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10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10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10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10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10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10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10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10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10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10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10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10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10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10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10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10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10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10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10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10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10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10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10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10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10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10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10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10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10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10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10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10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10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10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10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10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10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10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10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10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10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10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10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10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10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10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10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10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10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10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10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10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10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10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10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10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10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10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10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10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10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10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10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10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10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10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10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10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10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10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10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10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10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10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10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10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10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10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10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10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10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10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10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10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10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10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10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10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10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10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10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10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10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10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10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10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10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10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10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10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10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10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10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10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10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10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10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10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10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10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10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10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10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10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10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10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10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10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10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10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10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10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10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10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10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10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10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10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10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10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10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10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10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10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10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10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10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10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10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10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10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10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10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10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10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10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10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10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10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10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10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10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10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10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10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10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10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10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10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10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10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10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10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10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10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10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10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10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10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10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10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10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10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10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10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10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10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10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10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10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10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10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10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10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10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10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10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10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10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10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10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10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10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10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10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10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10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10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10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10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10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10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10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10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10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10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10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10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10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10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10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10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10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10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10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10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10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10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10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10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10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10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10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10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10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10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10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10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10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10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10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10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10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10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10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10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10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10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10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10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10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10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10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10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10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10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10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10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10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10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10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10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10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10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10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10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10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10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10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10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10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10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10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10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10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10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10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10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10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10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10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10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10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10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10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10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10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10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10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10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10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10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10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10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10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10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10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10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10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10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10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10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10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10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10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10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10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10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10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10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10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10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10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10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10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10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10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10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10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J2:J5 J13:J16 J24:J27 J35:J38 J46:J49">
    <cfRule type="cellIs" dxfId="0" priority="1" operator="lessThan">
      <formula>0.1</formula>
    </cfRule>
  </conditionalFormatting>
  <conditionalFormatting sqref="L2:L5 L14:L16 L25:L27 L36:L38 L47:L49 L57:L59 L67:L69 L77:L79 L87:L89 L97:L99">
    <cfRule type="cellIs" dxfId="0" priority="2" operator="lessThan">
      <formula>0.4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8" width="8.86"/>
    <col customWidth="1" min="9" max="9" width="8.71"/>
    <col customWidth="1" min="10" max="10" width="8.86"/>
    <col customWidth="1" min="11" max="14" width="9.0"/>
    <col customWidth="1" min="15" max="15" width="10.14"/>
    <col customWidth="1" min="16" max="18" width="9.0"/>
    <col customWidth="1" min="19" max="19" width="9.43"/>
    <col customWidth="1" min="20" max="20" width="8.86"/>
    <col customWidth="1" min="21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  <c r="U1" s="3"/>
      <c r="V1" s="3"/>
      <c r="W1" s="3"/>
      <c r="X1" s="3"/>
      <c r="Y1" s="3"/>
      <c r="Z1" s="3"/>
    </row>
    <row r="2" ht="14.25" customHeight="1">
      <c r="A2" s="3" t="s">
        <v>25</v>
      </c>
      <c r="B2" s="3" t="s">
        <v>83</v>
      </c>
      <c r="C2" s="3" t="s">
        <v>44</v>
      </c>
      <c r="D2" s="3">
        <v>16.0</v>
      </c>
      <c r="E2" s="3">
        <v>15.0</v>
      </c>
      <c r="F2" s="3">
        <v>30000.0</v>
      </c>
      <c r="G2" s="3">
        <v>4573.0</v>
      </c>
      <c r="H2" s="3" t="s">
        <v>28</v>
      </c>
      <c r="I2" s="10" t="s">
        <v>65</v>
      </c>
      <c r="J2" s="11">
        <v>0.24375</v>
      </c>
      <c r="K2" s="11">
        <v>100.0</v>
      </c>
      <c r="L2" s="11"/>
      <c r="M2" s="11"/>
      <c r="N2" s="11"/>
      <c r="O2" s="11"/>
      <c r="P2" s="11">
        <v>0.0</v>
      </c>
      <c r="Q2" s="11">
        <v>0.0</v>
      </c>
      <c r="R2" s="11"/>
      <c r="S2" s="11"/>
      <c r="T2" s="11"/>
      <c r="U2" s="3"/>
      <c r="V2" s="4"/>
      <c r="W2" s="4"/>
      <c r="X2" s="4"/>
      <c r="Y2" s="4"/>
      <c r="Z2" s="4"/>
    </row>
    <row r="3" ht="14.25" customHeight="1">
      <c r="A3" s="3" t="s">
        <v>25</v>
      </c>
      <c r="B3" s="3" t="s">
        <v>83</v>
      </c>
      <c r="C3" s="3" t="s">
        <v>44</v>
      </c>
      <c r="D3" s="3">
        <v>16.0</v>
      </c>
      <c r="E3" s="3">
        <v>15.0</v>
      </c>
      <c r="F3" s="3">
        <v>30000.0</v>
      </c>
      <c r="G3" s="3">
        <v>4573.0</v>
      </c>
      <c r="H3" s="3" t="s">
        <v>28</v>
      </c>
      <c r="I3" s="10" t="s">
        <v>66</v>
      </c>
      <c r="J3" s="11">
        <v>0.083</v>
      </c>
      <c r="K3" s="11">
        <v>100.0</v>
      </c>
      <c r="L3" s="11"/>
      <c r="M3" s="11"/>
      <c r="N3" s="11"/>
      <c r="O3" s="11"/>
      <c r="P3" s="11">
        <v>0.0</v>
      </c>
      <c r="Q3" s="11">
        <v>0.0</v>
      </c>
      <c r="R3" s="11"/>
      <c r="S3" s="11"/>
      <c r="T3" s="11"/>
      <c r="U3" s="3"/>
      <c r="V3" s="4"/>
      <c r="W3" s="4"/>
      <c r="X3" s="4"/>
      <c r="Y3" s="4"/>
      <c r="Z3" s="4"/>
    </row>
    <row r="4" ht="14.25" customHeight="1">
      <c r="A4" s="3" t="s">
        <v>25</v>
      </c>
      <c r="B4" s="3" t="s">
        <v>83</v>
      </c>
      <c r="C4" s="3" t="s">
        <v>44</v>
      </c>
      <c r="D4" s="3">
        <v>16.0</v>
      </c>
      <c r="E4" s="3">
        <v>16.0</v>
      </c>
      <c r="F4" s="3">
        <v>30000.0</v>
      </c>
      <c r="G4" s="3">
        <v>4475.0</v>
      </c>
      <c r="H4" s="3" t="s">
        <v>36</v>
      </c>
      <c r="I4" s="10" t="s">
        <v>60</v>
      </c>
      <c r="J4" s="11">
        <v>0.151583333</v>
      </c>
      <c r="K4" s="11">
        <v>100.0</v>
      </c>
      <c r="L4" s="11"/>
      <c r="M4" s="11"/>
      <c r="N4" s="11"/>
      <c r="O4" s="11"/>
      <c r="P4" s="11">
        <v>0.0</v>
      </c>
      <c r="Q4" s="11">
        <v>0.0</v>
      </c>
      <c r="R4" s="11"/>
      <c r="S4" s="11"/>
      <c r="T4" s="11"/>
      <c r="U4" s="3"/>
      <c r="V4" s="3"/>
      <c r="W4" s="3"/>
      <c r="X4" s="3"/>
      <c r="Y4" s="3"/>
      <c r="Z4" s="3"/>
    </row>
    <row r="5" ht="14.25" customHeight="1">
      <c r="A5" s="7" t="s">
        <v>25</v>
      </c>
      <c r="B5" s="7" t="s">
        <v>83</v>
      </c>
      <c r="C5" s="7" t="s">
        <v>44</v>
      </c>
      <c r="D5" s="7">
        <v>16.0</v>
      </c>
      <c r="E5" s="7">
        <v>16.0</v>
      </c>
      <c r="F5" s="7">
        <v>30000.0</v>
      </c>
      <c r="G5" s="7">
        <v>4475.0</v>
      </c>
      <c r="H5" s="7" t="s">
        <v>36</v>
      </c>
      <c r="I5" s="8" t="s">
        <v>61</v>
      </c>
      <c r="J5" s="13">
        <v>0.220083333</v>
      </c>
      <c r="K5" s="13">
        <v>99.93941667</v>
      </c>
      <c r="L5" s="13"/>
      <c r="M5" s="13"/>
      <c r="N5" s="13"/>
      <c r="O5" s="13"/>
      <c r="P5" s="13">
        <v>0.0</v>
      </c>
      <c r="Q5" s="13">
        <v>0.0</v>
      </c>
      <c r="R5" s="13"/>
      <c r="S5" s="13"/>
      <c r="T5" s="7"/>
      <c r="U5" s="7"/>
      <c r="V5" s="7"/>
      <c r="W5" s="7"/>
      <c r="X5" s="7"/>
      <c r="Y5" s="7"/>
      <c r="Z5" s="7"/>
    </row>
    <row r="6" ht="14.25" customHeight="1">
      <c r="A6" s="3"/>
      <c r="B6" s="3"/>
      <c r="C6" s="3"/>
      <c r="D6" s="3"/>
      <c r="E6" s="3"/>
      <c r="F6" s="3"/>
      <c r="G6" s="3"/>
      <c r="H6" s="3"/>
      <c r="I6" s="14" t="s">
        <v>38</v>
      </c>
      <c r="J6" s="3">
        <f t="shared" ref="J6:T6" si="1">COUNT(J2:J5)</f>
        <v>4</v>
      </c>
      <c r="K6" s="3">
        <f t="shared" si="1"/>
        <v>4</v>
      </c>
      <c r="L6" s="3">
        <f t="shared" si="1"/>
        <v>0</v>
      </c>
      <c r="M6" s="3">
        <f t="shared" si="1"/>
        <v>0</v>
      </c>
      <c r="N6" s="3">
        <f t="shared" si="1"/>
        <v>0</v>
      </c>
      <c r="O6" s="3">
        <f t="shared" si="1"/>
        <v>0</v>
      </c>
      <c r="P6" s="3">
        <f t="shared" si="1"/>
        <v>4</v>
      </c>
      <c r="Q6" s="3">
        <f t="shared" si="1"/>
        <v>4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14" t="s">
        <v>39</v>
      </c>
      <c r="J7" s="11">
        <f t="shared" ref="J7:T7" si="2">AVERAGE(J2:J5)</f>
        <v>0.1746041665</v>
      </c>
      <c r="K7" s="11">
        <f t="shared" si="2"/>
        <v>99.98485417</v>
      </c>
      <c r="L7" s="11" t="str">
        <f t="shared" si="2"/>
        <v>#DIV/0!</v>
      </c>
      <c r="M7" s="11" t="str">
        <f t="shared" si="2"/>
        <v>#DIV/0!</v>
      </c>
      <c r="N7" s="11" t="str">
        <f t="shared" si="2"/>
        <v>#DIV/0!</v>
      </c>
      <c r="O7" s="11" t="str">
        <f t="shared" si="2"/>
        <v>#DIV/0!</v>
      </c>
      <c r="P7" s="11">
        <f t="shared" si="2"/>
        <v>0</v>
      </c>
      <c r="Q7" s="11">
        <f t="shared" si="2"/>
        <v>0</v>
      </c>
      <c r="R7" s="11" t="str">
        <f t="shared" si="2"/>
        <v>#DIV/0!</v>
      </c>
      <c r="S7" s="11" t="str">
        <f t="shared" si="2"/>
        <v>#DIV/0!</v>
      </c>
      <c r="T7" s="11" t="str">
        <f t="shared" si="2"/>
        <v>#DIV/0!</v>
      </c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15" t="s">
        <v>40</v>
      </c>
      <c r="J8" s="16">
        <f t="shared" ref="J8:T8" si="3">STDEVA(J2:J5)</f>
        <v>0.07250467335</v>
      </c>
      <c r="K8" s="16">
        <f t="shared" si="3"/>
        <v>0.030291665</v>
      </c>
      <c r="L8" s="16" t="str">
        <f t="shared" si="3"/>
        <v>#DIV/0!</v>
      </c>
      <c r="M8" s="16" t="str">
        <f t="shared" si="3"/>
        <v>#DIV/0!</v>
      </c>
      <c r="N8" s="16" t="str">
        <f t="shared" si="3"/>
        <v>#DIV/0!</v>
      </c>
      <c r="O8" s="16" t="str">
        <f t="shared" si="3"/>
        <v>#DIV/0!</v>
      </c>
      <c r="P8" s="16">
        <f t="shared" si="3"/>
        <v>0</v>
      </c>
      <c r="Q8" s="16">
        <f t="shared" si="3"/>
        <v>0</v>
      </c>
      <c r="R8" s="16" t="str">
        <f t="shared" si="3"/>
        <v>#DIV/0!</v>
      </c>
      <c r="S8" s="16" t="str">
        <f t="shared" si="3"/>
        <v>#DIV/0!</v>
      </c>
      <c r="T8" s="16" t="str">
        <f t="shared" si="3"/>
        <v>#DIV/0!</v>
      </c>
      <c r="U8" s="3"/>
      <c r="V8" s="3"/>
      <c r="W8" s="3"/>
      <c r="X8" s="3"/>
      <c r="Y8" s="3"/>
      <c r="Z8" s="3"/>
    </row>
    <row r="9" ht="14.25" customHeight="1">
      <c r="A9" s="3"/>
      <c r="B9" s="3"/>
      <c r="C9" s="3"/>
      <c r="D9" s="3"/>
      <c r="E9" s="3"/>
      <c r="F9" s="3"/>
      <c r="G9" s="3"/>
      <c r="H9" s="3"/>
      <c r="I9" s="14" t="s">
        <v>41</v>
      </c>
      <c r="J9" s="11">
        <f t="shared" ref="J9:T9" si="4">J7-3*J8</f>
        <v>-0.04290985354</v>
      </c>
      <c r="K9" s="11">
        <f t="shared" si="4"/>
        <v>99.89397917</v>
      </c>
      <c r="L9" s="11" t="str">
        <f t="shared" si="4"/>
        <v>#DIV/0!</v>
      </c>
      <c r="M9" s="11" t="str">
        <f t="shared" si="4"/>
        <v>#DIV/0!</v>
      </c>
      <c r="N9" s="11" t="str">
        <f t="shared" si="4"/>
        <v>#DIV/0!</v>
      </c>
      <c r="O9" s="11" t="str">
        <f t="shared" si="4"/>
        <v>#DIV/0!</v>
      </c>
      <c r="P9" s="11">
        <f t="shared" si="4"/>
        <v>0</v>
      </c>
      <c r="Q9" s="11">
        <f t="shared" si="4"/>
        <v>0</v>
      </c>
      <c r="R9" s="11" t="str">
        <f t="shared" si="4"/>
        <v>#DIV/0!</v>
      </c>
      <c r="S9" s="11" t="str">
        <f t="shared" si="4"/>
        <v>#DIV/0!</v>
      </c>
      <c r="T9" s="11" t="str">
        <f t="shared" si="4"/>
        <v>#DIV/0!</v>
      </c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14" t="s">
        <v>42</v>
      </c>
      <c r="J10" s="11">
        <f t="shared" ref="J10:T10" si="5">J7+3*J8</f>
        <v>0.3921181865</v>
      </c>
      <c r="K10" s="11">
        <f t="shared" si="5"/>
        <v>100.0757292</v>
      </c>
      <c r="L10" s="11" t="str">
        <f t="shared" si="5"/>
        <v>#DIV/0!</v>
      </c>
      <c r="M10" s="11" t="str">
        <f t="shared" si="5"/>
        <v>#DIV/0!</v>
      </c>
      <c r="N10" s="11" t="str">
        <f t="shared" si="5"/>
        <v>#DIV/0!</v>
      </c>
      <c r="O10" s="11" t="str">
        <f t="shared" si="5"/>
        <v>#DIV/0!</v>
      </c>
      <c r="P10" s="11">
        <f t="shared" si="5"/>
        <v>0</v>
      </c>
      <c r="Q10" s="11">
        <f t="shared" si="5"/>
        <v>0</v>
      </c>
      <c r="R10" s="11" t="str">
        <f t="shared" si="5"/>
        <v>#DIV/0!</v>
      </c>
      <c r="S10" s="11" t="str">
        <f t="shared" si="5"/>
        <v>#DIV/0!</v>
      </c>
      <c r="T10" s="11" t="str">
        <f t="shared" si="5"/>
        <v>#DIV/0!</v>
      </c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1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1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 t="s">
        <v>25</v>
      </c>
      <c r="B13" s="3" t="s">
        <v>83</v>
      </c>
      <c r="C13" s="3" t="s">
        <v>44</v>
      </c>
      <c r="D13" s="3">
        <v>23.0</v>
      </c>
      <c r="E13" s="3">
        <v>15.0</v>
      </c>
      <c r="F13" s="3">
        <v>30000.0</v>
      </c>
      <c r="G13" s="3">
        <v>4573.0</v>
      </c>
      <c r="H13" s="3" t="s">
        <v>28</v>
      </c>
      <c r="I13" s="10" t="s">
        <v>65</v>
      </c>
      <c r="J13" s="11">
        <v>0.303166667</v>
      </c>
      <c r="K13" s="11">
        <v>97.37975</v>
      </c>
      <c r="L13" s="11">
        <v>0.466666667</v>
      </c>
      <c r="M13" s="11">
        <v>346.58</v>
      </c>
      <c r="N13" s="11">
        <v>19.035</v>
      </c>
      <c r="O13" s="11">
        <v>282692.319</v>
      </c>
      <c r="P13" s="11">
        <v>0.0</v>
      </c>
      <c r="Q13" s="11">
        <v>0.0</v>
      </c>
      <c r="R13" s="11"/>
      <c r="S13" s="11"/>
      <c r="T13" s="3"/>
      <c r="U13" s="3"/>
      <c r="V13" s="3"/>
      <c r="W13" s="3"/>
      <c r="X13" s="3"/>
      <c r="Y13" s="3"/>
      <c r="Z13" s="3"/>
    </row>
    <row r="14" ht="14.25" customHeight="1">
      <c r="A14" s="3" t="s">
        <v>25</v>
      </c>
      <c r="B14" s="3" t="s">
        <v>83</v>
      </c>
      <c r="C14" s="3" t="s">
        <v>44</v>
      </c>
      <c r="D14" s="3">
        <v>23.0</v>
      </c>
      <c r="E14" s="3">
        <v>16.0</v>
      </c>
      <c r="F14" s="3">
        <v>30000.0</v>
      </c>
      <c r="G14" s="3">
        <v>4475.0</v>
      </c>
      <c r="H14" s="3" t="s">
        <v>36</v>
      </c>
      <c r="I14" s="10" t="s">
        <v>60</v>
      </c>
      <c r="J14" s="11">
        <v>0.46325</v>
      </c>
      <c r="K14" s="11">
        <v>83.84116667</v>
      </c>
      <c r="L14" s="11">
        <v>1.35</v>
      </c>
      <c r="M14" s="11">
        <v>1496.871977</v>
      </c>
      <c r="N14" s="11">
        <v>26.52875</v>
      </c>
      <c r="O14" s="11">
        <v>44033.84613</v>
      </c>
      <c r="P14" s="11">
        <v>0.0</v>
      </c>
      <c r="Q14" s="11">
        <v>0.0</v>
      </c>
      <c r="R14" s="11"/>
      <c r="S14" s="11"/>
      <c r="T14" s="3"/>
      <c r="U14" s="3"/>
      <c r="V14" s="4"/>
      <c r="W14" s="4"/>
      <c r="X14" s="4"/>
      <c r="Y14" s="4"/>
      <c r="Z14" s="4"/>
    </row>
    <row r="15" ht="14.25" customHeight="1">
      <c r="A15" s="3" t="s">
        <v>25</v>
      </c>
      <c r="B15" s="3" t="s">
        <v>83</v>
      </c>
      <c r="C15" s="3" t="s">
        <v>44</v>
      </c>
      <c r="D15" s="3">
        <v>23.0</v>
      </c>
      <c r="E15" s="3">
        <v>16.0</v>
      </c>
      <c r="F15" s="3">
        <v>30000.0</v>
      </c>
      <c r="G15" s="3">
        <v>4475.0</v>
      </c>
      <c r="H15" s="3" t="s">
        <v>36</v>
      </c>
      <c r="I15" s="10" t="s">
        <v>61</v>
      </c>
      <c r="J15" s="11">
        <v>1.079583333</v>
      </c>
      <c r="K15" s="11">
        <v>65.59116667</v>
      </c>
      <c r="L15" s="11">
        <v>2.3</v>
      </c>
      <c r="M15" s="11">
        <v>1362.179987</v>
      </c>
      <c r="N15" s="11">
        <v>18.82342857</v>
      </c>
      <c r="O15" s="11">
        <v>26066.72914</v>
      </c>
      <c r="P15" s="11">
        <v>20.0</v>
      </c>
      <c r="Q15" s="11">
        <v>2.0</v>
      </c>
      <c r="R15" s="11">
        <v>2702.165</v>
      </c>
      <c r="S15" s="11">
        <v>28471.28947</v>
      </c>
      <c r="T15" s="3">
        <v>0.268238753</v>
      </c>
      <c r="U15" s="3"/>
      <c r="V15" s="3"/>
      <c r="W15" s="3"/>
      <c r="X15" s="3"/>
      <c r="Y15" s="3"/>
      <c r="Z15" s="3"/>
    </row>
    <row r="16" ht="14.25" customHeight="1">
      <c r="A16" s="7"/>
      <c r="B16" s="7"/>
      <c r="C16" s="7"/>
      <c r="D16" s="7"/>
      <c r="E16" s="7"/>
      <c r="F16" s="7"/>
      <c r="G16" s="7"/>
      <c r="H16" s="7"/>
      <c r="I16" s="8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7"/>
      <c r="U16" s="7"/>
      <c r="V16" s="7"/>
      <c r="W16" s="7"/>
      <c r="X16" s="7"/>
      <c r="Y16" s="7"/>
      <c r="Z16" s="7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14" t="s">
        <v>38</v>
      </c>
      <c r="J17" s="3">
        <f t="shared" ref="J17:T17" si="6">COUNT(J13:J16)</f>
        <v>3</v>
      </c>
      <c r="K17" s="3">
        <f t="shared" si="6"/>
        <v>3</v>
      </c>
      <c r="L17" s="3">
        <f t="shared" si="6"/>
        <v>3</v>
      </c>
      <c r="M17" s="3">
        <f t="shared" si="6"/>
        <v>3</v>
      </c>
      <c r="N17" s="3">
        <f t="shared" si="6"/>
        <v>3</v>
      </c>
      <c r="O17" s="3">
        <f t="shared" si="6"/>
        <v>3</v>
      </c>
      <c r="P17" s="3">
        <f t="shared" si="6"/>
        <v>3</v>
      </c>
      <c r="Q17" s="3">
        <f t="shared" si="6"/>
        <v>3</v>
      </c>
      <c r="R17" s="3">
        <f t="shared" si="6"/>
        <v>1</v>
      </c>
      <c r="S17" s="3">
        <f t="shared" si="6"/>
        <v>1</v>
      </c>
      <c r="T17" s="3">
        <f t="shared" si="6"/>
        <v>1</v>
      </c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14" t="s">
        <v>39</v>
      </c>
      <c r="J18" s="11">
        <f t="shared" ref="J18:T18" si="7">AVERAGE(J13:J16)</f>
        <v>0.6153333333</v>
      </c>
      <c r="K18" s="11">
        <f t="shared" si="7"/>
        <v>82.27069445</v>
      </c>
      <c r="L18" s="11">
        <f t="shared" si="7"/>
        <v>1.372222222</v>
      </c>
      <c r="M18" s="11">
        <f t="shared" si="7"/>
        <v>1068.543988</v>
      </c>
      <c r="N18" s="11">
        <f t="shared" si="7"/>
        <v>21.46239286</v>
      </c>
      <c r="O18" s="11">
        <f t="shared" si="7"/>
        <v>117597.6314</v>
      </c>
      <c r="P18" s="11">
        <f t="shared" si="7"/>
        <v>6.666666667</v>
      </c>
      <c r="Q18" s="11">
        <f t="shared" si="7"/>
        <v>0.6666666667</v>
      </c>
      <c r="R18" s="11">
        <f t="shared" si="7"/>
        <v>2702.165</v>
      </c>
      <c r="S18" s="11">
        <f t="shared" si="7"/>
        <v>28471.28947</v>
      </c>
      <c r="T18" s="11">
        <f t="shared" si="7"/>
        <v>0.268238753</v>
      </c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15" t="s">
        <v>40</v>
      </c>
      <c r="J19" s="16">
        <f t="shared" ref="J19:T19" si="8">STDEVA(J13:J16)</f>
        <v>0.4099423313</v>
      </c>
      <c r="K19" s="16">
        <f t="shared" si="8"/>
        <v>15.95237584</v>
      </c>
      <c r="L19" s="16">
        <f t="shared" si="8"/>
        <v>0.9168686644</v>
      </c>
      <c r="M19" s="16">
        <f t="shared" si="8"/>
        <v>628.8556933</v>
      </c>
      <c r="N19" s="16">
        <f t="shared" si="8"/>
        <v>4.388869062</v>
      </c>
      <c r="O19" s="16">
        <f t="shared" si="8"/>
        <v>143258.1454</v>
      </c>
      <c r="P19" s="16">
        <f t="shared" si="8"/>
        <v>11.54700538</v>
      </c>
      <c r="Q19" s="16">
        <f t="shared" si="8"/>
        <v>1.154700538</v>
      </c>
      <c r="R19" s="16" t="str">
        <f t="shared" si="8"/>
        <v>#DIV/0!</v>
      </c>
      <c r="S19" s="16" t="str">
        <f t="shared" si="8"/>
        <v>#DIV/0!</v>
      </c>
      <c r="T19" s="16" t="str">
        <f t="shared" si="8"/>
        <v>#DIV/0!</v>
      </c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14" t="s">
        <v>41</v>
      </c>
      <c r="J20" s="11">
        <f t="shared" ref="J20:T20" si="9">J18-3*J19</f>
        <v>-0.6144936607</v>
      </c>
      <c r="K20" s="11">
        <f t="shared" si="9"/>
        <v>34.41356694</v>
      </c>
      <c r="L20" s="11">
        <f t="shared" si="9"/>
        <v>-1.378383771</v>
      </c>
      <c r="M20" s="11">
        <f t="shared" si="9"/>
        <v>-818.023092</v>
      </c>
      <c r="N20" s="11">
        <f t="shared" si="9"/>
        <v>8.29578567</v>
      </c>
      <c r="O20" s="11">
        <f t="shared" si="9"/>
        <v>-312176.8048</v>
      </c>
      <c r="P20" s="11">
        <f t="shared" si="9"/>
        <v>-27.97434948</v>
      </c>
      <c r="Q20" s="11">
        <f t="shared" si="9"/>
        <v>-2.797434948</v>
      </c>
      <c r="R20" s="11" t="str">
        <f t="shared" si="9"/>
        <v>#DIV/0!</v>
      </c>
      <c r="S20" s="11" t="str">
        <f t="shared" si="9"/>
        <v>#DIV/0!</v>
      </c>
      <c r="T20" s="11" t="str">
        <f t="shared" si="9"/>
        <v>#DIV/0!</v>
      </c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14" t="s">
        <v>42</v>
      </c>
      <c r="J21" s="11">
        <f t="shared" ref="J21:T21" si="10">J18+3*J19</f>
        <v>1.845160327</v>
      </c>
      <c r="K21" s="11">
        <f t="shared" si="10"/>
        <v>130.127822</v>
      </c>
      <c r="L21" s="11">
        <f t="shared" si="10"/>
        <v>4.122828216</v>
      </c>
      <c r="M21" s="11">
        <f t="shared" si="10"/>
        <v>2955.111068</v>
      </c>
      <c r="N21" s="11">
        <f t="shared" si="10"/>
        <v>34.62900004</v>
      </c>
      <c r="O21" s="11">
        <f t="shared" si="10"/>
        <v>547372.0676</v>
      </c>
      <c r="P21" s="11">
        <f t="shared" si="10"/>
        <v>41.30768282</v>
      </c>
      <c r="Q21" s="11">
        <f t="shared" si="10"/>
        <v>4.130768282</v>
      </c>
      <c r="R21" s="11" t="str">
        <f t="shared" si="10"/>
        <v>#DIV/0!</v>
      </c>
      <c r="S21" s="11" t="str">
        <f t="shared" si="10"/>
        <v>#DIV/0!</v>
      </c>
      <c r="T21" s="11" t="str">
        <f t="shared" si="10"/>
        <v>#DIV/0!</v>
      </c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1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1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3"/>
      <c r="U23" s="3"/>
      <c r="V23" s="3"/>
      <c r="W23" s="3"/>
      <c r="X23" s="3"/>
      <c r="Y23" s="3"/>
      <c r="Z23" s="3"/>
    </row>
    <row r="24" ht="14.25" customHeight="1">
      <c r="A24" s="3" t="s">
        <v>25</v>
      </c>
      <c r="B24" s="3" t="s">
        <v>83</v>
      </c>
      <c r="C24" s="3" t="s">
        <v>44</v>
      </c>
      <c r="D24" s="3">
        <v>30.0</v>
      </c>
      <c r="E24" s="3">
        <v>15.0</v>
      </c>
      <c r="F24" s="3">
        <v>30000.0</v>
      </c>
      <c r="G24" s="3">
        <v>4573.0</v>
      </c>
      <c r="H24" s="3" t="s">
        <v>28</v>
      </c>
      <c r="I24" s="10" t="s">
        <v>65</v>
      </c>
      <c r="J24" s="11">
        <v>1.989666667</v>
      </c>
      <c r="K24" s="11">
        <v>67.63808333</v>
      </c>
      <c r="L24" s="11">
        <v>6.33</v>
      </c>
      <c r="M24" s="11">
        <v>573.1969515</v>
      </c>
      <c r="N24" s="11">
        <v>17.7794</v>
      </c>
      <c r="O24" s="11">
        <v>19069.97738</v>
      </c>
      <c r="P24" s="11">
        <v>43.0</v>
      </c>
      <c r="Q24" s="11">
        <v>4.3</v>
      </c>
      <c r="R24" s="11">
        <v>1510.844186</v>
      </c>
      <c r="S24" s="11">
        <v>11925.92619</v>
      </c>
      <c r="T24" s="3">
        <v>0.808139088</v>
      </c>
      <c r="U24" s="3"/>
      <c r="V24" s="3"/>
      <c r="W24" s="3"/>
      <c r="X24" s="3"/>
      <c r="Y24" s="3"/>
      <c r="Z24" s="3"/>
    </row>
    <row r="25" ht="14.25" customHeight="1">
      <c r="A25" s="3" t="s">
        <v>25</v>
      </c>
      <c r="B25" s="3" t="s">
        <v>83</v>
      </c>
      <c r="C25" s="3" t="s">
        <v>44</v>
      </c>
      <c r="D25" s="3">
        <v>30.0</v>
      </c>
      <c r="E25" s="3">
        <v>16.0</v>
      </c>
      <c r="F25" s="3">
        <v>30000.0</v>
      </c>
      <c r="G25" s="3">
        <v>4475.0</v>
      </c>
      <c r="H25" s="3" t="s">
        <v>36</v>
      </c>
      <c r="I25" s="10" t="s">
        <v>60</v>
      </c>
      <c r="J25" s="11">
        <v>1.125666667</v>
      </c>
      <c r="K25" s="11">
        <v>69.49583333</v>
      </c>
      <c r="L25" s="11">
        <v>1.575</v>
      </c>
      <c r="M25" s="11">
        <v>646.5981998</v>
      </c>
      <c r="N25" s="11">
        <v>29.27275</v>
      </c>
      <c r="O25" s="11">
        <v>65613.32947</v>
      </c>
      <c r="P25" s="11">
        <v>7.0</v>
      </c>
      <c r="Q25" s="11">
        <v>0.7</v>
      </c>
      <c r="R25" s="11">
        <v>3650.285714</v>
      </c>
      <c r="S25" s="11">
        <v>50301.9</v>
      </c>
      <c r="T25" s="3">
        <v>0.513719625</v>
      </c>
      <c r="U25" s="3"/>
      <c r="V25" s="4"/>
      <c r="W25" s="4"/>
      <c r="X25" s="4"/>
      <c r="Y25" s="4"/>
      <c r="Z25" s="4"/>
    </row>
    <row r="26" ht="14.25" customHeight="1">
      <c r="A26" s="3" t="s">
        <v>25</v>
      </c>
      <c r="B26" s="3" t="s">
        <v>83</v>
      </c>
      <c r="C26" s="3" t="s">
        <v>44</v>
      </c>
      <c r="D26" s="3">
        <v>30.0</v>
      </c>
      <c r="E26" s="3">
        <v>16.0</v>
      </c>
      <c r="F26" s="3">
        <v>30000.0</v>
      </c>
      <c r="G26" s="3">
        <v>4475.0</v>
      </c>
      <c r="H26" s="3" t="s">
        <v>36</v>
      </c>
      <c r="I26" s="10" t="s">
        <v>61</v>
      </c>
      <c r="J26" s="11">
        <v>2.209833333</v>
      </c>
      <c r="K26" s="11">
        <v>42.32391667</v>
      </c>
      <c r="L26" s="11">
        <v>2.1</v>
      </c>
      <c r="M26" s="11">
        <v>2148.589953</v>
      </c>
      <c r="N26" s="11">
        <v>28.35966667</v>
      </c>
      <c r="O26" s="11">
        <v>13322.58738</v>
      </c>
      <c r="P26" s="11">
        <v>17.0</v>
      </c>
      <c r="Q26" s="11">
        <v>1.7</v>
      </c>
      <c r="R26" s="11">
        <v>3192.611765</v>
      </c>
      <c r="S26" s="11">
        <v>31575.25625</v>
      </c>
      <c r="T26" s="3">
        <v>0.330427263</v>
      </c>
      <c r="U26" s="3"/>
      <c r="V26" s="3"/>
      <c r="W26" s="3"/>
      <c r="X26" s="3"/>
      <c r="Y26" s="3"/>
      <c r="Z26" s="3"/>
    </row>
    <row r="27" ht="14.25" customHeight="1">
      <c r="A27" s="7"/>
      <c r="B27" s="7"/>
      <c r="C27" s="7"/>
      <c r="D27" s="7"/>
      <c r="E27" s="7"/>
      <c r="F27" s="7"/>
      <c r="G27" s="7"/>
      <c r="H27" s="7"/>
      <c r="I27" s="8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7"/>
      <c r="U27" s="7"/>
      <c r="V27" s="7"/>
      <c r="W27" s="7"/>
      <c r="X27" s="7"/>
      <c r="Y27" s="7"/>
      <c r="Z27" s="7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14" t="s">
        <v>38</v>
      </c>
      <c r="J28" s="3">
        <f t="shared" ref="J28:T28" si="11">COUNT(J24:J27)</f>
        <v>3</v>
      </c>
      <c r="K28" s="3">
        <f t="shared" si="11"/>
        <v>3</v>
      </c>
      <c r="L28" s="3">
        <f t="shared" si="11"/>
        <v>3</v>
      </c>
      <c r="M28" s="3">
        <f t="shared" si="11"/>
        <v>3</v>
      </c>
      <c r="N28" s="3">
        <f t="shared" si="11"/>
        <v>3</v>
      </c>
      <c r="O28" s="3">
        <f t="shared" si="11"/>
        <v>3</v>
      </c>
      <c r="P28" s="3">
        <f t="shared" si="11"/>
        <v>3</v>
      </c>
      <c r="Q28" s="3">
        <f t="shared" si="11"/>
        <v>3</v>
      </c>
      <c r="R28" s="3">
        <f t="shared" si="11"/>
        <v>3</v>
      </c>
      <c r="S28" s="3">
        <f t="shared" si="11"/>
        <v>3</v>
      </c>
      <c r="T28" s="3">
        <f t="shared" si="11"/>
        <v>3</v>
      </c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14" t="s">
        <v>39</v>
      </c>
      <c r="J29" s="11">
        <f t="shared" ref="J29:T29" si="12">AVERAGE(J24:J27)</f>
        <v>1.775055556</v>
      </c>
      <c r="K29" s="11">
        <f t="shared" si="12"/>
        <v>59.81927778</v>
      </c>
      <c r="L29" s="11">
        <f t="shared" si="12"/>
        <v>3.335</v>
      </c>
      <c r="M29" s="11">
        <f t="shared" si="12"/>
        <v>1122.795035</v>
      </c>
      <c r="N29" s="11">
        <f t="shared" si="12"/>
        <v>25.13727222</v>
      </c>
      <c r="O29" s="11">
        <f t="shared" si="12"/>
        <v>32668.63141</v>
      </c>
      <c r="P29" s="11">
        <f t="shared" si="12"/>
        <v>22.33333333</v>
      </c>
      <c r="Q29" s="11">
        <f t="shared" si="12"/>
        <v>2.233333333</v>
      </c>
      <c r="R29" s="11">
        <f t="shared" si="12"/>
        <v>2784.580555</v>
      </c>
      <c r="S29" s="11">
        <f t="shared" si="12"/>
        <v>31267.69415</v>
      </c>
      <c r="T29" s="11">
        <f t="shared" si="12"/>
        <v>0.550761992</v>
      </c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15" t="s">
        <v>40</v>
      </c>
      <c r="J30" s="16">
        <f t="shared" ref="J30:T30" si="13">STDEVA(J24:J27)</f>
        <v>0.5730600202</v>
      </c>
      <c r="K30" s="16">
        <f t="shared" si="13"/>
        <v>15.17987332</v>
      </c>
      <c r="L30" s="16">
        <f t="shared" si="13"/>
        <v>2.606995397</v>
      </c>
      <c r="M30" s="16">
        <f t="shared" si="13"/>
        <v>889.1222337</v>
      </c>
      <c r="N30" s="16">
        <f t="shared" si="13"/>
        <v>6.388438231</v>
      </c>
      <c r="O30" s="16">
        <f t="shared" si="13"/>
        <v>28675.30245</v>
      </c>
      <c r="P30" s="16">
        <f t="shared" si="13"/>
        <v>18.58314649</v>
      </c>
      <c r="Q30" s="16">
        <f t="shared" si="13"/>
        <v>1.858314649</v>
      </c>
      <c r="R30" s="16">
        <f t="shared" si="13"/>
        <v>1126.574283</v>
      </c>
      <c r="S30" s="16">
        <f t="shared" si="13"/>
        <v>19189.83552</v>
      </c>
      <c r="T30" s="16">
        <f t="shared" si="13"/>
        <v>0.2410005179</v>
      </c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14" t="s">
        <v>41</v>
      </c>
      <c r="J31" s="11">
        <f t="shared" ref="J31:T31" si="14">J29-3*J30</f>
        <v>0.05587549508</v>
      </c>
      <c r="K31" s="11">
        <f t="shared" si="14"/>
        <v>14.27965782</v>
      </c>
      <c r="L31" s="11">
        <f t="shared" si="14"/>
        <v>-4.485986191</v>
      </c>
      <c r="M31" s="11">
        <f t="shared" si="14"/>
        <v>-1544.571666</v>
      </c>
      <c r="N31" s="11">
        <f t="shared" si="14"/>
        <v>5.97195753</v>
      </c>
      <c r="O31" s="11">
        <f t="shared" si="14"/>
        <v>-53357.27594</v>
      </c>
      <c r="P31" s="11">
        <f t="shared" si="14"/>
        <v>-33.41610613</v>
      </c>
      <c r="Q31" s="11">
        <f t="shared" si="14"/>
        <v>-3.341610613</v>
      </c>
      <c r="R31" s="11">
        <f t="shared" si="14"/>
        <v>-595.1422928</v>
      </c>
      <c r="S31" s="11">
        <f t="shared" si="14"/>
        <v>-26301.81241</v>
      </c>
      <c r="T31" s="11">
        <f t="shared" si="14"/>
        <v>-0.1722395618</v>
      </c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14" t="s">
        <v>42</v>
      </c>
      <c r="J32" s="11">
        <f t="shared" ref="J32:T32" si="15">J29+3*J30</f>
        <v>3.494235616</v>
      </c>
      <c r="K32" s="11">
        <f t="shared" si="15"/>
        <v>105.3588977</v>
      </c>
      <c r="L32" s="11">
        <f t="shared" si="15"/>
        <v>11.15598619</v>
      </c>
      <c r="M32" s="11">
        <f t="shared" si="15"/>
        <v>3790.161736</v>
      </c>
      <c r="N32" s="11">
        <f t="shared" si="15"/>
        <v>44.30258692</v>
      </c>
      <c r="O32" s="11">
        <f t="shared" si="15"/>
        <v>118694.5388</v>
      </c>
      <c r="P32" s="11">
        <f t="shared" si="15"/>
        <v>78.08277279</v>
      </c>
      <c r="Q32" s="11">
        <f t="shared" si="15"/>
        <v>7.808277279</v>
      </c>
      <c r="R32" s="11">
        <f t="shared" si="15"/>
        <v>6164.303403</v>
      </c>
      <c r="S32" s="11">
        <f t="shared" si="15"/>
        <v>88837.20071</v>
      </c>
      <c r="T32" s="11">
        <f t="shared" si="15"/>
        <v>1.273763546</v>
      </c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10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10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 t="s">
        <v>25</v>
      </c>
      <c r="B35" s="3" t="s">
        <v>83</v>
      </c>
      <c r="C35" s="3" t="s">
        <v>44</v>
      </c>
      <c r="D35" s="3">
        <v>37.0</v>
      </c>
      <c r="E35" s="3">
        <v>15.0</v>
      </c>
      <c r="F35" s="3">
        <v>30000.0</v>
      </c>
      <c r="G35" s="3">
        <v>4573.0</v>
      </c>
      <c r="H35" s="3" t="s">
        <v>28</v>
      </c>
      <c r="I35" s="10" t="s">
        <v>65</v>
      </c>
      <c r="J35" s="3">
        <v>2.77475</v>
      </c>
      <c r="K35" s="3">
        <v>38.483</v>
      </c>
      <c r="L35" s="3">
        <v>5.527272727</v>
      </c>
      <c r="M35" s="3">
        <v>855.3262236</v>
      </c>
      <c r="N35" s="3">
        <v>23.94445455</v>
      </c>
      <c r="O35" s="3">
        <v>13925.76543</v>
      </c>
      <c r="P35" s="3">
        <v>60.0</v>
      </c>
      <c r="Q35" s="3">
        <v>6.0</v>
      </c>
      <c r="R35" s="3">
        <v>1782.823333</v>
      </c>
      <c r="S35" s="3">
        <v>8133.855932</v>
      </c>
      <c r="T35" s="3">
        <v>0.097630142</v>
      </c>
      <c r="U35" s="3"/>
      <c r="V35" s="3"/>
      <c r="W35" s="3"/>
      <c r="X35" s="3"/>
      <c r="Y35" s="3"/>
      <c r="Z35" s="3"/>
    </row>
    <row r="36" ht="14.25" customHeight="1">
      <c r="A36" s="3" t="s">
        <v>25</v>
      </c>
      <c r="B36" s="3" t="s">
        <v>83</v>
      </c>
      <c r="C36" s="3" t="s">
        <v>44</v>
      </c>
      <c r="D36" s="3">
        <v>37.0</v>
      </c>
      <c r="E36" s="3">
        <v>16.0</v>
      </c>
      <c r="F36" s="3">
        <v>30000.0</v>
      </c>
      <c r="G36" s="3">
        <v>4475.0</v>
      </c>
      <c r="H36" s="3" t="s">
        <v>36</v>
      </c>
      <c r="I36" s="10" t="s">
        <v>60</v>
      </c>
      <c r="J36" s="11">
        <v>4.157833333</v>
      </c>
      <c r="K36" s="11">
        <v>29.97141667</v>
      </c>
      <c r="L36" s="11">
        <v>2.616666667</v>
      </c>
      <c r="M36" s="11">
        <v>1897.519859</v>
      </c>
      <c r="N36" s="11">
        <v>29.01225</v>
      </c>
      <c r="O36" s="11">
        <v>35271.5627</v>
      </c>
      <c r="P36" s="11">
        <v>14.0</v>
      </c>
      <c r="Q36" s="11">
        <v>1.4</v>
      </c>
      <c r="R36" s="11">
        <v>7958.964286</v>
      </c>
      <c r="S36" s="11">
        <v>33137.43846</v>
      </c>
      <c r="T36" s="3">
        <v>1.217085151</v>
      </c>
      <c r="U36" s="3"/>
      <c r="V36" s="4"/>
      <c r="W36" s="4"/>
      <c r="X36" s="4"/>
      <c r="Y36" s="4"/>
      <c r="Z36" s="4"/>
    </row>
    <row r="37" ht="14.25" customHeight="1">
      <c r="A37" s="3" t="s">
        <v>25</v>
      </c>
      <c r="B37" s="3" t="s">
        <v>83</v>
      </c>
      <c r="C37" s="3" t="s">
        <v>44</v>
      </c>
      <c r="D37" s="3">
        <v>37.0</v>
      </c>
      <c r="E37" s="3">
        <v>16.0</v>
      </c>
      <c r="F37" s="3">
        <v>30000.0</v>
      </c>
      <c r="G37" s="3">
        <v>4475.0</v>
      </c>
      <c r="H37" s="3" t="s">
        <v>36</v>
      </c>
      <c r="I37" s="10" t="s">
        <v>61</v>
      </c>
      <c r="J37" s="11">
        <v>5.930666667</v>
      </c>
      <c r="K37" s="11">
        <v>30.02691667</v>
      </c>
      <c r="L37" s="11">
        <v>2.983333333</v>
      </c>
      <c r="M37" s="11">
        <v>2105.110364</v>
      </c>
      <c r="N37" s="11">
        <v>34.038</v>
      </c>
      <c r="O37" s="11">
        <v>19426.32936</v>
      </c>
      <c r="P37" s="11">
        <v>34.0</v>
      </c>
      <c r="Q37" s="11">
        <v>3.4</v>
      </c>
      <c r="R37" s="11">
        <v>3533.255882</v>
      </c>
      <c r="S37" s="11">
        <v>13794.00909</v>
      </c>
      <c r="T37" s="3">
        <v>0.432157197</v>
      </c>
      <c r="U37" s="3"/>
      <c r="V37" s="3"/>
      <c r="W37" s="3"/>
      <c r="X37" s="3"/>
      <c r="Y37" s="3"/>
      <c r="Z37" s="3"/>
    </row>
    <row r="38" ht="14.25" customHeight="1">
      <c r="A38" s="7"/>
      <c r="B38" s="7"/>
      <c r="C38" s="7"/>
      <c r="D38" s="7"/>
      <c r="E38" s="7"/>
      <c r="F38" s="7"/>
      <c r="G38" s="7"/>
      <c r="H38" s="7"/>
      <c r="I38" s="8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7"/>
      <c r="U38" s="7"/>
      <c r="V38" s="7"/>
      <c r="W38" s="7"/>
      <c r="X38" s="7"/>
      <c r="Y38" s="7"/>
      <c r="Z38" s="7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14" t="s">
        <v>38</v>
      </c>
      <c r="J39" s="3">
        <f t="shared" ref="J39:T39" si="16">COUNT(J35:J38)</f>
        <v>3</v>
      </c>
      <c r="K39" s="3">
        <f t="shared" si="16"/>
        <v>3</v>
      </c>
      <c r="L39" s="3">
        <f t="shared" si="16"/>
        <v>3</v>
      </c>
      <c r="M39" s="3">
        <f t="shared" si="16"/>
        <v>3</v>
      </c>
      <c r="N39" s="3">
        <f t="shared" si="16"/>
        <v>3</v>
      </c>
      <c r="O39" s="3">
        <f t="shared" si="16"/>
        <v>3</v>
      </c>
      <c r="P39" s="3">
        <f t="shared" si="16"/>
        <v>3</v>
      </c>
      <c r="Q39" s="3">
        <f t="shared" si="16"/>
        <v>3</v>
      </c>
      <c r="R39" s="3">
        <f t="shared" si="16"/>
        <v>3</v>
      </c>
      <c r="S39" s="3">
        <f t="shared" si="16"/>
        <v>3</v>
      </c>
      <c r="T39" s="3">
        <f t="shared" si="16"/>
        <v>3</v>
      </c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14" t="s">
        <v>39</v>
      </c>
      <c r="J40" s="11">
        <f t="shared" ref="J40:T40" si="17">AVERAGE(J35:J38)</f>
        <v>4.28775</v>
      </c>
      <c r="K40" s="11">
        <f t="shared" si="17"/>
        <v>32.82711111</v>
      </c>
      <c r="L40" s="11">
        <f t="shared" si="17"/>
        <v>3.709090909</v>
      </c>
      <c r="M40" s="11">
        <f t="shared" si="17"/>
        <v>1619.318816</v>
      </c>
      <c r="N40" s="11">
        <f t="shared" si="17"/>
        <v>28.99823485</v>
      </c>
      <c r="O40" s="11">
        <f t="shared" si="17"/>
        <v>22874.5525</v>
      </c>
      <c r="P40" s="11">
        <f t="shared" si="17"/>
        <v>36</v>
      </c>
      <c r="Q40" s="11">
        <f t="shared" si="17"/>
        <v>3.6</v>
      </c>
      <c r="R40" s="11">
        <f t="shared" si="17"/>
        <v>4425.0145</v>
      </c>
      <c r="S40" s="11">
        <f t="shared" si="17"/>
        <v>18355.10116</v>
      </c>
      <c r="T40" s="11">
        <f t="shared" si="17"/>
        <v>0.58229083</v>
      </c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15" t="s">
        <v>40</v>
      </c>
      <c r="J41" s="16">
        <f t="shared" ref="J41:T41" si="18">STDEVA(J35:J38)</f>
        <v>1.581964367</v>
      </c>
      <c r="K41" s="16">
        <f t="shared" si="18"/>
        <v>4.898222064</v>
      </c>
      <c r="L41" s="16">
        <f t="shared" si="18"/>
        <v>1.585228675</v>
      </c>
      <c r="M41" s="16">
        <f t="shared" si="18"/>
        <v>669.7290234</v>
      </c>
      <c r="N41" s="16">
        <f t="shared" si="18"/>
        <v>5.04678732</v>
      </c>
      <c r="O41" s="16">
        <f t="shared" si="18"/>
        <v>11082.79962</v>
      </c>
      <c r="P41" s="16">
        <f t="shared" si="18"/>
        <v>23.06512519</v>
      </c>
      <c r="Q41" s="16">
        <f t="shared" si="18"/>
        <v>2.306512519</v>
      </c>
      <c r="R41" s="16">
        <f t="shared" si="18"/>
        <v>3183.175198</v>
      </c>
      <c r="S41" s="16">
        <f t="shared" si="18"/>
        <v>13110.96699</v>
      </c>
      <c r="T41" s="16">
        <f t="shared" si="18"/>
        <v>0.5746302812</v>
      </c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14" t="s">
        <v>41</v>
      </c>
      <c r="J42" s="11">
        <f t="shared" ref="J42:T42" si="19">J40-3*J41</f>
        <v>-0.4581431001</v>
      </c>
      <c r="K42" s="11">
        <f t="shared" si="19"/>
        <v>18.13244492</v>
      </c>
      <c r="L42" s="11">
        <f t="shared" si="19"/>
        <v>-1.046595117</v>
      </c>
      <c r="M42" s="11">
        <f t="shared" si="19"/>
        <v>-389.8682548</v>
      </c>
      <c r="N42" s="11">
        <f t="shared" si="19"/>
        <v>13.85787289</v>
      </c>
      <c r="O42" s="11">
        <f t="shared" si="19"/>
        <v>-10373.84636</v>
      </c>
      <c r="P42" s="11">
        <f t="shared" si="19"/>
        <v>-33.19537557</v>
      </c>
      <c r="Q42" s="11">
        <f t="shared" si="19"/>
        <v>-3.319537557</v>
      </c>
      <c r="R42" s="11">
        <f t="shared" si="19"/>
        <v>-5124.511094</v>
      </c>
      <c r="S42" s="11">
        <f t="shared" si="19"/>
        <v>-20977.79982</v>
      </c>
      <c r="T42" s="11">
        <f t="shared" si="19"/>
        <v>-1.141600014</v>
      </c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14" t="s">
        <v>42</v>
      </c>
      <c r="J43" s="11">
        <f t="shared" ref="J43:T43" si="20">J40+3*J41</f>
        <v>9.0336431</v>
      </c>
      <c r="K43" s="11">
        <f t="shared" si="20"/>
        <v>47.5217773</v>
      </c>
      <c r="L43" s="11">
        <f t="shared" si="20"/>
        <v>8.464776935</v>
      </c>
      <c r="M43" s="11">
        <f t="shared" si="20"/>
        <v>3628.505886</v>
      </c>
      <c r="N43" s="11">
        <f t="shared" si="20"/>
        <v>44.13859681</v>
      </c>
      <c r="O43" s="11">
        <f t="shared" si="20"/>
        <v>56122.95135</v>
      </c>
      <c r="P43" s="11">
        <f t="shared" si="20"/>
        <v>105.1953756</v>
      </c>
      <c r="Q43" s="11">
        <f t="shared" si="20"/>
        <v>10.51953756</v>
      </c>
      <c r="R43" s="11">
        <f t="shared" si="20"/>
        <v>13974.5401</v>
      </c>
      <c r="S43" s="11">
        <f t="shared" si="20"/>
        <v>57688.00214</v>
      </c>
      <c r="T43" s="11">
        <f t="shared" si="20"/>
        <v>2.306181674</v>
      </c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10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10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 t="s">
        <v>25</v>
      </c>
      <c r="B46" s="3" t="s">
        <v>83</v>
      </c>
      <c r="C46" s="3" t="s">
        <v>44</v>
      </c>
      <c r="D46" s="3">
        <v>44.0</v>
      </c>
      <c r="E46" s="3">
        <v>15.0</v>
      </c>
      <c r="F46" s="3">
        <v>30000.0</v>
      </c>
      <c r="G46" s="3">
        <v>4573.0</v>
      </c>
      <c r="H46" s="3" t="s">
        <v>28</v>
      </c>
      <c r="I46" s="10" t="s">
        <v>65</v>
      </c>
      <c r="J46" s="3">
        <v>11.6155</v>
      </c>
      <c r="K46" s="3">
        <v>12.43025</v>
      </c>
      <c r="L46" s="3">
        <v>7.016666667</v>
      </c>
      <c r="M46" s="3">
        <v>1903.570552</v>
      </c>
      <c r="N46" s="3">
        <v>34.34833333</v>
      </c>
      <c r="O46" s="3">
        <v>4772.232125</v>
      </c>
      <c r="P46" s="3">
        <v>57.0</v>
      </c>
      <c r="Q46" s="3">
        <v>5.7</v>
      </c>
      <c r="R46" s="3">
        <v>5835.594737</v>
      </c>
      <c r="S46" s="3">
        <v>4756.460714</v>
      </c>
      <c r="T46" s="3">
        <v>0.389130208</v>
      </c>
      <c r="U46" s="3"/>
      <c r="V46" s="3"/>
      <c r="W46" s="3"/>
      <c r="X46" s="3"/>
      <c r="Y46" s="3"/>
      <c r="Z46" s="3"/>
    </row>
    <row r="47" ht="14.25" customHeight="1">
      <c r="A47" s="3" t="s">
        <v>25</v>
      </c>
      <c r="B47" s="3" t="s">
        <v>83</v>
      </c>
      <c r="C47" s="3" t="s">
        <v>44</v>
      </c>
      <c r="D47" s="3">
        <v>44.0</v>
      </c>
      <c r="E47" s="3">
        <v>16.0</v>
      </c>
      <c r="F47" s="3">
        <v>30000.0</v>
      </c>
      <c r="G47" s="3">
        <v>4475.0</v>
      </c>
      <c r="H47" s="3" t="s">
        <v>36</v>
      </c>
      <c r="I47" s="10" t="s">
        <v>60</v>
      </c>
      <c r="J47" s="11">
        <v>5.331</v>
      </c>
      <c r="K47" s="11">
        <v>13.55041667</v>
      </c>
      <c r="L47" s="11">
        <v>2.441666667</v>
      </c>
      <c r="M47" s="11">
        <v>2710.121463</v>
      </c>
      <c r="N47" s="11">
        <v>37.45425</v>
      </c>
      <c r="O47" s="11">
        <v>7879.789189</v>
      </c>
      <c r="P47" s="11">
        <v>19.0</v>
      </c>
      <c r="Q47" s="11">
        <v>1.9</v>
      </c>
      <c r="R47" s="11">
        <v>4762.452632</v>
      </c>
      <c r="S47" s="11">
        <v>20570.56667</v>
      </c>
      <c r="T47" s="3">
        <v>0.405122987</v>
      </c>
      <c r="U47" s="3"/>
      <c r="V47" s="4"/>
      <c r="W47" s="4"/>
      <c r="X47" s="4"/>
      <c r="Y47" s="4"/>
      <c r="Z47" s="4"/>
    </row>
    <row r="48" ht="14.25" customHeight="1">
      <c r="A48" s="3" t="s">
        <v>25</v>
      </c>
      <c r="B48" s="3" t="s">
        <v>83</v>
      </c>
      <c r="C48" s="3" t="s">
        <v>44</v>
      </c>
      <c r="D48" s="3">
        <v>44.0</v>
      </c>
      <c r="E48" s="3">
        <v>16.0</v>
      </c>
      <c r="F48" s="3">
        <v>30000.0</v>
      </c>
      <c r="G48" s="3">
        <v>4475.0</v>
      </c>
      <c r="H48" s="3" t="s">
        <v>36</v>
      </c>
      <c r="I48" s="10" t="s">
        <v>61</v>
      </c>
      <c r="J48" s="11">
        <v>4.989416667</v>
      </c>
      <c r="K48" s="11">
        <v>22.23091667</v>
      </c>
      <c r="L48" s="11">
        <v>2.658333333</v>
      </c>
      <c r="M48" s="11">
        <v>1960.174178</v>
      </c>
      <c r="N48" s="11">
        <v>44.49041667</v>
      </c>
      <c r="O48" s="11">
        <v>16511.29355</v>
      </c>
      <c r="P48" s="11">
        <v>25.0</v>
      </c>
      <c r="Q48" s="11">
        <v>2.5</v>
      </c>
      <c r="R48" s="11">
        <v>2906.972</v>
      </c>
      <c r="S48" s="11">
        <v>21498.42917</v>
      </c>
      <c r="T48" s="3">
        <v>1.699011382</v>
      </c>
      <c r="U48" s="3"/>
      <c r="V48" s="3"/>
      <c r="W48" s="3"/>
      <c r="X48" s="3"/>
      <c r="Y48" s="3"/>
      <c r="Z48" s="3"/>
    </row>
    <row r="49" ht="14.25" customHeight="1">
      <c r="A49" s="7"/>
      <c r="B49" s="7"/>
      <c r="C49" s="7"/>
      <c r="D49" s="7"/>
      <c r="E49" s="7"/>
      <c r="F49" s="7"/>
      <c r="G49" s="7"/>
      <c r="H49" s="7"/>
      <c r="I49" s="8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7"/>
      <c r="U49" s="7"/>
      <c r="V49" s="7"/>
      <c r="W49" s="7"/>
      <c r="X49" s="7"/>
      <c r="Y49" s="7"/>
      <c r="Z49" s="7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14" t="s">
        <v>38</v>
      </c>
      <c r="J50" s="3">
        <f t="shared" ref="J50:T50" si="21">COUNT(J46:J49)</f>
        <v>3</v>
      </c>
      <c r="K50" s="3">
        <f t="shared" si="21"/>
        <v>3</v>
      </c>
      <c r="L50" s="3">
        <f t="shared" si="21"/>
        <v>3</v>
      </c>
      <c r="M50" s="3">
        <f t="shared" si="21"/>
        <v>3</v>
      </c>
      <c r="N50" s="3">
        <f t="shared" si="21"/>
        <v>3</v>
      </c>
      <c r="O50" s="3">
        <f t="shared" si="21"/>
        <v>3</v>
      </c>
      <c r="P50" s="3">
        <f t="shared" si="21"/>
        <v>3</v>
      </c>
      <c r="Q50" s="3">
        <f t="shared" si="21"/>
        <v>3</v>
      </c>
      <c r="R50" s="3">
        <f t="shared" si="21"/>
        <v>3</v>
      </c>
      <c r="S50" s="3">
        <f t="shared" si="21"/>
        <v>3</v>
      </c>
      <c r="T50" s="3">
        <f t="shared" si="21"/>
        <v>3</v>
      </c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14" t="s">
        <v>39</v>
      </c>
      <c r="J51" s="11">
        <f t="shared" ref="J51:T51" si="22">AVERAGE(J46:J49)</f>
        <v>7.311972222</v>
      </c>
      <c r="K51" s="11">
        <f t="shared" si="22"/>
        <v>16.07052778</v>
      </c>
      <c r="L51" s="11">
        <f t="shared" si="22"/>
        <v>4.038888889</v>
      </c>
      <c r="M51" s="11">
        <f t="shared" si="22"/>
        <v>2191.288731</v>
      </c>
      <c r="N51" s="11">
        <f t="shared" si="22"/>
        <v>38.76433333</v>
      </c>
      <c r="O51" s="11">
        <f t="shared" si="22"/>
        <v>9721.104955</v>
      </c>
      <c r="P51" s="11">
        <f t="shared" si="22"/>
        <v>33.66666667</v>
      </c>
      <c r="Q51" s="11">
        <f t="shared" si="22"/>
        <v>3.366666667</v>
      </c>
      <c r="R51" s="11">
        <f t="shared" si="22"/>
        <v>4501.673123</v>
      </c>
      <c r="S51" s="11">
        <f t="shared" si="22"/>
        <v>15608.48552</v>
      </c>
      <c r="T51" s="11">
        <f t="shared" si="22"/>
        <v>0.8310881923</v>
      </c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15" t="s">
        <v>40</v>
      </c>
      <c r="J52" s="16">
        <f t="shared" ref="J52:T52" si="23">STDEVA(J46:J49)</f>
        <v>3.730875674</v>
      </c>
      <c r="K52" s="16">
        <f t="shared" si="23"/>
        <v>5.364371986</v>
      </c>
      <c r="L52" s="16">
        <f t="shared" si="23"/>
        <v>2.581105671</v>
      </c>
      <c r="M52" s="16">
        <f t="shared" si="23"/>
        <v>450.212778</v>
      </c>
      <c r="N52" s="16">
        <f t="shared" si="23"/>
        <v>5.196412452</v>
      </c>
      <c r="O52" s="16">
        <f t="shared" si="23"/>
        <v>6082.287694</v>
      </c>
      <c r="P52" s="16">
        <f t="shared" si="23"/>
        <v>20.42873793</v>
      </c>
      <c r="Q52" s="16">
        <f t="shared" si="23"/>
        <v>2.042873793</v>
      </c>
      <c r="R52" s="16">
        <f t="shared" si="23"/>
        <v>1481.624868</v>
      </c>
      <c r="S52" s="16">
        <f t="shared" si="23"/>
        <v>9409.572996</v>
      </c>
      <c r="T52" s="16">
        <f t="shared" si="23"/>
        <v>0.7516860645</v>
      </c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14" t="s">
        <v>41</v>
      </c>
      <c r="J53" s="11">
        <f t="shared" ref="J53:T53" si="24">J51-3*J52</f>
        <v>-3.880654799</v>
      </c>
      <c r="K53" s="11">
        <f t="shared" si="24"/>
        <v>-0.0225881766</v>
      </c>
      <c r="L53" s="11">
        <f t="shared" si="24"/>
        <v>-3.704428123</v>
      </c>
      <c r="M53" s="11">
        <f t="shared" si="24"/>
        <v>840.650397</v>
      </c>
      <c r="N53" s="11">
        <f t="shared" si="24"/>
        <v>23.17509598</v>
      </c>
      <c r="O53" s="11">
        <f t="shared" si="24"/>
        <v>-8525.758128</v>
      </c>
      <c r="P53" s="11">
        <f t="shared" si="24"/>
        <v>-27.61954712</v>
      </c>
      <c r="Q53" s="11">
        <f t="shared" si="24"/>
        <v>-2.761954712</v>
      </c>
      <c r="R53" s="11">
        <f t="shared" si="24"/>
        <v>56.79852034</v>
      </c>
      <c r="S53" s="11">
        <f t="shared" si="24"/>
        <v>-12620.23347</v>
      </c>
      <c r="T53" s="11">
        <f t="shared" si="24"/>
        <v>-1.423970001</v>
      </c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14" t="s">
        <v>42</v>
      </c>
      <c r="J54" s="11">
        <f t="shared" ref="J54:T54" si="25">J51+3*J52</f>
        <v>18.50459924</v>
      </c>
      <c r="K54" s="11">
        <f t="shared" si="25"/>
        <v>32.16364374</v>
      </c>
      <c r="L54" s="11">
        <f t="shared" si="25"/>
        <v>11.7822059</v>
      </c>
      <c r="M54" s="11">
        <f t="shared" si="25"/>
        <v>3541.927065</v>
      </c>
      <c r="N54" s="11">
        <f t="shared" si="25"/>
        <v>54.35357069</v>
      </c>
      <c r="O54" s="11">
        <f t="shared" si="25"/>
        <v>27967.96804</v>
      </c>
      <c r="P54" s="11">
        <f t="shared" si="25"/>
        <v>94.95288045</v>
      </c>
      <c r="Q54" s="11">
        <f t="shared" si="25"/>
        <v>9.495288045</v>
      </c>
      <c r="R54" s="11">
        <f t="shared" si="25"/>
        <v>8946.547726</v>
      </c>
      <c r="S54" s="11">
        <f t="shared" si="25"/>
        <v>43837.20451</v>
      </c>
      <c r="T54" s="11">
        <f t="shared" si="25"/>
        <v>3.086146386</v>
      </c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10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10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12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4"/>
      <c r="U57" s="4"/>
      <c r="V57" s="4"/>
      <c r="W57" s="4"/>
      <c r="X57" s="4"/>
      <c r="Y57" s="4"/>
      <c r="Z57" s="4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10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3"/>
      <c r="U58" s="3"/>
      <c r="V58" s="3"/>
      <c r="W58" s="3"/>
      <c r="X58" s="3"/>
      <c r="Y58" s="3"/>
      <c r="Z58" s="3"/>
    </row>
    <row r="59" ht="14.25" customHeight="1">
      <c r="A59" s="7"/>
      <c r="B59" s="7"/>
      <c r="C59" s="7"/>
      <c r="D59" s="7"/>
      <c r="E59" s="7"/>
      <c r="F59" s="7"/>
      <c r="G59" s="7"/>
      <c r="H59" s="7"/>
      <c r="I59" s="8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7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14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14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15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14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14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10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10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12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4"/>
      <c r="U67" s="4"/>
      <c r="V67" s="4"/>
      <c r="W67" s="4"/>
      <c r="X67" s="4"/>
      <c r="Y67" s="4"/>
      <c r="Z67" s="4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10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3"/>
      <c r="U68" s="3"/>
      <c r="V68" s="3"/>
      <c r="W68" s="3"/>
      <c r="X68" s="3"/>
      <c r="Y68" s="3"/>
      <c r="Z68" s="3"/>
    </row>
    <row r="69" ht="14.25" customHeight="1">
      <c r="A69" s="7"/>
      <c r="B69" s="7"/>
      <c r="C69" s="7"/>
      <c r="D69" s="7"/>
      <c r="E69" s="7"/>
      <c r="F69" s="7"/>
      <c r="G69" s="7"/>
      <c r="H69" s="7"/>
      <c r="I69" s="8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7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14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14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15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14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14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10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10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12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4"/>
      <c r="U77" s="4"/>
      <c r="V77" s="4"/>
      <c r="W77" s="4"/>
      <c r="X77" s="4"/>
      <c r="Y77" s="4"/>
      <c r="Z77" s="4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10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3"/>
      <c r="U78" s="3"/>
      <c r="V78" s="3"/>
      <c r="W78" s="3"/>
      <c r="X78" s="3"/>
      <c r="Y78" s="3"/>
      <c r="Z78" s="3"/>
    </row>
    <row r="79" ht="14.25" customHeight="1">
      <c r="A79" s="7"/>
      <c r="B79" s="7"/>
      <c r="C79" s="7"/>
      <c r="D79" s="7"/>
      <c r="E79" s="7"/>
      <c r="F79" s="7"/>
      <c r="G79" s="7"/>
      <c r="H79" s="7"/>
      <c r="I79" s="8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7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14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14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15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14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14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10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10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12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4"/>
      <c r="U87" s="4"/>
      <c r="V87" s="4"/>
      <c r="W87" s="4"/>
      <c r="X87" s="4"/>
      <c r="Y87" s="4"/>
      <c r="Z87" s="4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10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3"/>
      <c r="U88" s="3"/>
      <c r="V88" s="3"/>
      <c r="W88" s="3"/>
      <c r="X88" s="3"/>
      <c r="Y88" s="3"/>
      <c r="Z88" s="3"/>
    </row>
    <row r="89" ht="14.25" customHeight="1">
      <c r="A89" s="7"/>
      <c r="B89" s="7"/>
      <c r="C89" s="7"/>
      <c r="D89" s="7"/>
      <c r="E89" s="7"/>
      <c r="F89" s="7"/>
      <c r="G89" s="7"/>
      <c r="H89" s="7"/>
      <c r="I89" s="8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7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14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14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15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14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14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10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10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12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4"/>
      <c r="U97" s="4"/>
      <c r="V97" s="4"/>
      <c r="W97" s="4"/>
      <c r="X97" s="4"/>
      <c r="Y97" s="4"/>
      <c r="Z97" s="4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10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3"/>
      <c r="U98" s="3"/>
      <c r="V98" s="3"/>
      <c r="W98" s="3"/>
      <c r="X98" s="3"/>
      <c r="Y98" s="3"/>
      <c r="Z98" s="3"/>
    </row>
    <row r="99" ht="14.25" customHeight="1">
      <c r="A99" s="7"/>
      <c r="B99" s="7"/>
      <c r="C99" s="7"/>
      <c r="D99" s="7"/>
      <c r="E99" s="7"/>
      <c r="F99" s="7"/>
      <c r="G99" s="7"/>
      <c r="H99" s="7"/>
      <c r="I99" s="8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7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14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14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15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14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14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10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10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10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10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10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10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10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10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1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10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10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10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10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10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10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10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10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10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10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10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10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10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10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10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10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10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10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10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10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10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10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10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10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10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10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10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10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10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10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10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10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10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10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10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10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10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10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10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10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10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10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10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10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10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10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10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10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10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10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10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10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10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10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10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10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10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10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10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10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10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10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10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10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10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10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10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10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10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10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10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10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10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10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10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10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10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10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10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10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10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10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10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10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10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10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10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10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10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10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10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10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10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10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10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10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10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10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10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10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10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10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10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1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10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10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10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10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10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10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10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10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10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10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10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10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10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10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10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10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10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10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10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10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10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10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10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10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10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10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10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10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10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10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10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10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10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10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10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10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10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10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10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10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10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10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10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10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10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10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10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10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10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10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10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10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10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10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10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10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10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10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10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10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10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10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10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10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10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10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10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10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10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10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10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10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10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10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10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10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10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10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10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10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10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10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10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10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10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10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10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10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10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10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10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10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10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10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10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10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10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10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10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10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10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10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10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10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10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10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10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10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10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10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10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10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10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10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10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10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10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10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10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10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10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10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10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10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10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10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10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10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10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10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10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10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10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10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10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10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10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10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10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10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10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10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10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10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10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10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10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10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10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10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10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10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10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10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10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10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10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10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10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10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10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10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10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10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10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10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10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10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10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10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10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10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10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10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10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10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10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10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10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10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10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10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10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10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10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10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10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10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10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10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10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10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10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10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10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10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10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10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10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10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10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10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10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10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10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10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10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10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10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10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10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10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10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10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10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10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10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10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10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10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10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10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10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10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10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10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10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10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10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10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10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10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10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10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10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10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10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10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10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10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10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10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10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10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10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10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10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10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10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10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10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10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10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10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10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10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10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10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10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10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10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10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10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10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10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10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10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10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10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10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10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10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10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10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10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10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10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10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10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10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10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10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10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10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10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10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10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10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10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10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10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10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10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10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10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10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10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10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10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10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10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10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10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10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10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10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10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10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10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10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10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10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10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10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10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10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10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10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10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10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10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10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10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10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10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10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10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10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10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10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10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10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10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10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10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10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10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10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10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10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10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10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10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10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10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10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10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10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10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10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10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10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10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10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10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10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10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10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10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10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10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10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10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10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10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10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10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10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10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10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10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10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10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10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10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10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10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10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10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10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10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10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10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10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10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10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10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10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10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10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10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10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10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10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10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10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10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10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10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10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10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10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10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10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10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10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10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10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10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10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10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10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10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10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10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10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10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10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10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10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10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10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10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10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10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10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10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10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10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10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10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10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10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10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10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10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10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10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10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10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10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10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10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10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10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10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10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10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10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10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10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10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10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10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10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10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10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10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10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10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10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10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10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10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10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10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10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10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10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10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10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10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10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10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10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10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10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10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10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10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10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10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10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10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10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10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10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10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10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10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10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10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10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10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10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10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10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10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10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10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10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10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10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10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10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10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10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10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10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10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10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10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10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10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10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10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10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10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10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10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10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10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10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10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10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10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10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10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10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10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10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10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10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10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10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10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10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10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10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10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10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10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10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10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10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10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10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10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10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10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10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10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10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10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10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10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10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10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10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10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10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10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10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10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10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10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10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10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10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10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10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10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10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10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10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10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10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10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10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10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10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10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10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10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10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10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10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10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10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10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10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10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10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10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10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10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10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10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10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10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10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10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10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10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10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10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10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10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10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10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10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10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10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10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10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10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10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10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10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10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10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10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10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10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10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10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10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10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10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10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10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10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10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10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10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10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10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10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10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10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10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10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10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10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10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10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10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10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10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10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10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10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10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10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10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10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10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10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10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10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10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10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10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10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10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10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10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10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10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10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10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10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10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10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10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10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10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10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10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10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10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10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10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10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10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10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10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10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10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10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10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10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10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10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10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10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10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10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10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10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10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10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10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10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10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10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10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10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10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10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10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10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10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10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10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10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10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10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10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10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10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10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10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10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10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10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10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10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10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10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10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10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10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10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10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10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10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10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10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10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10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10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10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10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10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10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10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10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10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10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10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10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10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10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10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10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10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10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10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10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10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10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10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10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10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10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10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10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10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10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10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10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10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10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10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10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10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10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10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10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10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10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10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J2:J5 J13:J16 J24:J27 J35:J38 J46:J49">
    <cfRule type="cellIs" dxfId="0" priority="1" operator="lessThan">
      <formula>0.1</formula>
    </cfRule>
  </conditionalFormatting>
  <conditionalFormatting sqref="L2:L5 L14:L16 L25:L27 L36:L38 L47:L49 L57:L59 L67:L69 L77:L79 L87:L89 L97:L99">
    <cfRule type="cellIs" dxfId="0" priority="2" operator="lessThan">
      <formula>0.4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8" width="8.86"/>
    <col customWidth="1" min="9" max="9" width="8.71"/>
    <col customWidth="1" min="10" max="10" width="8.86"/>
    <col customWidth="1" min="11" max="14" width="9.0"/>
    <col customWidth="1" min="15" max="15" width="10.14"/>
    <col customWidth="1" min="16" max="18" width="9.0"/>
    <col customWidth="1" min="19" max="19" width="9.43"/>
    <col customWidth="1" min="20" max="20" width="8.86"/>
    <col customWidth="1" min="21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  <c r="U1" s="3"/>
      <c r="V1" s="3"/>
      <c r="W1" s="3"/>
      <c r="X1" s="3"/>
      <c r="Y1" s="3"/>
      <c r="Z1" s="3"/>
    </row>
    <row r="2" ht="14.25" customHeight="1">
      <c r="A2" s="19" t="s">
        <v>25</v>
      </c>
      <c r="B2" s="19" t="s">
        <v>84</v>
      </c>
      <c r="C2" s="19" t="s">
        <v>44</v>
      </c>
      <c r="D2" s="19">
        <v>16.0</v>
      </c>
      <c r="E2" s="3">
        <v>15.0</v>
      </c>
      <c r="F2" s="3">
        <v>30000.0</v>
      </c>
      <c r="G2" s="3">
        <v>4235.0</v>
      </c>
      <c r="H2" s="3" t="s">
        <v>28</v>
      </c>
      <c r="I2" s="10" t="s">
        <v>52</v>
      </c>
      <c r="J2" s="11">
        <v>0.53325</v>
      </c>
      <c r="K2" s="11">
        <v>99.10366667</v>
      </c>
      <c r="L2" s="11">
        <v>0.566666667</v>
      </c>
      <c r="M2" s="11">
        <v>363.1888887</v>
      </c>
      <c r="N2" s="11">
        <v>14.15466667</v>
      </c>
      <c r="O2" s="11">
        <v>198185.7357</v>
      </c>
      <c r="P2" s="11">
        <v>0.0</v>
      </c>
      <c r="Q2" s="11">
        <v>0.0</v>
      </c>
      <c r="R2" s="11"/>
      <c r="S2" s="11"/>
      <c r="T2" s="11"/>
      <c r="U2" s="3"/>
      <c r="V2" s="4"/>
      <c r="W2" s="4"/>
      <c r="X2" s="4"/>
      <c r="Y2" s="4"/>
      <c r="Z2" s="4"/>
    </row>
    <row r="3" ht="14.25" customHeight="1">
      <c r="A3" s="3" t="s">
        <v>25</v>
      </c>
      <c r="B3" s="3" t="s">
        <v>84</v>
      </c>
      <c r="C3" s="3" t="s">
        <v>44</v>
      </c>
      <c r="D3" s="3">
        <v>16.0</v>
      </c>
      <c r="E3" s="3">
        <v>15.0</v>
      </c>
      <c r="F3" s="3">
        <v>30000.0</v>
      </c>
      <c r="G3" s="3">
        <v>4235.0</v>
      </c>
      <c r="H3" s="3" t="s">
        <v>28</v>
      </c>
      <c r="I3" s="10" t="s">
        <v>55</v>
      </c>
      <c r="J3" s="11">
        <v>0.079166667</v>
      </c>
      <c r="K3" s="11">
        <v>100.0</v>
      </c>
      <c r="L3" s="11"/>
      <c r="M3" s="11"/>
      <c r="N3" s="11"/>
      <c r="O3" s="11"/>
      <c r="P3" s="11">
        <v>0.0</v>
      </c>
      <c r="Q3" s="11">
        <v>0.0</v>
      </c>
      <c r="R3" s="11"/>
      <c r="S3" s="11"/>
      <c r="T3" s="11"/>
      <c r="U3" s="3"/>
      <c r="V3" s="4"/>
      <c r="W3" s="4"/>
      <c r="X3" s="4"/>
      <c r="Y3" s="4"/>
      <c r="Z3" s="4"/>
    </row>
    <row r="4" ht="14.25" customHeight="1">
      <c r="A4" s="3" t="s">
        <v>25</v>
      </c>
      <c r="B4" s="3" t="s">
        <v>84</v>
      </c>
      <c r="C4" s="3" t="s">
        <v>44</v>
      </c>
      <c r="D4" s="3">
        <v>16.0</v>
      </c>
      <c r="E4" s="3">
        <v>18.0</v>
      </c>
      <c r="F4" s="3">
        <v>30000.0</v>
      </c>
      <c r="G4" s="3">
        <v>4270.0</v>
      </c>
      <c r="H4" s="3" t="s">
        <v>37</v>
      </c>
      <c r="I4" s="10" t="s">
        <v>58</v>
      </c>
      <c r="J4" s="11">
        <v>0.157666667</v>
      </c>
      <c r="K4" s="11">
        <v>98.84566667</v>
      </c>
      <c r="L4" s="11">
        <v>1.4</v>
      </c>
      <c r="M4" s="11">
        <v>190.421429</v>
      </c>
      <c r="N4" s="11">
        <v>24.856</v>
      </c>
      <c r="O4" s="11">
        <v>43466.90769</v>
      </c>
      <c r="P4" s="11">
        <v>0.0</v>
      </c>
      <c r="Q4" s="11">
        <v>0.0</v>
      </c>
      <c r="R4" s="11"/>
      <c r="S4" s="11"/>
      <c r="T4" s="11"/>
      <c r="U4" s="3"/>
      <c r="V4" s="3"/>
      <c r="W4" s="3"/>
      <c r="X4" s="3"/>
      <c r="Y4" s="3"/>
      <c r="Z4" s="3"/>
    </row>
    <row r="5" ht="14.25" customHeight="1">
      <c r="A5" s="7" t="s">
        <v>25</v>
      </c>
      <c r="B5" s="7" t="s">
        <v>84</v>
      </c>
      <c r="C5" s="7" t="s">
        <v>44</v>
      </c>
      <c r="D5" s="7">
        <v>16.0</v>
      </c>
      <c r="E5" s="7">
        <v>18.0</v>
      </c>
      <c r="F5" s="7">
        <v>30000.0</v>
      </c>
      <c r="G5" s="7">
        <v>4270.0</v>
      </c>
      <c r="H5" s="7" t="s">
        <v>37</v>
      </c>
      <c r="I5" s="8" t="s">
        <v>59</v>
      </c>
      <c r="J5" s="13">
        <v>0.3835</v>
      </c>
      <c r="K5" s="13">
        <v>99.72325</v>
      </c>
      <c r="L5" s="13">
        <v>0.2</v>
      </c>
      <c r="M5" s="13">
        <v>285.95</v>
      </c>
      <c r="N5" s="13">
        <v>16.58</v>
      </c>
      <c r="O5" s="13">
        <v>123163.05</v>
      </c>
      <c r="P5" s="13">
        <v>0.0</v>
      </c>
      <c r="Q5" s="13">
        <v>0.0</v>
      </c>
      <c r="R5" s="13"/>
      <c r="S5" s="13"/>
      <c r="T5" s="7"/>
      <c r="U5" s="7"/>
      <c r="V5" s="7"/>
      <c r="W5" s="7"/>
      <c r="X5" s="7"/>
      <c r="Y5" s="7"/>
      <c r="Z5" s="7"/>
    </row>
    <row r="6" ht="14.25" customHeight="1">
      <c r="A6" s="3"/>
      <c r="B6" s="3"/>
      <c r="C6" s="3"/>
      <c r="D6" s="3"/>
      <c r="E6" s="3"/>
      <c r="F6" s="3"/>
      <c r="G6" s="3"/>
      <c r="H6" s="3"/>
      <c r="I6" s="14" t="s">
        <v>38</v>
      </c>
      <c r="J6" s="3">
        <f t="shared" ref="J6:T6" si="1">COUNT(J2:J5)</f>
        <v>4</v>
      </c>
      <c r="K6" s="3">
        <f t="shared" si="1"/>
        <v>4</v>
      </c>
      <c r="L6" s="3">
        <f t="shared" si="1"/>
        <v>3</v>
      </c>
      <c r="M6" s="3">
        <f t="shared" si="1"/>
        <v>3</v>
      </c>
      <c r="N6" s="3">
        <f t="shared" si="1"/>
        <v>3</v>
      </c>
      <c r="O6" s="3">
        <f t="shared" si="1"/>
        <v>3</v>
      </c>
      <c r="P6" s="3">
        <f t="shared" si="1"/>
        <v>4</v>
      </c>
      <c r="Q6" s="3">
        <f t="shared" si="1"/>
        <v>4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14" t="s">
        <v>39</v>
      </c>
      <c r="J7" s="11">
        <f t="shared" ref="J7:T7" si="2">AVERAGE(J2:J5)</f>
        <v>0.2883958335</v>
      </c>
      <c r="K7" s="11">
        <f t="shared" si="2"/>
        <v>99.41814584</v>
      </c>
      <c r="L7" s="11">
        <f t="shared" si="2"/>
        <v>0.7222222223</v>
      </c>
      <c r="M7" s="11">
        <f t="shared" si="2"/>
        <v>279.8534392</v>
      </c>
      <c r="N7" s="11">
        <f t="shared" si="2"/>
        <v>18.53022222</v>
      </c>
      <c r="O7" s="11">
        <f t="shared" si="2"/>
        <v>121605.2311</v>
      </c>
      <c r="P7" s="11">
        <f t="shared" si="2"/>
        <v>0</v>
      </c>
      <c r="Q7" s="11">
        <f t="shared" si="2"/>
        <v>0</v>
      </c>
      <c r="R7" s="11" t="str">
        <f t="shared" si="2"/>
        <v>#DIV/0!</v>
      </c>
      <c r="S7" s="11" t="str">
        <f t="shared" si="2"/>
        <v>#DIV/0!</v>
      </c>
      <c r="T7" s="11" t="str">
        <f t="shared" si="2"/>
        <v>#DIV/0!</v>
      </c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15" t="s">
        <v>40</v>
      </c>
      <c r="J8" s="16">
        <f t="shared" ref="J8:T8" si="3">STDEVA(J2:J5)</f>
        <v>0.2080587453</v>
      </c>
      <c r="K8" s="16">
        <f t="shared" si="3"/>
        <v>0.5348745524</v>
      </c>
      <c r="L8" s="16">
        <f t="shared" si="3"/>
        <v>0.6149375156</v>
      </c>
      <c r="M8" s="16">
        <f t="shared" si="3"/>
        <v>86.5449295</v>
      </c>
      <c r="N8" s="16">
        <f t="shared" si="3"/>
        <v>5.610896435</v>
      </c>
      <c r="O8" s="16">
        <f t="shared" si="3"/>
        <v>77371.17703</v>
      </c>
      <c r="P8" s="16">
        <f t="shared" si="3"/>
        <v>0</v>
      </c>
      <c r="Q8" s="16">
        <f t="shared" si="3"/>
        <v>0</v>
      </c>
      <c r="R8" s="16" t="str">
        <f t="shared" si="3"/>
        <v>#DIV/0!</v>
      </c>
      <c r="S8" s="16" t="str">
        <f t="shared" si="3"/>
        <v>#DIV/0!</v>
      </c>
      <c r="T8" s="16" t="str">
        <f t="shared" si="3"/>
        <v>#DIV/0!</v>
      </c>
      <c r="U8" s="3"/>
      <c r="V8" s="3"/>
      <c r="W8" s="3"/>
      <c r="X8" s="3"/>
      <c r="Y8" s="3"/>
      <c r="Z8" s="3"/>
    </row>
    <row r="9" ht="14.25" customHeight="1">
      <c r="A9" s="3"/>
      <c r="B9" s="3"/>
      <c r="C9" s="3"/>
      <c r="D9" s="3"/>
      <c r="E9" s="3"/>
      <c r="F9" s="3"/>
      <c r="G9" s="3"/>
      <c r="H9" s="3"/>
      <c r="I9" s="14" t="s">
        <v>41</v>
      </c>
      <c r="J9" s="11">
        <f t="shared" ref="J9:T9" si="4">J7-3*J8</f>
        <v>-0.3357804023</v>
      </c>
      <c r="K9" s="11">
        <f t="shared" si="4"/>
        <v>97.81352218</v>
      </c>
      <c r="L9" s="11">
        <f t="shared" si="4"/>
        <v>-1.122590324</v>
      </c>
      <c r="M9" s="11">
        <f t="shared" si="4"/>
        <v>20.21865072</v>
      </c>
      <c r="N9" s="11">
        <f t="shared" si="4"/>
        <v>1.697532919</v>
      </c>
      <c r="O9" s="11">
        <f t="shared" si="4"/>
        <v>-110508.3</v>
      </c>
      <c r="P9" s="11">
        <f t="shared" si="4"/>
        <v>0</v>
      </c>
      <c r="Q9" s="11">
        <f t="shared" si="4"/>
        <v>0</v>
      </c>
      <c r="R9" s="11" t="str">
        <f t="shared" si="4"/>
        <v>#DIV/0!</v>
      </c>
      <c r="S9" s="11" t="str">
        <f t="shared" si="4"/>
        <v>#DIV/0!</v>
      </c>
      <c r="T9" s="11" t="str">
        <f t="shared" si="4"/>
        <v>#DIV/0!</v>
      </c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14" t="s">
        <v>42</v>
      </c>
      <c r="J10" s="11">
        <f t="shared" ref="J10:T10" si="5">J7+3*J8</f>
        <v>0.9125720693</v>
      </c>
      <c r="K10" s="11">
        <f t="shared" si="5"/>
        <v>101.0227695</v>
      </c>
      <c r="L10" s="11">
        <f t="shared" si="5"/>
        <v>2.567034769</v>
      </c>
      <c r="M10" s="11">
        <f t="shared" si="5"/>
        <v>539.4882277</v>
      </c>
      <c r="N10" s="11">
        <f t="shared" si="5"/>
        <v>35.36291153</v>
      </c>
      <c r="O10" s="11">
        <f t="shared" si="5"/>
        <v>353718.7622</v>
      </c>
      <c r="P10" s="11">
        <f t="shared" si="5"/>
        <v>0</v>
      </c>
      <c r="Q10" s="11">
        <f t="shared" si="5"/>
        <v>0</v>
      </c>
      <c r="R10" s="11" t="str">
        <f t="shared" si="5"/>
        <v>#DIV/0!</v>
      </c>
      <c r="S10" s="11" t="str">
        <f t="shared" si="5"/>
        <v>#DIV/0!</v>
      </c>
      <c r="T10" s="11" t="str">
        <f t="shared" si="5"/>
        <v>#DIV/0!</v>
      </c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1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1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 t="s">
        <v>25</v>
      </c>
      <c r="B13" s="3" t="s">
        <v>84</v>
      </c>
      <c r="C13" s="3" t="s">
        <v>44</v>
      </c>
      <c r="D13" s="3">
        <v>23.0</v>
      </c>
      <c r="E13" s="3">
        <v>15.0</v>
      </c>
      <c r="F13" s="3">
        <v>30000.0</v>
      </c>
      <c r="G13" s="3">
        <v>4235.0</v>
      </c>
      <c r="H13" s="3" t="s">
        <v>28</v>
      </c>
      <c r="I13" s="10" t="s">
        <v>52</v>
      </c>
      <c r="J13" s="11">
        <v>6.751333333</v>
      </c>
      <c r="K13" s="11">
        <v>65.568</v>
      </c>
      <c r="L13" s="11">
        <v>3.714285714</v>
      </c>
      <c r="M13" s="11">
        <v>22613.83866</v>
      </c>
      <c r="N13" s="11">
        <v>21.79742857</v>
      </c>
      <c r="O13" s="11">
        <v>18885.44415</v>
      </c>
      <c r="P13" s="11">
        <v>12.0</v>
      </c>
      <c r="Q13" s="11">
        <v>1.2</v>
      </c>
      <c r="R13" s="11">
        <v>42416.23333</v>
      </c>
      <c r="S13" s="11">
        <v>5421.109091</v>
      </c>
      <c r="T13" s="3">
        <v>1.663998052</v>
      </c>
      <c r="U13" s="3"/>
      <c r="V13" s="3"/>
      <c r="W13" s="3"/>
      <c r="X13" s="3"/>
      <c r="Y13" s="3"/>
      <c r="Z13" s="3"/>
    </row>
    <row r="14" ht="14.25" customHeight="1">
      <c r="A14" s="3" t="s">
        <v>25</v>
      </c>
      <c r="B14" s="3" t="s">
        <v>84</v>
      </c>
      <c r="C14" s="3" t="s">
        <v>44</v>
      </c>
      <c r="D14" s="3">
        <v>23.0</v>
      </c>
      <c r="E14" s="3">
        <v>15.0</v>
      </c>
      <c r="F14" s="3">
        <v>30000.0</v>
      </c>
      <c r="G14" s="3">
        <v>4235.0</v>
      </c>
      <c r="H14" s="3" t="s">
        <v>28</v>
      </c>
      <c r="I14" s="10" t="s">
        <v>55</v>
      </c>
      <c r="J14" s="11">
        <v>0.253833333</v>
      </c>
      <c r="K14" s="11">
        <v>96.75125</v>
      </c>
      <c r="L14" s="11">
        <v>0.95</v>
      </c>
      <c r="M14" s="11">
        <v>458.7882355</v>
      </c>
      <c r="N14" s="11">
        <v>25.8245</v>
      </c>
      <c r="O14" s="11">
        <v>20698.47564</v>
      </c>
      <c r="P14" s="11">
        <v>0.0</v>
      </c>
      <c r="Q14" s="11">
        <v>0.0</v>
      </c>
      <c r="R14" s="11"/>
      <c r="S14" s="11"/>
      <c r="T14" s="3"/>
      <c r="U14" s="3"/>
      <c r="V14" s="4"/>
      <c r="W14" s="4"/>
      <c r="X14" s="4"/>
      <c r="Y14" s="4"/>
      <c r="Z14" s="4"/>
    </row>
    <row r="15" ht="14.25" customHeight="1">
      <c r="A15" s="3" t="s">
        <v>25</v>
      </c>
      <c r="B15" s="3" t="s">
        <v>84</v>
      </c>
      <c r="C15" s="3" t="s">
        <v>44</v>
      </c>
      <c r="D15" s="3">
        <v>23.0</v>
      </c>
      <c r="E15" s="3">
        <v>18.0</v>
      </c>
      <c r="F15" s="3">
        <v>30000.0</v>
      </c>
      <c r="G15" s="3">
        <v>4270.0</v>
      </c>
      <c r="H15" s="3" t="s">
        <v>37</v>
      </c>
      <c r="I15" s="10" t="s">
        <v>58</v>
      </c>
      <c r="J15" s="11">
        <v>1.337666667</v>
      </c>
      <c r="K15" s="11">
        <v>84.64408333</v>
      </c>
      <c r="L15" s="11">
        <v>2.966666667</v>
      </c>
      <c r="M15" s="11">
        <v>672.8302578</v>
      </c>
      <c r="N15" s="11">
        <v>26.29566667</v>
      </c>
      <c r="O15" s="11">
        <v>54260.23887</v>
      </c>
      <c r="P15" s="11">
        <v>1.0</v>
      </c>
      <c r="Q15" s="11">
        <v>0.1</v>
      </c>
      <c r="R15" s="11">
        <v>2085.5</v>
      </c>
      <c r="S15" s="11"/>
      <c r="T15" s="3"/>
      <c r="U15" s="3"/>
      <c r="V15" s="3"/>
      <c r="W15" s="3"/>
      <c r="X15" s="3"/>
      <c r="Y15" s="3"/>
      <c r="Z15" s="3"/>
    </row>
    <row r="16" ht="14.25" customHeight="1">
      <c r="A16" s="7" t="s">
        <v>25</v>
      </c>
      <c r="B16" s="7" t="s">
        <v>84</v>
      </c>
      <c r="C16" s="7" t="s">
        <v>44</v>
      </c>
      <c r="D16" s="7">
        <v>23.0</v>
      </c>
      <c r="E16" s="7">
        <v>18.0</v>
      </c>
      <c r="F16" s="7">
        <v>30000.0</v>
      </c>
      <c r="G16" s="7">
        <v>4270.0</v>
      </c>
      <c r="H16" s="7" t="s">
        <v>37</v>
      </c>
      <c r="I16" s="8" t="s">
        <v>59</v>
      </c>
      <c r="J16" s="13">
        <v>5.491916667</v>
      </c>
      <c r="K16" s="13">
        <v>47.2785</v>
      </c>
      <c r="L16" s="13">
        <v>8.56</v>
      </c>
      <c r="M16" s="13">
        <v>878.3945706</v>
      </c>
      <c r="N16" s="13">
        <v>29.2577</v>
      </c>
      <c r="O16" s="13">
        <v>20583.58608</v>
      </c>
      <c r="P16" s="13">
        <v>115.0</v>
      </c>
      <c r="Q16" s="13">
        <v>11.5</v>
      </c>
      <c r="R16" s="13">
        <v>1658.413913</v>
      </c>
      <c r="S16" s="13">
        <v>3520.722807</v>
      </c>
      <c r="T16" s="7">
        <v>0.485530254</v>
      </c>
      <c r="U16" s="7"/>
      <c r="V16" s="7"/>
      <c r="W16" s="7"/>
      <c r="X16" s="7"/>
      <c r="Y16" s="7"/>
      <c r="Z16" s="7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14" t="s">
        <v>38</v>
      </c>
      <c r="J17" s="3">
        <f t="shared" ref="J17:T17" si="6">COUNT(J13:J16)</f>
        <v>4</v>
      </c>
      <c r="K17" s="3">
        <f t="shared" si="6"/>
        <v>4</v>
      </c>
      <c r="L17" s="3">
        <f t="shared" si="6"/>
        <v>4</v>
      </c>
      <c r="M17" s="3">
        <f t="shared" si="6"/>
        <v>4</v>
      </c>
      <c r="N17" s="3">
        <f t="shared" si="6"/>
        <v>4</v>
      </c>
      <c r="O17" s="3">
        <f t="shared" si="6"/>
        <v>4</v>
      </c>
      <c r="P17" s="3">
        <f t="shared" si="6"/>
        <v>4</v>
      </c>
      <c r="Q17" s="3">
        <f t="shared" si="6"/>
        <v>4</v>
      </c>
      <c r="R17" s="3">
        <f t="shared" si="6"/>
        <v>3</v>
      </c>
      <c r="S17" s="3">
        <f t="shared" si="6"/>
        <v>2</v>
      </c>
      <c r="T17" s="3">
        <f t="shared" si="6"/>
        <v>2</v>
      </c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14" t="s">
        <v>39</v>
      </c>
      <c r="J18" s="11">
        <f t="shared" ref="J18:T18" si="7">AVERAGE(J13:J16)</f>
        <v>3.4586875</v>
      </c>
      <c r="K18" s="11">
        <f t="shared" si="7"/>
        <v>73.56045833</v>
      </c>
      <c r="L18" s="11">
        <f t="shared" si="7"/>
        <v>4.047738095</v>
      </c>
      <c r="M18" s="11">
        <f t="shared" si="7"/>
        <v>6155.962931</v>
      </c>
      <c r="N18" s="11">
        <f t="shared" si="7"/>
        <v>25.79382381</v>
      </c>
      <c r="O18" s="11">
        <f t="shared" si="7"/>
        <v>28606.93619</v>
      </c>
      <c r="P18" s="11">
        <f t="shared" si="7"/>
        <v>32</v>
      </c>
      <c r="Q18" s="11">
        <f t="shared" si="7"/>
        <v>3.2</v>
      </c>
      <c r="R18" s="11">
        <f t="shared" si="7"/>
        <v>15386.71575</v>
      </c>
      <c r="S18" s="11">
        <f t="shared" si="7"/>
        <v>4470.915949</v>
      </c>
      <c r="T18" s="11">
        <f t="shared" si="7"/>
        <v>1.074764153</v>
      </c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15" t="s">
        <v>40</v>
      </c>
      <c r="J19" s="16">
        <f t="shared" ref="J19:T19" si="8">STDEVA(J13:J16)</f>
        <v>3.148828196</v>
      </c>
      <c r="K19" s="16">
        <f t="shared" si="8"/>
        <v>21.72003902</v>
      </c>
      <c r="L19" s="16">
        <f t="shared" si="8"/>
        <v>3.226783472</v>
      </c>
      <c r="M19" s="16">
        <f t="shared" si="8"/>
        <v>10973.25453</v>
      </c>
      <c r="N19" s="16">
        <f t="shared" si="8"/>
        <v>3.067159406</v>
      </c>
      <c r="O19" s="16">
        <f t="shared" si="8"/>
        <v>17122.27829</v>
      </c>
      <c r="P19" s="16">
        <f t="shared" si="8"/>
        <v>55.59976019</v>
      </c>
      <c r="Q19" s="16">
        <f t="shared" si="8"/>
        <v>5.559976019</v>
      </c>
      <c r="R19" s="16">
        <f t="shared" si="8"/>
        <v>23409.22289</v>
      </c>
      <c r="S19" s="16">
        <f t="shared" si="8"/>
        <v>1343.776028</v>
      </c>
      <c r="T19" s="16">
        <f t="shared" si="8"/>
        <v>0.8333025714</v>
      </c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14" t="s">
        <v>41</v>
      </c>
      <c r="J20" s="11">
        <f t="shared" ref="J20:T20" si="9">J18-3*J19</f>
        <v>-5.987797089</v>
      </c>
      <c r="K20" s="11">
        <f t="shared" si="9"/>
        <v>8.400341269</v>
      </c>
      <c r="L20" s="11">
        <f t="shared" si="9"/>
        <v>-5.632612321</v>
      </c>
      <c r="M20" s="11">
        <f t="shared" si="9"/>
        <v>-26763.80065</v>
      </c>
      <c r="N20" s="11">
        <f t="shared" si="9"/>
        <v>16.59234559</v>
      </c>
      <c r="O20" s="11">
        <f t="shared" si="9"/>
        <v>-22759.89867</v>
      </c>
      <c r="P20" s="11">
        <f t="shared" si="9"/>
        <v>-134.7992806</v>
      </c>
      <c r="Q20" s="11">
        <f t="shared" si="9"/>
        <v>-13.47992806</v>
      </c>
      <c r="R20" s="11">
        <f t="shared" si="9"/>
        <v>-54840.95291</v>
      </c>
      <c r="S20" s="11">
        <f t="shared" si="9"/>
        <v>439.5878641</v>
      </c>
      <c r="T20" s="11">
        <f t="shared" si="9"/>
        <v>-1.425143561</v>
      </c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14" t="s">
        <v>42</v>
      </c>
      <c r="J21" s="11">
        <f t="shared" ref="J21:T21" si="10">J18+3*J19</f>
        <v>12.90517209</v>
      </c>
      <c r="K21" s="11">
        <f t="shared" si="10"/>
        <v>138.7205754</v>
      </c>
      <c r="L21" s="11">
        <f t="shared" si="10"/>
        <v>13.72808851</v>
      </c>
      <c r="M21" s="11">
        <f t="shared" si="10"/>
        <v>39075.72651</v>
      </c>
      <c r="N21" s="11">
        <f t="shared" si="10"/>
        <v>34.99530203</v>
      </c>
      <c r="O21" s="11">
        <f t="shared" si="10"/>
        <v>79973.77104</v>
      </c>
      <c r="P21" s="11">
        <f t="shared" si="10"/>
        <v>198.7992806</v>
      </c>
      <c r="Q21" s="11">
        <f t="shared" si="10"/>
        <v>19.87992806</v>
      </c>
      <c r="R21" s="11">
        <f t="shared" si="10"/>
        <v>85614.38441</v>
      </c>
      <c r="S21" s="11">
        <f t="shared" si="10"/>
        <v>8502.244034</v>
      </c>
      <c r="T21" s="11">
        <f t="shared" si="10"/>
        <v>3.574671867</v>
      </c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1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1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3"/>
      <c r="U23" s="3"/>
      <c r="V23" s="3"/>
      <c r="W23" s="3"/>
      <c r="X23" s="3"/>
      <c r="Y23" s="3"/>
      <c r="Z23" s="3"/>
    </row>
    <row r="24" ht="14.25" customHeight="1">
      <c r="A24" s="3" t="s">
        <v>25</v>
      </c>
      <c r="B24" s="3" t="s">
        <v>84</v>
      </c>
      <c r="C24" s="3" t="s">
        <v>44</v>
      </c>
      <c r="D24" s="3">
        <v>30.0</v>
      </c>
      <c r="E24" s="3">
        <v>15.0</v>
      </c>
      <c r="F24" s="3">
        <v>30000.0</v>
      </c>
      <c r="G24" s="3">
        <v>4235.0</v>
      </c>
      <c r="H24" s="3" t="s">
        <v>28</v>
      </c>
      <c r="I24" s="10" t="s">
        <v>52</v>
      </c>
      <c r="J24" s="11">
        <v>2.5775</v>
      </c>
      <c r="K24" s="11">
        <v>51.82925</v>
      </c>
      <c r="L24" s="11">
        <v>2.6</v>
      </c>
      <c r="M24" s="11">
        <v>2039.922994</v>
      </c>
      <c r="N24" s="11">
        <v>17.36190909</v>
      </c>
      <c r="O24" s="11">
        <v>21216.91201</v>
      </c>
      <c r="P24" s="11">
        <v>14.0</v>
      </c>
      <c r="Q24" s="11">
        <v>1.4</v>
      </c>
      <c r="R24" s="11">
        <v>5832.721429</v>
      </c>
      <c r="S24" s="11">
        <v>35303.90769</v>
      </c>
      <c r="T24" s="3">
        <v>0.23194037</v>
      </c>
      <c r="U24" s="3"/>
      <c r="V24" s="3"/>
      <c r="W24" s="3"/>
      <c r="X24" s="3"/>
      <c r="Y24" s="3"/>
      <c r="Z24" s="3"/>
    </row>
    <row r="25" ht="14.25" customHeight="1">
      <c r="A25" s="3" t="s">
        <v>25</v>
      </c>
      <c r="B25" s="3" t="s">
        <v>84</v>
      </c>
      <c r="C25" s="3" t="s">
        <v>44</v>
      </c>
      <c r="D25" s="3">
        <v>30.0</v>
      </c>
      <c r="E25" s="3">
        <v>15.0</v>
      </c>
      <c r="F25" s="3">
        <v>30000.0</v>
      </c>
      <c r="G25" s="3">
        <v>4235.0</v>
      </c>
      <c r="H25" s="3" t="s">
        <v>28</v>
      </c>
      <c r="I25" s="10" t="s">
        <v>55</v>
      </c>
      <c r="J25" s="11">
        <v>0.794583333</v>
      </c>
      <c r="K25" s="11">
        <v>88.3575</v>
      </c>
      <c r="L25" s="11">
        <v>2.366666667</v>
      </c>
      <c r="M25" s="11">
        <v>405.8165093</v>
      </c>
      <c r="N25" s="11">
        <v>20.99666667</v>
      </c>
      <c r="O25" s="11">
        <v>83000.99142</v>
      </c>
      <c r="P25" s="11">
        <v>0.0</v>
      </c>
      <c r="Q25" s="11">
        <v>0.0</v>
      </c>
      <c r="R25" s="11"/>
      <c r="S25" s="11"/>
      <c r="T25" s="3"/>
      <c r="U25" s="3"/>
      <c r="V25" s="4"/>
      <c r="W25" s="4"/>
      <c r="X25" s="4"/>
      <c r="Y25" s="4"/>
      <c r="Z25" s="4"/>
    </row>
    <row r="26" ht="14.25" customHeight="1">
      <c r="A26" s="3" t="s">
        <v>25</v>
      </c>
      <c r="B26" s="3" t="s">
        <v>84</v>
      </c>
      <c r="C26" s="3" t="s">
        <v>44</v>
      </c>
      <c r="D26" s="3">
        <v>30.0</v>
      </c>
      <c r="E26" s="3">
        <v>18.0</v>
      </c>
      <c r="F26" s="3">
        <v>30000.0</v>
      </c>
      <c r="G26" s="3">
        <v>4270.0</v>
      </c>
      <c r="H26" s="3" t="s">
        <v>37</v>
      </c>
      <c r="I26" s="10" t="s">
        <v>58</v>
      </c>
      <c r="J26" s="11">
        <v>4.343916667</v>
      </c>
      <c r="K26" s="11">
        <v>42.55725</v>
      </c>
      <c r="L26" s="11">
        <v>4.518181818</v>
      </c>
      <c r="M26" s="11">
        <v>1194.505077</v>
      </c>
      <c r="N26" s="11">
        <v>30.96490909</v>
      </c>
      <c r="O26" s="11">
        <v>16835.50553</v>
      </c>
      <c r="P26" s="11">
        <v>43.0</v>
      </c>
      <c r="Q26" s="11">
        <v>4.3</v>
      </c>
      <c r="R26" s="11">
        <v>2612.348837</v>
      </c>
      <c r="S26" s="11">
        <v>11478.82143</v>
      </c>
      <c r="T26" s="3"/>
      <c r="U26" s="3"/>
      <c r="V26" s="3"/>
      <c r="W26" s="3"/>
      <c r="X26" s="3"/>
      <c r="Y26" s="3"/>
      <c r="Z26" s="3"/>
    </row>
    <row r="27" ht="14.25" customHeight="1">
      <c r="A27" s="7" t="s">
        <v>25</v>
      </c>
      <c r="B27" s="7" t="s">
        <v>84</v>
      </c>
      <c r="C27" s="7" t="s">
        <v>44</v>
      </c>
      <c r="D27" s="7">
        <v>30.0</v>
      </c>
      <c r="E27" s="7">
        <v>18.0</v>
      </c>
      <c r="F27" s="7">
        <v>30000.0</v>
      </c>
      <c r="G27" s="7">
        <v>4270.0</v>
      </c>
      <c r="H27" s="7" t="s">
        <v>37</v>
      </c>
      <c r="I27" s="8" t="s">
        <v>59</v>
      </c>
      <c r="J27" s="13">
        <v>25.4555</v>
      </c>
      <c r="K27" s="13">
        <v>5.86075</v>
      </c>
      <c r="L27" s="13">
        <v>24.81666667</v>
      </c>
      <c r="M27" s="13">
        <v>745.8377889</v>
      </c>
      <c r="N27" s="13">
        <v>78.72275</v>
      </c>
      <c r="O27" s="13">
        <v>1629.090762</v>
      </c>
      <c r="P27" s="13">
        <v>239.0</v>
      </c>
      <c r="Q27" s="13">
        <v>23.9</v>
      </c>
      <c r="R27" s="13">
        <v>1353.983682</v>
      </c>
      <c r="S27" s="13">
        <v>1157.410084</v>
      </c>
      <c r="T27" s="7"/>
      <c r="U27" s="7"/>
      <c r="V27" s="7"/>
      <c r="W27" s="7"/>
      <c r="X27" s="7"/>
      <c r="Y27" s="7"/>
      <c r="Z27" s="7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14" t="s">
        <v>38</v>
      </c>
      <c r="J28" s="3">
        <f t="shared" ref="J28:T28" si="11">COUNT(J24:J27)</f>
        <v>4</v>
      </c>
      <c r="K28" s="3">
        <f t="shared" si="11"/>
        <v>4</v>
      </c>
      <c r="L28" s="3">
        <f t="shared" si="11"/>
        <v>4</v>
      </c>
      <c r="M28" s="3">
        <f t="shared" si="11"/>
        <v>4</v>
      </c>
      <c r="N28" s="3">
        <f t="shared" si="11"/>
        <v>4</v>
      </c>
      <c r="O28" s="3">
        <f t="shared" si="11"/>
        <v>4</v>
      </c>
      <c r="P28" s="3">
        <f t="shared" si="11"/>
        <v>4</v>
      </c>
      <c r="Q28" s="3">
        <f t="shared" si="11"/>
        <v>4</v>
      </c>
      <c r="R28" s="3">
        <f t="shared" si="11"/>
        <v>3</v>
      </c>
      <c r="S28" s="3">
        <f t="shared" si="11"/>
        <v>3</v>
      </c>
      <c r="T28" s="3">
        <f t="shared" si="11"/>
        <v>1</v>
      </c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14" t="s">
        <v>39</v>
      </c>
      <c r="J29" s="11">
        <f t="shared" ref="J29:T29" si="12">AVERAGE(J24:J27)</f>
        <v>8.292875</v>
      </c>
      <c r="K29" s="11">
        <f t="shared" si="12"/>
        <v>47.1511875</v>
      </c>
      <c r="L29" s="11">
        <f t="shared" si="12"/>
        <v>8.575378789</v>
      </c>
      <c r="M29" s="11">
        <f t="shared" si="12"/>
        <v>1096.520592</v>
      </c>
      <c r="N29" s="11">
        <f t="shared" si="12"/>
        <v>37.01155871</v>
      </c>
      <c r="O29" s="11">
        <f t="shared" si="12"/>
        <v>30670.62493</v>
      </c>
      <c r="P29" s="11">
        <f t="shared" si="12"/>
        <v>74</v>
      </c>
      <c r="Q29" s="11">
        <f t="shared" si="12"/>
        <v>7.4</v>
      </c>
      <c r="R29" s="11">
        <f t="shared" si="12"/>
        <v>3266.351316</v>
      </c>
      <c r="S29" s="11">
        <f t="shared" si="12"/>
        <v>15980.0464</v>
      </c>
      <c r="T29" s="11">
        <f t="shared" si="12"/>
        <v>0.23194037</v>
      </c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15" t="s">
        <v>40</v>
      </c>
      <c r="J30" s="16">
        <f t="shared" ref="J30:T30" si="13">STDEVA(J24:J27)</f>
        <v>11.5331386</v>
      </c>
      <c r="K30" s="16">
        <f t="shared" si="13"/>
        <v>33.89124247</v>
      </c>
      <c r="L30" s="16">
        <f t="shared" si="13"/>
        <v>10.87035015</v>
      </c>
      <c r="M30" s="16">
        <f t="shared" si="13"/>
        <v>707.0265459</v>
      </c>
      <c r="N30" s="16">
        <f t="shared" si="13"/>
        <v>28.39583859</v>
      </c>
      <c r="O30" s="16">
        <f t="shared" si="13"/>
        <v>35882.49889</v>
      </c>
      <c r="P30" s="16">
        <f t="shared" si="13"/>
        <v>111.4480447</v>
      </c>
      <c r="Q30" s="16">
        <f t="shared" si="13"/>
        <v>11.14480447</v>
      </c>
      <c r="R30" s="16">
        <f t="shared" si="13"/>
        <v>2309.88363</v>
      </c>
      <c r="S30" s="16">
        <f t="shared" si="13"/>
        <v>17512.61244</v>
      </c>
      <c r="T30" s="16" t="str">
        <f t="shared" si="13"/>
        <v>#DIV/0!</v>
      </c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14" t="s">
        <v>41</v>
      </c>
      <c r="J31" s="11">
        <f t="shared" ref="J31:T31" si="14">J29-3*J30</f>
        <v>-26.30654081</v>
      </c>
      <c r="K31" s="11">
        <f t="shared" si="14"/>
        <v>-54.52253992</v>
      </c>
      <c r="L31" s="11">
        <f t="shared" si="14"/>
        <v>-24.03567166</v>
      </c>
      <c r="M31" s="11">
        <f t="shared" si="14"/>
        <v>-1024.559045</v>
      </c>
      <c r="N31" s="11">
        <f t="shared" si="14"/>
        <v>-48.17595706</v>
      </c>
      <c r="O31" s="11">
        <f t="shared" si="14"/>
        <v>-76976.87175</v>
      </c>
      <c r="P31" s="11">
        <f t="shared" si="14"/>
        <v>-260.3441341</v>
      </c>
      <c r="Q31" s="11">
        <f t="shared" si="14"/>
        <v>-26.03441341</v>
      </c>
      <c r="R31" s="11">
        <f t="shared" si="14"/>
        <v>-3663.299574</v>
      </c>
      <c r="S31" s="11">
        <f t="shared" si="14"/>
        <v>-36557.79091</v>
      </c>
      <c r="T31" s="11" t="str">
        <f t="shared" si="14"/>
        <v>#DIV/0!</v>
      </c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14" t="s">
        <v>42</v>
      </c>
      <c r="J32" s="11">
        <f t="shared" ref="J32:T32" si="15">J29+3*J30</f>
        <v>42.89229081</v>
      </c>
      <c r="K32" s="11">
        <f t="shared" si="15"/>
        <v>148.8249149</v>
      </c>
      <c r="L32" s="11">
        <f t="shared" si="15"/>
        <v>41.18642924</v>
      </c>
      <c r="M32" s="11">
        <f t="shared" si="15"/>
        <v>3217.60023</v>
      </c>
      <c r="N32" s="11">
        <f t="shared" si="15"/>
        <v>122.1990745</v>
      </c>
      <c r="O32" s="11">
        <f t="shared" si="15"/>
        <v>138318.1216</v>
      </c>
      <c r="P32" s="11">
        <f t="shared" si="15"/>
        <v>408.3441341</v>
      </c>
      <c r="Q32" s="11">
        <f t="shared" si="15"/>
        <v>40.83441341</v>
      </c>
      <c r="R32" s="11">
        <f t="shared" si="15"/>
        <v>10196.00221</v>
      </c>
      <c r="S32" s="11">
        <f t="shared" si="15"/>
        <v>68517.88371</v>
      </c>
      <c r="T32" s="11" t="str">
        <f t="shared" si="15"/>
        <v>#DIV/0!</v>
      </c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10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10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 t="s">
        <v>25</v>
      </c>
      <c r="B35" s="3" t="s">
        <v>84</v>
      </c>
      <c r="C35" s="3" t="s">
        <v>44</v>
      </c>
      <c r="D35" s="3">
        <v>37.0</v>
      </c>
      <c r="E35" s="3">
        <v>15.0</v>
      </c>
      <c r="F35" s="3">
        <v>30000.0</v>
      </c>
      <c r="G35" s="3">
        <v>4235.0</v>
      </c>
      <c r="H35" s="3" t="s">
        <v>28</v>
      </c>
      <c r="I35" s="10" t="s">
        <v>52</v>
      </c>
      <c r="J35" s="3">
        <v>7.75475</v>
      </c>
      <c r="K35" s="3">
        <v>43.99216667</v>
      </c>
      <c r="L35" s="3">
        <v>4.936363636</v>
      </c>
      <c r="M35" s="3">
        <v>2624.195239</v>
      </c>
      <c r="N35" s="3">
        <v>18.78609091</v>
      </c>
      <c r="O35" s="3">
        <v>16411.29205</v>
      </c>
      <c r="P35" s="3">
        <v>32.0</v>
      </c>
      <c r="Q35" s="3">
        <v>3.2</v>
      </c>
      <c r="R35" s="3">
        <v>8747.94375</v>
      </c>
      <c r="S35" s="3">
        <v>10024.6</v>
      </c>
      <c r="T35" s="3">
        <v>0.155186403</v>
      </c>
      <c r="U35" s="3"/>
      <c r="V35" s="3"/>
      <c r="W35" s="3"/>
      <c r="X35" s="3"/>
      <c r="Y35" s="3"/>
      <c r="Z35" s="3"/>
    </row>
    <row r="36" ht="14.25" customHeight="1">
      <c r="A36" s="3" t="s">
        <v>25</v>
      </c>
      <c r="B36" s="3" t="s">
        <v>84</v>
      </c>
      <c r="C36" s="3" t="s">
        <v>44</v>
      </c>
      <c r="D36" s="3">
        <v>37.0</v>
      </c>
      <c r="E36" s="3">
        <v>15.0</v>
      </c>
      <c r="F36" s="3">
        <v>30000.0</v>
      </c>
      <c r="G36" s="3">
        <v>4235.0</v>
      </c>
      <c r="H36" s="3" t="s">
        <v>28</v>
      </c>
      <c r="I36" s="10" t="s">
        <v>55</v>
      </c>
      <c r="J36" s="11">
        <v>2.243916667</v>
      </c>
      <c r="K36" s="11">
        <v>56.1345</v>
      </c>
      <c r="L36" s="11">
        <v>5.9625</v>
      </c>
      <c r="M36" s="11">
        <v>850.2045794</v>
      </c>
      <c r="N36" s="11">
        <v>21.600125</v>
      </c>
      <c r="O36" s="11">
        <v>22624.32835</v>
      </c>
      <c r="P36" s="11">
        <v>66.0</v>
      </c>
      <c r="Q36" s="11">
        <v>6.6</v>
      </c>
      <c r="R36" s="11">
        <v>1459.168182</v>
      </c>
      <c r="S36" s="11">
        <v>7548.784615</v>
      </c>
      <c r="T36" s="3">
        <v>0.099419997</v>
      </c>
      <c r="U36" s="3"/>
      <c r="V36" s="4"/>
      <c r="W36" s="4"/>
      <c r="X36" s="4"/>
      <c r="Y36" s="4"/>
      <c r="Z36" s="4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10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3"/>
      <c r="U37" s="3"/>
      <c r="V37" s="3"/>
      <c r="W37" s="3"/>
      <c r="X37" s="3"/>
      <c r="Y37" s="3"/>
      <c r="Z37" s="3"/>
    </row>
    <row r="38" ht="14.25" customHeight="1">
      <c r="A38" s="7"/>
      <c r="B38" s="7"/>
      <c r="C38" s="7"/>
      <c r="D38" s="7"/>
      <c r="E38" s="7"/>
      <c r="F38" s="7"/>
      <c r="G38" s="7"/>
      <c r="H38" s="7"/>
      <c r="I38" s="8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7"/>
      <c r="U38" s="7"/>
      <c r="V38" s="7"/>
      <c r="W38" s="7"/>
      <c r="X38" s="7"/>
      <c r="Y38" s="7"/>
      <c r="Z38" s="7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14" t="s">
        <v>38</v>
      </c>
      <c r="J39" s="3">
        <f t="shared" ref="J39:T39" si="16">COUNT(J35:J38)</f>
        <v>2</v>
      </c>
      <c r="K39" s="3">
        <f t="shared" si="16"/>
        <v>2</v>
      </c>
      <c r="L39" s="3">
        <f t="shared" si="16"/>
        <v>2</v>
      </c>
      <c r="M39" s="3">
        <f t="shared" si="16"/>
        <v>2</v>
      </c>
      <c r="N39" s="3">
        <f t="shared" si="16"/>
        <v>2</v>
      </c>
      <c r="O39" s="3">
        <f t="shared" si="16"/>
        <v>2</v>
      </c>
      <c r="P39" s="3">
        <f t="shared" si="16"/>
        <v>2</v>
      </c>
      <c r="Q39" s="3">
        <f t="shared" si="16"/>
        <v>2</v>
      </c>
      <c r="R39" s="3">
        <f t="shared" si="16"/>
        <v>2</v>
      </c>
      <c r="S39" s="3">
        <f t="shared" si="16"/>
        <v>2</v>
      </c>
      <c r="T39" s="3">
        <f t="shared" si="16"/>
        <v>2</v>
      </c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14" t="s">
        <v>39</v>
      </c>
      <c r="J40" s="11">
        <f t="shared" ref="J40:T40" si="17">AVERAGE(J35:J38)</f>
        <v>4.999333334</v>
      </c>
      <c r="K40" s="11">
        <f t="shared" si="17"/>
        <v>50.06333334</v>
      </c>
      <c r="L40" s="11">
        <f t="shared" si="17"/>
        <v>5.449431818</v>
      </c>
      <c r="M40" s="11">
        <f t="shared" si="17"/>
        <v>1737.199909</v>
      </c>
      <c r="N40" s="11">
        <f t="shared" si="17"/>
        <v>20.19310796</v>
      </c>
      <c r="O40" s="11">
        <f t="shared" si="17"/>
        <v>19517.8102</v>
      </c>
      <c r="P40" s="11">
        <f t="shared" si="17"/>
        <v>49</v>
      </c>
      <c r="Q40" s="11">
        <f t="shared" si="17"/>
        <v>4.9</v>
      </c>
      <c r="R40" s="11">
        <f t="shared" si="17"/>
        <v>5103.555966</v>
      </c>
      <c r="S40" s="11">
        <f t="shared" si="17"/>
        <v>8786.692308</v>
      </c>
      <c r="T40" s="11">
        <f t="shared" si="17"/>
        <v>0.1273032</v>
      </c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15" t="s">
        <v>40</v>
      </c>
      <c r="J41" s="16">
        <f t="shared" ref="J41:T41" si="18">STDEVA(J35:J38)</f>
        <v>3.89674762</v>
      </c>
      <c r="K41" s="16">
        <f t="shared" si="18"/>
        <v>8.585926237</v>
      </c>
      <c r="L41" s="16">
        <f t="shared" si="18"/>
        <v>0.7255879814</v>
      </c>
      <c r="M41" s="16">
        <f t="shared" si="18"/>
        <v>1254.400825</v>
      </c>
      <c r="N41" s="16">
        <f t="shared" si="18"/>
        <v>1.989822588</v>
      </c>
      <c r="O41" s="16">
        <f t="shared" si="18"/>
        <v>4393.280099</v>
      </c>
      <c r="P41" s="16">
        <f t="shared" si="18"/>
        <v>24.04163056</v>
      </c>
      <c r="Q41" s="16">
        <f t="shared" si="18"/>
        <v>2.404163056</v>
      </c>
      <c r="R41" s="16">
        <f t="shared" si="18"/>
        <v>5153.942631</v>
      </c>
      <c r="S41" s="16">
        <f t="shared" si="18"/>
        <v>1750.665848</v>
      </c>
      <c r="T41" s="16">
        <f t="shared" si="18"/>
        <v>0.03943280385</v>
      </c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14" t="s">
        <v>41</v>
      </c>
      <c r="J42" s="11">
        <f t="shared" ref="J42:T42" si="19">J40-3*J41</f>
        <v>-6.690909526</v>
      </c>
      <c r="K42" s="11">
        <f t="shared" si="19"/>
        <v>24.30555462</v>
      </c>
      <c r="L42" s="11">
        <f t="shared" si="19"/>
        <v>3.272667874</v>
      </c>
      <c r="M42" s="11">
        <f t="shared" si="19"/>
        <v>-2026.002566</v>
      </c>
      <c r="N42" s="11">
        <f t="shared" si="19"/>
        <v>14.22364019</v>
      </c>
      <c r="O42" s="11">
        <f t="shared" si="19"/>
        <v>6337.969902</v>
      </c>
      <c r="P42" s="11">
        <f t="shared" si="19"/>
        <v>-23.12489168</v>
      </c>
      <c r="Q42" s="11">
        <f t="shared" si="19"/>
        <v>-2.312489168</v>
      </c>
      <c r="R42" s="11">
        <f t="shared" si="19"/>
        <v>-10358.27193</v>
      </c>
      <c r="S42" s="11">
        <f t="shared" si="19"/>
        <v>3534.694764</v>
      </c>
      <c r="T42" s="11">
        <f t="shared" si="19"/>
        <v>0.009004788465</v>
      </c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14" t="s">
        <v>42</v>
      </c>
      <c r="J43" s="11">
        <f t="shared" ref="J43:T43" si="20">J40+3*J41</f>
        <v>16.68957619</v>
      </c>
      <c r="K43" s="11">
        <f t="shared" si="20"/>
        <v>75.82111205</v>
      </c>
      <c r="L43" s="11">
        <f t="shared" si="20"/>
        <v>7.626195762</v>
      </c>
      <c r="M43" s="11">
        <f t="shared" si="20"/>
        <v>5500.402385</v>
      </c>
      <c r="N43" s="11">
        <f t="shared" si="20"/>
        <v>26.16257572</v>
      </c>
      <c r="O43" s="11">
        <f t="shared" si="20"/>
        <v>32697.6505</v>
      </c>
      <c r="P43" s="11">
        <f t="shared" si="20"/>
        <v>121.1248917</v>
      </c>
      <c r="Q43" s="11">
        <f t="shared" si="20"/>
        <v>12.11248917</v>
      </c>
      <c r="R43" s="11">
        <f t="shared" si="20"/>
        <v>20565.38386</v>
      </c>
      <c r="S43" s="11">
        <f t="shared" si="20"/>
        <v>14038.68985</v>
      </c>
      <c r="T43" s="11">
        <f t="shared" si="20"/>
        <v>0.2456016115</v>
      </c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10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10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 t="s">
        <v>25</v>
      </c>
      <c r="B46" s="3" t="s">
        <v>84</v>
      </c>
      <c r="C46" s="3" t="s">
        <v>44</v>
      </c>
      <c r="D46" s="3">
        <v>44.0</v>
      </c>
      <c r="E46" s="3">
        <v>15.0</v>
      </c>
      <c r="F46" s="3">
        <v>30000.0</v>
      </c>
      <c r="G46" s="3">
        <v>4235.0</v>
      </c>
      <c r="H46" s="3" t="s">
        <v>28</v>
      </c>
      <c r="I46" s="10" t="s">
        <v>52</v>
      </c>
      <c r="J46" s="3">
        <v>4.95325</v>
      </c>
      <c r="K46" s="3">
        <v>52.13741667</v>
      </c>
      <c r="L46" s="3">
        <v>8.955555556</v>
      </c>
      <c r="M46" s="3">
        <v>2120.28177</v>
      </c>
      <c r="N46" s="3">
        <v>14.25288889</v>
      </c>
      <c r="O46" s="3">
        <v>4289.239791</v>
      </c>
      <c r="P46" s="3">
        <v>37.0</v>
      </c>
      <c r="Q46" s="3">
        <v>3.7</v>
      </c>
      <c r="R46" s="3">
        <v>8104.289189</v>
      </c>
      <c r="S46" s="3">
        <v>8281.866667</v>
      </c>
      <c r="T46" s="3">
        <v>0.308061774</v>
      </c>
      <c r="U46" s="3"/>
      <c r="V46" s="3"/>
      <c r="W46" s="3"/>
      <c r="X46" s="3"/>
      <c r="Y46" s="3"/>
      <c r="Z46" s="3"/>
    </row>
    <row r="47" ht="14.25" customHeight="1">
      <c r="A47" s="3" t="s">
        <v>25</v>
      </c>
      <c r="B47" s="3" t="s">
        <v>84</v>
      </c>
      <c r="C47" s="3" t="s">
        <v>44</v>
      </c>
      <c r="D47" s="3">
        <v>44.0</v>
      </c>
      <c r="E47" s="3">
        <v>15.0</v>
      </c>
      <c r="F47" s="3">
        <v>30000.0</v>
      </c>
      <c r="G47" s="3">
        <v>4235.0</v>
      </c>
      <c r="H47" s="3" t="s">
        <v>28</v>
      </c>
      <c r="I47" s="10" t="s">
        <v>55</v>
      </c>
      <c r="J47" s="11">
        <v>5.79975</v>
      </c>
      <c r="K47" s="11">
        <v>34.87766667</v>
      </c>
      <c r="L47" s="11">
        <v>8.418181818</v>
      </c>
      <c r="M47" s="11">
        <v>993.6684565</v>
      </c>
      <c r="N47" s="11">
        <v>29.42809091</v>
      </c>
      <c r="O47" s="11">
        <v>9334.062494</v>
      </c>
      <c r="P47" s="11">
        <v>85.0</v>
      </c>
      <c r="Q47" s="11">
        <v>8.5</v>
      </c>
      <c r="R47" s="11">
        <v>2308.385882</v>
      </c>
      <c r="S47" s="11">
        <v>4725.139286</v>
      </c>
      <c r="T47" s="3">
        <v>0.162583945</v>
      </c>
      <c r="U47" s="3"/>
      <c r="V47" s="4"/>
      <c r="W47" s="4"/>
      <c r="X47" s="4"/>
      <c r="Y47" s="4"/>
      <c r="Z47" s="4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10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3"/>
      <c r="U48" s="3"/>
      <c r="V48" s="3"/>
      <c r="W48" s="3"/>
      <c r="X48" s="3"/>
      <c r="Y48" s="3"/>
      <c r="Z48" s="3"/>
    </row>
    <row r="49" ht="14.25" customHeight="1">
      <c r="A49" s="7"/>
      <c r="B49" s="7"/>
      <c r="C49" s="7"/>
      <c r="D49" s="7"/>
      <c r="E49" s="7"/>
      <c r="F49" s="7"/>
      <c r="G49" s="7"/>
      <c r="H49" s="7"/>
      <c r="I49" s="8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7"/>
      <c r="U49" s="7"/>
      <c r="V49" s="7"/>
      <c r="W49" s="7"/>
      <c r="X49" s="7"/>
      <c r="Y49" s="7"/>
      <c r="Z49" s="7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14" t="s">
        <v>38</v>
      </c>
      <c r="J50" s="3">
        <f t="shared" ref="J50:T50" si="21">COUNT(J46:J49)</f>
        <v>2</v>
      </c>
      <c r="K50" s="3">
        <f t="shared" si="21"/>
        <v>2</v>
      </c>
      <c r="L50" s="3">
        <f t="shared" si="21"/>
        <v>2</v>
      </c>
      <c r="M50" s="3">
        <f t="shared" si="21"/>
        <v>2</v>
      </c>
      <c r="N50" s="3">
        <f t="shared" si="21"/>
        <v>2</v>
      </c>
      <c r="O50" s="3">
        <f t="shared" si="21"/>
        <v>2</v>
      </c>
      <c r="P50" s="3">
        <f t="shared" si="21"/>
        <v>2</v>
      </c>
      <c r="Q50" s="3">
        <f t="shared" si="21"/>
        <v>2</v>
      </c>
      <c r="R50" s="3">
        <f t="shared" si="21"/>
        <v>2</v>
      </c>
      <c r="S50" s="3">
        <f t="shared" si="21"/>
        <v>2</v>
      </c>
      <c r="T50" s="3">
        <f t="shared" si="21"/>
        <v>2</v>
      </c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14" t="s">
        <v>39</v>
      </c>
      <c r="J51" s="11">
        <f t="shared" ref="J51:T51" si="22">AVERAGE(J46:J49)</f>
        <v>5.3765</v>
      </c>
      <c r="K51" s="11">
        <f t="shared" si="22"/>
        <v>43.50754167</v>
      </c>
      <c r="L51" s="11">
        <f t="shared" si="22"/>
        <v>8.686868687</v>
      </c>
      <c r="M51" s="11">
        <f t="shared" si="22"/>
        <v>1556.975113</v>
      </c>
      <c r="N51" s="11">
        <f t="shared" si="22"/>
        <v>21.8404899</v>
      </c>
      <c r="O51" s="11">
        <f t="shared" si="22"/>
        <v>6811.651143</v>
      </c>
      <c r="P51" s="11">
        <f t="shared" si="22"/>
        <v>61</v>
      </c>
      <c r="Q51" s="11">
        <f t="shared" si="22"/>
        <v>6.1</v>
      </c>
      <c r="R51" s="11">
        <f t="shared" si="22"/>
        <v>5206.337536</v>
      </c>
      <c r="S51" s="11">
        <f t="shared" si="22"/>
        <v>6503.502977</v>
      </c>
      <c r="T51" s="11">
        <f t="shared" si="22"/>
        <v>0.2353228595</v>
      </c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15" t="s">
        <v>40</v>
      </c>
      <c r="J52" s="16">
        <f t="shared" ref="J52:T52" si="23">STDEVA(J46:J49)</f>
        <v>0.5985658903</v>
      </c>
      <c r="K52" s="16">
        <f t="shared" si="23"/>
        <v>12.20448627</v>
      </c>
      <c r="L52" s="16">
        <f t="shared" si="23"/>
        <v>0.3799806142</v>
      </c>
      <c r="M52" s="16">
        <f t="shared" si="23"/>
        <v>796.6359138</v>
      </c>
      <c r="N52" s="16">
        <f t="shared" si="23"/>
        <v>10.73048825</v>
      </c>
      <c r="O52" s="16">
        <f t="shared" si="23"/>
        <v>3567.228343</v>
      </c>
      <c r="P52" s="16">
        <f t="shared" si="23"/>
        <v>33.9411255</v>
      </c>
      <c r="Q52" s="16">
        <f t="shared" si="23"/>
        <v>3.39411255</v>
      </c>
      <c r="R52" s="16">
        <f t="shared" si="23"/>
        <v>4098.322531</v>
      </c>
      <c r="S52" s="16">
        <f t="shared" si="23"/>
        <v>2514.98605</v>
      </c>
      <c r="T52" s="16">
        <f t="shared" si="23"/>
        <v>0.1028683594</v>
      </c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14" t="s">
        <v>41</v>
      </c>
      <c r="J53" s="11">
        <f t="shared" ref="J53:T53" si="24">J51-3*J52</f>
        <v>3.580802329</v>
      </c>
      <c r="K53" s="11">
        <f t="shared" si="24"/>
        <v>6.89408287</v>
      </c>
      <c r="L53" s="11">
        <f t="shared" si="24"/>
        <v>7.546926844</v>
      </c>
      <c r="M53" s="11">
        <f t="shared" si="24"/>
        <v>-832.932628</v>
      </c>
      <c r="N53" s="11">
        <f t="shared" si="24"/>
        <v>-10.35097486</v>
      </c>
      <c r="O53" s="11">
        <f t="shared" si="24"/>
        <v>-3890.033887</v>
      </c>
      <c r="P53" s="11">
        <f t="shared" si="24"/>
        <v>-40.82337649</v>
      </c>
      <c r="Q53" s="11">
        <f t="shared" si="24"/>
        <v>-4.082337649</v>
      </c>
      <c r="R53" s="11">
        <f t="shared" si="24"/>
        <v>-7088.630059</v>
      </c>
      <c r="S53" s="11">
        <f t="shared" si="24"/>
        <v>-1041.455173</v>
      </c>
      <c r="T53" s="11">
        <f t="shared" si="24"/>
        <v>-0.07328221869</v>
      </c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14" t="s">
        <v>42</v>
      </c>
      <c r="J54" s="11">
        <f t="shared" ref="J54:T54" si="25">J51+3*J52</f>
        <v>7.172197671</v>
      </c>
      <c r="K54" s="11">
        <f t="shared" si="25"/>
        <v>80.12100047</v>
      </c>
      <c r="L54" s="11">
        <f t="shared" si="25"/>
        <v>9.82681053</v>
      </c>
      <c r="M54" s="11">
        <f t="shared" si="25"/>
        <v>3946.882855</v>
      </c>
      <c r="N54" s="11">
        <f t="shared" si="25"/>
        <v>54.03195466</v>
      </c>
      <c r="O54" s="11">
        <f t="shared" si="25"/>
        <v>17513.33617</v>
      </c>
      <c r="P54" s="11">
        <f t="shared" si="25"/>
        <v>162.8233765</v>
      </c>
      <c r="Q54" s="11">
        <f t="shared" si="25"/>
        <v>16.28233765</v>
      </c>
      <c r="R54" s="11">
        <f t="shared" si="25"/>
        <v>17501.30513</v>
      </c>
      <c r="S54" s="11">
        <f t="shared" si="25"/>
        <v>14048.46113</v>
      </c>
      <c r="T54" s="11">
        <f t="shared" si="25"/>
        <v>0.5439279377</v>
      </c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10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10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12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4"/>
      <c r="U57" s="4"/>
      <c r="V57" s="4"/>
      <c r="W57" s="4"/>
      <c r="X57" s="4"/>
      <c r="Y57" s="4"/>
      <c r="Z57" s="4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10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3"/>
      <c r="U58" s="3"/>
      <c r="V58" s="3"/>
      <c r="W58" s="3"/>
      <c r="X58" s="3"/>
      <c r="Y58" s="3"/>
      <c r="Z58" s="3"/>
    </row>
    <row r="59" ht="14.25" customHeight="1">
      <c r="A59" s="7"/>
      <c r="B59" s="7"/>
      <c r="C59" s="7"/>
      <c r="D59" s="7"/>
      <c r="E59" s="7"/>
      <c r="F59" s="7"/>
      <c r="G59" s="7"/>
      <c r="H59" s="7"/>
      <c r="I59" s="8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7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14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14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15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14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14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10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10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12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4"/>
      <c r="U67" s="4"/>
      <c r="V67" s="4"/>
      <c r="W67" s="4"/>
      <c r="X67" s="4"/>
      <c r="Y67" s="4"/>
      <c r="Z67" s="4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10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3"/>
      <c r="U68" s="3"/>
      <c r="V68" s="3"/>
      <c r="W68" s="3"/>
      <c r="X68" s="3"/>
      <c r="Y68" s="3"/>
      <c r="Z68" s="3"/>
    </row>
    <row r="69" ht="14.25" customHeight="1">
      <c r="A69" s="7"/>
      <c r="B69" s="7"/>
      <c r="C69" s="7"/>
      <c r="D69" s="7"/>
      <c r="E69" s="7"/>
      <c r="F69" s="7"/>
      <c r="G69" s="7"/>
      <c r="H69" s="7"/>
      <c r="I69" s="8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7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14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14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15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14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14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10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10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12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4"/>
      <c r="U77" s="4"/>
      <c r="V77" s="4"/>
      <c r="W77" s="4"/>
      <c r="X77" s="4"/>
      <c r="Y77" s="4"/>
      <c r="Z77" s="4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10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3"/>
      <c r="U78" s="3"/>
      <c r="V78" s="3"/>
      <c r="W78" s="3"/>
      <c r="X78" s="3"/>
      <c r="Y78" s="3"/>
      <c r="Z78" s="3"/>
    </row>
    <row r="79" ht="14.25" customHeight="1">
      <c r="A79" s="7"/>
      <c r="B79" s="7"/>
      <c r="C79" s="7"/>
      <c r="D79" s="7"/>
      <c r="E79" s="7"/>
      <c r="F79" s="7"/>
      <c r="G79" s="7"/>
      <c r="H79" s="7"/>
      <c r="I79" s="8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7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14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14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15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14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14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10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10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12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4"/>
      <c r="U87" s="4"/>
      <c r="V87" s="4"/>
      <c r="W87" s="4"/>
      <c r="X87" s="4"/>
      <c r="Y87" s="4"/>
      <c r="Z87" s="4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10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3"/>
      <c r="U88" s="3"/>
      <c r="V88" s="3"/>
      <c r="W88" s="3"/>
      <c r="X88" s="3"/>
      <c r="Y88" s="3"/>
      <c r="Z88" s="3"/>
    </row>
    <row r="89" ht="14.25" customHeight="1">
      <c r="A89" s="7"/>
      <c r="B89" s="7"/>
      <c r="C89" s="7"/>
      <c r="D89" s="7"/>
      <c r="E89" s="7"/>
      <c r="F89" s="7"/>
      <c r="G89" s="7"/>
      <c r="H89" s="7"/>
      <c r="I89" s="8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7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14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14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15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14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14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10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10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12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4"/>
      <c r="U97" s="4"/>
      <c r="V97" s="4"/>
      <c r="W97" s="4"/>
      <c r="X97" s="4"/>
      <c r="Y97" s="4"/>
      <c r="Z97" s="4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10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3"/>
      <c r="U98" s="3"/>
      <c r="V98" s="3"/>
      <c r="W98" s="3"/>
      <c r="X98" s="3"/>
      <c r="Y98" s="3"/>
      <c r="Z98" s="3"/>
    </row>
    <row r="99" ht="14.25" customHeight="1">
      <c r="A99" s="7"/>
      <c r="B99" s="7"/>
      <c r="C99" s="7"/>
      <c r="D99" s="7"/>
      <c r="E99" s="7"/>
      <c r="F99" s="7"/>
      <c r="G99" s="7"/>
      <c r="H99" s="7"/>
      <c r="I99" s="8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7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14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14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15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14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14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10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10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10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10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10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10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10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10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10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10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10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10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10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10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10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10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10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10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10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10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10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10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10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10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10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10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10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10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10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10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10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10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10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10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10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10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10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10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10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10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10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10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10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10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10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10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10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10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10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10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10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10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10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10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10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10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10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10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10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10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10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10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10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10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10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10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10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10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10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10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10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10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10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10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10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10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10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10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10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10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10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10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10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10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10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10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10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10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10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10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10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10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10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10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10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10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10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10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10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10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10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10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10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10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10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10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10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10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10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10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10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10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10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10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10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10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10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10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10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10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10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10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10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10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10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10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10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10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10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10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10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10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10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10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10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10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10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10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10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10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10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10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10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10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10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10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10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10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10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10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10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10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10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10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10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10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10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10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10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10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10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10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10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10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10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10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10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10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10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10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10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10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10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10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10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10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10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10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10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10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10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10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10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10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10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10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10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10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10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10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10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10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10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10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10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10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10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10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10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10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10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10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10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10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10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10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10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10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10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10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10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10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10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10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10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10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10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10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10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10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10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10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10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10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10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10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10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10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10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10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10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10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10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10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10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10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10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10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10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10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10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10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10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10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10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10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10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10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10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10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10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10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10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10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10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10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10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10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10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10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10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10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10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10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10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10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10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10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10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10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10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10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10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10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10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10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10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10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10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10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10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10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10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10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10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10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10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10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10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10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10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10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10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10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10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10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10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10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10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10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10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10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10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10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10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10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10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10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10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10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10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10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10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10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10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10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10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10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10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10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10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10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10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10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10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10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10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10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10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10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10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10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10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10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10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10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10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10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10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10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10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10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10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10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10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10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10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10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10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10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10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10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10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10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10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10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10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10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10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10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10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10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10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10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10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10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10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10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10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10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10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10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10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10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10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10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10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10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10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10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10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10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10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10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10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10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10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10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10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10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10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10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10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10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10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10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10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10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10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10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10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10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10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10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10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10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10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10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10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10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10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10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10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10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10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10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10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10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10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10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10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10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10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10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10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10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10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10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10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10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10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10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10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10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10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10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10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10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10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10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10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10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10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10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10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10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10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10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10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10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10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10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10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10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10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10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10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10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10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10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10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10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10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10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10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10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10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10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10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10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10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10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10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10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10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10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10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10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10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10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10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10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10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10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10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10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10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10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10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10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10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10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10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10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10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10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10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10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10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10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10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10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10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10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10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10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10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10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10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10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10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10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10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10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10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10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10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10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10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10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10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10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10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10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10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10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10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10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10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10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10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10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10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10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10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10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10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10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10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10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10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10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10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10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10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10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10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10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10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10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10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10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10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10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10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10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10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10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10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10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10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10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10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10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10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10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10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10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10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10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10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10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10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10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10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10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10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10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10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10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10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10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10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10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10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10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10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10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10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10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10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10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10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10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10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10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10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10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10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10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10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10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10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10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10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10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10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10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10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10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10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10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10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10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10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10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10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10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10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10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10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10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10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10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10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10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10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10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10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10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10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10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10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10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10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10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10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10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10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10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10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10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10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10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10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10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10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10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10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10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10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10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10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10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10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10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10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10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10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10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10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10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10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10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10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10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10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10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10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10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10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10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10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10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10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10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10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10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10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10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10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10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10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10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10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10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10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10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10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10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10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10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10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10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10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10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10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10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10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10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10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10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10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10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10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10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10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10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10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10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10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10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10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10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10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10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10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10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10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10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10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10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10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10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10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10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10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10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10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10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10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10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10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10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10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10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10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10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10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10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10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10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10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10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10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10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10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10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10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10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10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10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10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10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10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10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10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10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10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10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10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10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10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10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10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10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10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10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10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10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10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10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10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10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10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10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10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10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10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10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10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10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10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10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10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10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10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10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10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10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10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10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10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10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10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10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10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10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10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10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10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10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10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10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10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10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10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10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10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10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10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10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10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10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10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10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10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10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10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10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10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10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10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10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10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10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10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10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10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10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10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10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10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10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10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10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10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10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10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10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10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10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10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10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10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10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10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10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10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10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10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10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10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10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10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10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10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10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10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10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10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10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10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10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10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10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10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10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10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10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10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10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10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10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10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10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10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10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10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10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10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10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10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10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10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10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10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10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10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10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10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10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10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10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10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10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J2:J5 J13:J16 J24:J27 J35:J38 J46:J49">
    <cfRule type="cellIs" dxfId="0" priority="1" operator="lessThan">
      <formula>0.1</formula>
    </cfRule>
  </conditionalFormatting>
  <conditionalFormatting sqref="L2:L5 L14:L16 L25:L27 L36:L38 L47:L49 L57:L59 L67:L69 L77:L79 L87:L89 L97:L99">
    <cfRule type="cellIs" dxfId="0" priority="2" operator="lessThan">
      <formula>0.4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</row>
    <row r="2" ht="14.25" customHeight="1">
      <c r="A2" s="3" t="s">
        <v>25</v>
      </c>
      <c r="B2" s="3" t="s">
        <v>26</v>
      </c>
      <c r="C2" s="3" t="s">
        <v>27</v>
      </c>
      <c r="D2" s="3">
        <v>16.0</v>
      </c>
      <c r="E2" s="3">
        <v>18.0</v>
      </c>
      <c r="F2" s="3">
        <v>25000.0</v>
      </c>
      <c r="G2" s="3">
        <v>4550.0</v>
      </c>
      <c r="H2" s="9" t="s">
        <v>28</v>
      </c>
      <c r="I2" s="10" t="s">
        <v>29</v>
      </c>
      <c r="J2" s="11">
        <v>0.4715</v>
      </c>
      <c r="K2" s="11">
        <v>96.86858333</v>
      </c>
      <c r="L2" s="11">
        <v>0.78</v>
      </c>
      <c r="M2" s="11">
        <v>315.2484616</v>
      </c>
      <c r="N2" s="11">
        <v>15.4548</v>
      </c>
      <c r="O2" s="11">
        <v>74706.234</v>
      </c>
      <c r="P2" s="11">
        <v>0.0</v>
      </c>
      <c r="Q2" s="11">
        <v>0.0</v>
      </c>
      <c r="R2" s="11"/>
      <c r="S2" s="11"/>
      <c r="T2" s="11"/>
    </row>
    <row r="3" ht="14.25" customHeight="1">
      <c r="A3" s="3" t="s">
        <v>25</v>
      </c>
      <c r="B3" s="3" t="s">
        <v>26</v>
      </c>
      <c r="C3" s="3" t="s">
        <v>27</v>
      </c>
      <c r="D3" s="3">
        <v>16.0</v>
      </c>
      <c r="E3" s="3">
        <v>18.0</v>
      </c>
      <c r="F3" s="3">
        <v>25000.0</v>
      </c>
      <c r="G3" s="3">
        <v>4550.0</v>
      </c>
      <c r="H3" s="3" t="s">
        <v>28</v>
      </c>
      <c r="I3" s="10" t="s">
        <v>31</v>
      </c>
      <c r="J3" s="11">
        <v>0.66775</v>
      </c>
      <c r="K3" s="11">
        <v>92.68641667</v>
      </c>
      <c r="L3" s="11">
        <v>1.666666667</v>
      </c>
      <c r="M3" s="11">
        <v>393.6721727</v>
      </c>
      <c r="N3" s="11">
        <v>18.0225</v>
      </c>
      <c r="O3" s="11">
        <v>88985.28865</v>
      </c>
      <c r="P3" s="11">
        <v>0.0</v>
      </c>
      <c r="Q3" s="11">
        <v>0.0</v>
      </c>
      <c r="R3" s="11"/>
      <c r="S3" s="11"/>
      <c r="T3" s="11"/>
    </row>
    <row r="4" ht="14.25" customHeight="1">
      <c r="A4" s="3" t="s">
        <v>25</v>
      </c>
      <c r="B4" s="3" t="s">
        <v>26</v>
      </c>
      <c r="C4" s="3" t="s">
        <v>27</v>
      </c>
      <c r="D4" s="3">
        <v>16.0</v>
      </c>
      <c r="E4" s="3">
        <v>18.0</v>
      </c>
      <c r="F4" s="3">
        <v>25000.0</v>
      </c>
      <c r="G4" s="3">
        <v>4573.0</v>
      </c>
      <c r="H4" s="3" t="s">
        <v>28</v>
      </c>
      <c r="I4" s="10" t="s">
        <v>32</v>
      </c>
      <c r="J4" s="11">
        <v>0.002583333</v>
      </c>
      <c r="K4" s="11">
        <v>100.0</v>
      </c>
      <c r="L4" s="11"/>
      <c r="M4" s="11"/>
      <c r="N4" s="11"/>
      <c r="O4" s="11"/>
      <c r="P4" s="11">
        <v>0.0</v>
      </c>
      <c r="Q4" s="11">
        <v>0.0</v>
      </c>
      <c r="R4" s="11"/>
      <c r="S4" s="11"/>
      <c r="T4" s="11"/>
    </row>
    <row r="5" ht="14.25" customHeight="1">
      <c r="A5" s="3" t="s">
        <v>25</v>
      </c>
      <c r="B5" s="3" t="s">
        <v>26</v>
      </c>
      <c r="C5" s="3" t="s">
        <v>27</v>
      </c>
      <c r="D5" s="3">
        <v>16.0</v>
      </c>
      <c r="E5" s="3">
        <v>18.0</v>
      </c>
      <c r="F5" s="3">
        <v>25000.0</v>
      </c>
      <c r="G5" s="3">
        <v>4573.0</v>
      </c>
      <c r="H5" s="3" t="s">
        <v>28</v>
      </c>
      <c r="I5" s="10" t="s">
        <v>33</v>
      </c>
      <c r="J5" s="11">
        <v>0.06775</v>
      </c>
      <c r="K5" s="11">
        <v>100.0</v>
      </c>
      <c r="L5" s="11"/>
      <c r="M5" s="11"/>
      <c r="N5" s="11"/>
      <c r="O5" s="11"/>
      <c r="P5" s="11">
        <v>0.0</v>
      </c>
      <c r="Q5" s="11">
        <v>0.0</v>
      </c>
      <c r="R5" s="11"/>
      <c r="S5" s="11"/>
      <c r="T5" s="11"/>
    </row>
    <row r="6" ht="14.25" customHeight="1">
      <c r="A6" s="3" t="s">
        <v>25</v>
      </c>
      <c r="B6" s="3" t="s">
        <v>26</v>
      </c>
      <c r="C6" s="3" t="s">
        <v>27</v>
      </c>
      <c r="D6" s="3">
        <v>16.0</v>
      </c>
      <c r="E6" s="3">
        <v>18.0</v>
      </c>
      <c r="F6" s="3">
        <v>25000.0</v>
      </c>
      <c r="G6" s="3">
        <v>4235.0</v>
      </c>
      <c r="H6" s="3" t="s">
        <v>28</v>
      </c>
      <c r="I6" s="10" t="s">
        <v>34</v>
      </c>
      <c r="J6" s="11">
        <v>63.98908333</v>
      </c>
      <c r="K6" s="11">
        <v>48.48791667</v>
      </c>
      <c r="L6" s="11">
        <v>4.525</v>
      </c>
      <c r="M6" s="11">
        <v>1595.862107</v>
      </c>
      <c r="N6" s="11">
        <v>14.796</v>
      </c>
      <c r="O6" s="11">
        <v>6153.328219</v>
      </c>
      <c r="P6" s="11">
        <v>1.0</v>
      </c>
      <c r="Q6" s="11">
        <v>0.1</v>
      </c>
      <c r="R6" s="11">
        <v>599995.9</v>
      </c>
      <c r="S6" s="11"/>
      <c r="T6" s="11"/>
    </row>
    <row r="7" ht="14.25" customHeight="1">
      <c r="A7" s="4" t="s">
        <v>25</v>
      </c>
      <c r="B7" s="4" t="s">
        <v>26</v>
      </c>
      <c r="C7" s="4" t="s">
        <v>27</v>
      </c>
      <c r="D7" s="4">
        <v>16.0</v>
      </c>
      <c r="E7" s="4">
        <v>18.0</v>
      </c>
      <c r="F7" s="4">
        <v>25000.0</v>
      </c>
      <c r="G7" s="4">
        <v>4235.0</v>
      </c>
      <c r="H7" s="4" t="s">
        <v>28</v>
      </c>
      <c r="I7" s="12" t="s">
        <v>35</v>
      </c>
      <c r="J7" s="11">
        <v>0.0125</v>
      </c>
      <c r="K7" s="11">
        <v>100.0</v>
      </c>
      <c r="L7" s="11"/>
      <c r="M7" s="11"/>
      <c r="N7" s="11"/>
      <c r="O7" s="11"/>
      <c r="P7" s="11">
        <v>0.0</v>
      </c>
      <c r="Q7" s="11">
        <v>0.0</v>
      </c>
      <c r="R7" s="11"/>
      <c r="S7" s="11"/>
      <c r="T7" s="11"/>
    </row>
    <row r="8" ht="14.25" customHeight="1">
      <c r="A8" s="3" t="s">
        <v>25</v>
      </c>
      <c r="B8" s="3" t="s">
        <v>26</v>
      </c>
      <c r="C8" s="3" t="s">
        <v>27</v>
      </c>
      <c r="D8" s="3">
        <v>16.0</v>
      </c>
      <c r="E8" s="3">
        <v>20.0</v>
      </c>
      <c r="F8" s="3">
        <v>25000.0</v>
      </c>
      <c r="G8" s="3">
        <v>4475.0</v>
      </c>
      <c r="H8" s="3" t="s">
        <v>36</v>
      </c>
      <c r="I8" s="10" t="s">
        <v>29</v>
      </c>
      <c r="J8" s="11">
        <v>0.37625</v>
      </c>
      <c r="K8" s="11">
        <v>94.95016667</v>
      </c>
      <c r="L8" s="11">
        <v>3.55</v>
      </c>
      <c r="M8" s="11">
        <v>471.14689</v>
      </c>
      <c r="N8" s="11">
        <v>23.603</v>
      </c>
      <c r="O8" s="11">
        <v>18034.78314</v>
      </c>
      <c r="P8" s="11">
        <v>0.0</v>
      </c>
      <c r="Q8" s="11">
        <v>0.0</v>
      </c>
      <c r="R8" s="11"/>
      <c r="S8" s="11"/>
      <c r="T8" s="11"/>
    </row>
    <row r="9" ht="14.25" customHeight="1">
      <c r="A9" s="3" t="s">
        <v>25</v>
      </c>
      <c r="B9" s="3" t="s">
        <v>26</v>
      </c>
      <c r="C9" s="3" t="s">
        <v>27</v>
      </c>
      <c r="D9" s="3">
        <v>16.0</v>
      </c>
      <c r="E9" s="3">
        <v>20.0</v>
      </c>
      <c r="F9" s="3">
        <v>25000.0</v>
      </c>
      <c r="G9" s="3">
        <v>4475.0</v>
      </c>
      <c r="H9" s="3" t="s">
        <v>36</v>
      </c>
      <c r="I9" s="10" t="s">
        <v>31</v>
      </c>
      <c r="J9" s="11">
        <v>2.88975</v>
      </c>
      <c r="K9" s="11">
        <v>78.9615</v>
      </c>
      <c r="L9" s="11">
        <v>7.22</v>
      </c>
      <c r="M9" s="11">
        <v>1111.143174</v>
      </c>
      <c r="N9" s="11">
        <v>21.1572</v>
      </c>
      <c r="O9" s="11">
        <v>53142.71957</v>
      </c>
      <c r="P9" s="11">
        <v>0.0</v>
      </c>
      <c r="Q9" s="11">
        <v>0.0</v>
      </c>
      <c r="R9" s="11"/>
      <c r="S9" s="11"/>
      <c r="T9" s="11"/>
    </row>
    <row r="10" ht="14.25" customHeight="1">
      <c r="A10" s="3" t="s">
        <v>25</v>
      </c>
      <c r="B10" s="3" t="s">
        <v>26</v>
      </c>
      <c r="C10" s="3" t="s">
        <v>27</v>
      </c>
      <c r="D10" s="3">
        <v>16.0</v>
      </c>
      <c r="E10" s="3">
        <v>22.0</v>
      </c>
      <c r="F10" s="3">
        <v>25000.0</v>
      </c>
      <c r="G10" s="3">
        <v>4270.0</v>
      </c>
      <c r="H10" s="3" t="s">
        <v>37</v>
      </c>
      <c r="I10" s="10" t="s">
        <v>29</v>
      </c>
      <c r="J10" s="11">
        <v>1.277666667</v>
      </c>
      <c r="K10" s="11">
        <v>94.44025</v>
      </c>
      <c r="L10" s="11">
        <v>1.685714286</v>
      </c>
      <c r="M10" s="11">
        <v>505.3167537</v>
      </c>
      <c r="N10" s="11">
        <v>12.36357143</v>
      </c>
      <c r="O10" s="11">
        <v>56532.49948</v>
      </c>
      <c r="P10" s="11">
        <v>0.0</v>
      </c>
      <c r="Q10" s="11">
        <v>0.0</v>
      </c>
      <c r="R10" s="11"/>
      <c r="S10" s="11"/>
      <c r="T10" s="11"/>
    </row>
    <row r="11" ht="14.25" customHeight="1">
      <c r="A11" s="3" t="s">
        <v>25</v>
      </c>
      <c r="B11" s="3" t="s">
        <v>26</v>
      </c>
      <c r="C11" s="3" t="s">
        <v>27</v>
      </c>
      <c r="D11" s="3">
        <v>16.0</v>
      </c>
      <c r="E11" s="3">
        <v>22.0</v>
      </c>
      <c r="F11" s="3">
        <v>25000.0</v>
      </c>
      <c r="G11" s="3">
        <v>4270.0</v>
      </c>
      <c r="H11" s="3" t="s">
        <v>37</v>
      </c>
      <c r="I11" s="10" t="s">
        <v>31</v>
      </c>
      <c r="J11" s="11">
        <v>3.260166667</v>
      </c>
      <c r="K11" s="11">
        <v>72.60075</v>
      </c>
      <c r="L11" s="11">
        <v>10.81428571</v>
      </c>
      <c r="M11" s="11">
        <v>1029.038511</v>
      </c>
      <c r="N11" s="11">
        <v>14.49742857</v>
      </c>
      <c r="O11" s="11">
        <v>10279.14859</v>
      </c>
      <c r="P11" s="11">
        <v>43.0</v>
      </c>
      <c r="Q11" s="11">
        <v>4.3</v>
      </c>
      <c r="R11" s="11">
        <v>2975.190698</v>
      </c>
      <c r="S11" s="11">
        <v>11029.23095</v>
      </c>
      <c r="T11" s="11">
        <v>1.561996197</v>
      </c>
    </row>
    <row r="12" ht="14.25" customHeight="1">
      <c r="A12" s="3" t="s">
        <v>25</v>
      </c>
      <c r="B12" s="3" t="s">
        <v>26</v>
      </c>
      <c r="C12" s="3" t="s">
        <v>27</v>
      </c>
      <c r="D12" s="3">
        <v>16.0</v>
      </c>
      <c r="E12" s="3">
        <v>22.0</v>
      </c>
      <c r="F12" s="3">
        <v>25000.0</v>
      </c>
      <c r="G12" s="3">
        <v>4478.0</v>
      </c>
      <c r="H12" s="3" t="s">
        <v>37</v>
      </c>
      <c r="I12" s="10" t="s">
        <v>29</v>
      </c>
      <c r="J12" s="11">
        <v>0.310083333</v>
      </c>
      <c r="K12" s="11">
        <v>98.54441667</v>
      </c>
      <c r="L12" s="11">
        <v>0.6</v>
      </c>
      <c r="M12" s="11">
        <v>357.29</v>
      </c>
      <c r="N12" s="11">
        <v>17.0085</v>
      </c>
      <c r="O12" s="11">
        <v>183581.8538</v>
      </c>
      <c r="P12" s="11">
        <v>0.0</v>
      </c>
      <c r="Q12" s="11">
        <v>0.0</v>
      </c>
      <c r="R12" s="11"/>
      <c r="S12" s="11"/>
      <c r="T12" s="11"/>
    </row>
    <row r="13" ht="14.25" customHeight="1">
      <c r="A13" s="3" t="s">
        <v>25</v>
      </c>
      <c r="B13" s="3" t="s">
        <v>26</v>
      </c>
      <c r="C13" s="3" t="s">
        <v>27</v>
      </c>
      <c r="D13" s="3">
        <v>16.0</v>
      </c>
      <c r="E13" s="3">
        <v>22.0</v>
      </c>
      <c r="F13" s="3">
        <v>25000.0</v>
      </c>
      <c r="G13" s="3">
        <v>4478.0</v>
      </c>
      <c r="H13" s="3" t="s">
        <v>37</v>
      </c>
      <c r="I13" s="10" t="s">
        <v>31</v>
      </c>
      <c r="J13" s="11">
        <v>0.815416667</v>
      </c>
      <c r="K13" s="11">
        <v>88.24525</v>
      </c>
      <c r="L13" s="11">
        <v>1.514285714</v>
      </c>
      <c r="M13" s="11">
        <v>530.994127</v>
      </c>
      <c r="N13" s="11">
        <v>23.00128571</v>
      </c>
      <c r="O13" s="11">
        <v>176684.7189</v>
      </c>
      <c r="P13" s="11">
        <v>1.0</v>
      </c>
      <c r="Q13" s="11">
        <v>0.1</v>
      </c>
      <c r="R13" s="11">
        <v>698.4</v>
      </c>
      <c r="S13" s="11"/>
      <c r="T13" s="11"/>
    </row>
    <row r="14" ht="14.25" customHeight="1">
      <c r="A14" s="3" t="s">
        <v>25</v>
      </c>
      <c r="B14" s="3" t="s">
        <v>26</v>
      </c>
      <c r="C14" s="3" t="s">
        <v>27</v>
      </c>
      <c r="D14" s="3">
        <v>23.0</v>
      </c>
      <c r="E14" s="3">
        <v>18.0</v>
      </c>
      <c r="F14" s="3">
        <v>25000.0</v>
      </c>
      <c r="G14" s="3">
        <v>4550.0</v>
      </c>
      <c r="H14" s="9" t="s">
        <v>28</v>
      </c>
      <c r="I14" s="10" t="s">
        <v>29</v>
      </c>
      <c r="J14" s="11">
        <v>2.806333333</v>
      </c>
      <c r="K14" s="11">
        <v>18.71066667</v>
      </c>
      <c r="L14" s="11">
        <v>3.008333333</v>
      </c>
      <c r="M14" s="11">
        <v>887.112316</v>
      </c>
      <c r="N14" s="11">
        <v>47.6465</v>
      </c>
      <c r="O14" s="11">
        <v>20580.06618</v>
      </c>
      <c r="P14" s="11">
        <v>33.0</v>
      </c>
      <c r="Q14" s="11">
        <v>3.3</v>
      </c>
      <c r="R14" s="11">
        <v>1310.218182</v>
      </c>
      <c r="S14" s="11">
        <v>16797.51563</v>
      </c>
      <c r="T14" s="3">
        <v>0.025352581</v>
      </c>
    </row>
    <row r="15" ht="14.25" customHeight="1">
      <c r="A15" s="3" t="s">
        <v>25</v>
      </c>
      <c r="B15" s="3" t="s">
        <v>26</v>
      </c>
      <c r="C15" s="3" t="s">
        <v>27</v>
      </c>
      <c r="D15" s="3">
        <v>23.0</v>
      </c>
      <c r="E15" s="3">
        <v>18.0</v>
      </c>
      <c r="F15" s="3">
        <v>25000.0</v>
      </c>
      <c r="G15" s="3">
        <v>4550.0</v>
      </c>
      <c r="H15" s="3" t="s">
        <v>28</v>
      </c>
      <c r="I15" s="10" t="s">
        <v>31</v>
      </c>
      <c r="J15" s="11">
        <v>3.799333333</v>
      </c>
      <c r="K15" s="11">
        <v>12.43541667</v>
      </c>
      <c r="L15" s="11">
        <v>2.383333333</v>
      </c>
      <c r="M15" s="11">
        <v>1964.266096</v>
      </c>
      <c r="N15" s="11">
        <v>40.26133333</v>
      </c>
      <c r="O15" s="11">
        <v>11277.90241</v>
      </c>
      <c r="P15" s="11">
        <v>22.0</v>
      </c>
      <c r="Q15" s="11">
        <v>2.2</v>
      </c>
      <c r="R15" s="11">
        <v>2624.840909</v>
      </c>
      <c r="S15" s="11">
        <v>24995.16191</v>
      </c>
      <c r="T15" s="3">
        <v>0.040001404</v>
      </c>
    </row>
    <row r="16" ht="14.25" customHeight="1">
      <c r="A16" s="3" t="s">
        <v>25</v>
      </c>
      <c r="B16" s="3" t="s">
        <v>26</v>
      </c>
      <c r="C16" s="3" t="s">
        <v>27</v>
      </c>
      <c r="D16" s="3">
        <v>23.0</v>
      </c>
      <c r="E16" s="3">
        <v>18.0</v>
      </c>
      <c r="F16" s="3">
        <v>25000.0</v>
      </c>
      <c r="G16" s="3">
        <v>4573.0</v>
      </c>
      <c r="H16" s="3" t="s">
        <v>28</v>
      </c>
      <c r="I16" s="10" t="s">
        <v>33</v>
      </c>
      <c r="J16" s="11">
        <v>0.017333333</v>
      </c>
      <c r="K16" s="11">
        <v>100.0</v>
      </c>
      <c r="L16" s="11"/>
      <c r="M16" s="11"/>
      <c r="N16" s="11"/>
      <c r="O16" s="11"/>
      <c r="P16" s="11">
        <v>0.0</v>
      </c>
      <c r="Q16" s="11">
        <v>0.0</v>
      </c>
      <c r="R16" s="11"/>
      <c r="S16" s="11"/>
      <c r="T16" s="3"/>
    </row>
    <row r="17" ht="14.25" customHeight="1">
      <c r="A17" s="3" t="s">
        <v>25</v>
      </c>
      <c r="B17" s="3" t="s">
        <v>26</v>
      </c>
      <c r="C17" s="3" t="s">
        <v>27</v>
      </c>
      <c r="D17" s="3">
        <v>23.0</v>
      </c>
      <c r="E17" s="3">
        <v>18.0</v>
      </c>
      <c r="F17" s="3">
        <v>25000.0</v>
      </c>
      <c r="G17" s="3">
        <v>4235.0</v>
      </c>
      <c r="H17" s="3" t="s">
        <v>28</v>
      </c>
      <c r="I17" s="10" t="s">
        <v>34</v>
      </c>
      <c r="J17" s="11">
        <v>3.725416667</v>
      </c>
      <c r="K17" s="11">
        <v>76.27875</v>
      </c>
      <c r="L17" s="11">
        <v>2.966666667</v>
      </c>
      <c r="M17" s="11">
        <v>9012.670073</v>
      </c>
      <c r="N17" s="11">
        <v>13.57766667</v>
      </c>
      <c r="O17" s="11">
        <v>651.1497897</v>
      </c>
      <c r="P17" s="11">
        <v>0.0</v>
      </c>
      <c r="Q17" s="11">
        <v>0.0</v>
      </c>
      <c r="R17" s="11"/>
      <c r="S17" s="11"/>
      <c r="T17" s="3"/>
    </row>
    <row r="18" ht="14.25" customHeight="1">
      <c r="A18" s="4" t="s">
        <v>25</v>
      </c>
      <c r="B18" s="4" t="s">
        <v>26</v>
      </c>
      <c r="C18" s="4" t="s">
        <v>27</v>
      </c>
      <c r="D18" s="4">
        <v>23.0</v>
      </c>
      <c r="E18" s="4">
        <v>18.0</v>
      </c>
      <c r="F18" s="4">
        <v>25000.0</v>
      </c>
      <c r="G18" s="4">
        <v>4235.0</v>
      </c>
      <c r="H18" s="4" t="s">
        <v>28</v>
      </c>
      <c r="I18" s="12" t="s">
        <v>35</v>
      </c>
      <c r="J18" s="11">
        <v>0.00575</v>
      </c>
      <c r="K18" s="11">
        <v>100.0</v>
      </c>
      <c r="L18" s="11"/>
      <c r="M18" s="11"/>
      <c r="N18" s="11"/>
      <c r="O18" s="11"/>
      <c r="P18" s="11">
        <v>0.0</v>
      </c>
      <c r="Q18" s="11">
        <v>0.0</v>
      </c>
      <c r="R18" s="11"/>
      <c r="S18" s="11"/>
      <c r="T18" s="3"/>
    </row>
    <row r="19" ht="14.25" customHeight="1">
      <c r="A19" s="3" t="s">
        <v>25</v>
      </c>
      <c r="B19" s="3" t="s">
        <v>26</v>
      </c>
      <c r="C19" s="3" t="s">
        <v>27</v>
      </c>
      <c r="D19" s="3">
        <v>23.0</v>
      </c>
      <c r="E19" s="3">
        <v>20.0</v>
      </c>
      <c r="F19" s="3">
        <v>25000.0</v>
      </c>
      <c r="G19" s="3">
        <v>4475.0</v>
      </c>
      <c r="H19" s="3" t="s">
        <v>36</v>
      </c>
      <c r="I19" s="10" t="s">
        <v>29</v>
      </c>
      <c r="J19" s="11">
        <v>2.475583333</v>
      </c>
      <c r="K19" s="11">
        <v>13.41</v>
      </c>
      <c r="L19" s="11">
        <v>1.95</v>
      </c>
      <c r="M19" s="11">
        <v>2103.918275</v>
      </c>
      <c r="N19" s="11">
        <v>34.84316667</v>
      </c>
      <c r="O19" s="11">
        <v>16026.13949</v>
      </c>
      <c r="P19" s="11">
        <v>18.0</v>
      </c>
      <c r="Q19" s="11">
        <v>1.8</v>
      </c>
      <c r="R19" s="11">
        <v>3230.727778</v>
      </c>
      <c r="S19" s="11">
        <v>31147.3</v>
      </c>
      <c r="T19" s="3">
        <v>0.258918409</v>
      </c>
    </row>
    <row r="20" ht="14.25" customHeight="1">
      <c r="A20" s="3" t="s">
        <v>25</v>
      </c>
      <c r="B20" s="3" t="s">
        <v>26</v>
      </c>
      <c r="C20" s="3" t="s">
        <v>27</v>
      </c>
      <c r="D20" s="3">
        <v>23.0</v>
      </c>
      <c r="E20" s="3">
        <v>20.0</v>
      </c>
      <c r="F20" s="3">
        <v>25000.0</v>
      </c>
      <c r="G20" s="3">
        <v>4475.0</v>
      </c>
      <c r="H20" s="3" t="s">
        <v>36</v>
      </c>
      <c r="I20" s="10" t="s">
        <v>31</v>
      </c>
      <c r="J20" s="11">
        <v>5.761916667</v>
      </c>
      <c r="K20" s="11">
        <v>22.21225</v>
      </c>
      <c r="L20" s="11">
        <v>2.445454545</v>
      </c>
      <c r="M20" s="11">
        <v>2437.313887</v>
      </c>
      <c r="N20" s="11">
        <v>32.92954545</v>
      </c>
      <c r="O20" s="11">
        <v>13800.62193</v>
      </c>
      <c r="P20" s="11">
        <v>16.0</v>
      </c>
      <c r="Q20" s="11">
        <v>1.6</v>
      </c>
      <c r="R20" s="11">
        <v>6812.60625</v>
      </c>
      <c r="S20" s="11">
        <v>31275.56</v>
      </c>
      <c r="T20" s="3">
        <v>0.040328701</v>
      </c>
    </row>
    <row r="21" ht="14.25" customHeight="1">
      <c r="A21" s="3" t="s">
        <v>25</v>
      </c>
      <c r="B21" s="3" t="s">
        <v>26</v>
      </c>
      <c r="C21" s="3" t="s">
        <v>27</v>
      </c>
      <c r="D21" s="3">
        <v>23.0</v>
      </c>
      <c r="E21" s="3">
        <v>22.0</v>
      </c>
      <c r="F21" s="3">
        <v>25000.0</v>
      </c>
      <c r="G21" s="3">
        <v>4270.0</v>
      </c>
      <c r="H21" s="3" t="s">
        <v>37</v>
      </c>
      <c r="I21" s="10" t="s">
        <v>29</v>
      </c>
      <c r="J21" s="11">
        <v>13.54716667</v>
      </c>
      <c r="K21" s="11">
        <v>5.748333333</v>
      </c>
      <c r="L21" s="11">
        <v>6.658333333</v>
      </c>
      <c r="M21" s="11">
        <v>1255.74706</v>
      </c>
      <c r="N21" s="11">
        <v>90.48941667</v>
      </c>
      <c r="O21" s="11">
        <v>7577.941469</v>
      </c>
      <c r="P21" s="11">
        <v>64.0</v>
      </c>
      <c r="Q21" s="11">
        <v>6.4</v>
      </c>
      <c r="R21" s="11">
        <v>1736.901563</v>
      </c>
      <c r="S21" s="11">
        <v>7691.82381</v>
      </c>
      <c r="T21" s="3">
        <v>0.120970673</v>
      </c>
    </row>
    <row r="22" ht="14.25" customHeight="1">
      <c r="A22" s="3" t="s">
        <v>25</v>
      </c>
      <c r="B22" s="3" t="s">
        <v>26</v>
      </c>
      <c r="C22" s="3" t="s">
        <v>27</v>
      </c>
      <c r="D22" s="3">
        <v>23.0</v>
      </c>
      <c r="E22" s="3">
        <v>22.0</v>
      </c>
      <c r="F22" s="3">
        <v>25000.0</v>
      </c>
      <c r="G22" s="3">
        <v>4270.0</v>
      </c>
      <c r="H22" s="3" t="s">
        <v>37</v>
      </c>
      <c r="I22" s="10" t="s">
        <v>31</v>
      </c>
      <c r="J22" s="11">
        <v>29.60108333</v>
      </c>
      <c r="K22" s="11">
        <v>4.285416667</v>
      </c>
      <c r="L22" s="11">
        <v>6.925</v>
      </c>
      <c r="M22" s="11">
        <v>2167.692512</v>
      </c>
      <c r="N22" s="11">
        <v>112.3176667</v>
      </c>
      <c r="O22" s="11">
        <v>6333.658032</v>
      </c>
      <c r="P22" s="11">
        <v>61.0</v>
      </c>
      <c r="Q22" s="11">
        <v>6.1</v>
      </c>
      <c r="R22" s="11">
        <v>4916.918033</v>
      </c>
      <c r="S22" s="11">
        <v>4944.495</v>
      </c>
      <c r="T22" s="3">
        <v>0.183240674</v>
      </c>
    </row>
    <row r="23" ht="14.25" customHeight="1">
      <c r="A23" s="3" t="s">
        <v>25</v>
      </c>
      <c r="B23" s="3" t="s">
        <v>26</v>
      </c>
      <c r="C23" s="3" t="s">
        <v>27</v>
      </c>
      <c r="D23" s="3">
        <v>23.0</v>
      </c>
      <c r="E23" s="3">
        <v>22.0</v>
      </c>
      <c r="F23" s="3">
        <v>25000.0</v>
      </c>
      <c r="G23" s="3">
        <v>4478.0</v>
      </c>
      <c r="H23" s="3" t="s">
        <v>37</v>
      </c>
      <c r="I23" s="10" t="s">
        <v>29</v>
      </c>
      <c r="J23" s="11">
        <v>1.467666667</v>
      </c>
      <c r="K23" s="11">
        <v>27.44116667</v>
      </c>
      <c r="L23" s="11">
        <v>2.109090909</v>
      </c>
      <c r="M23" s="11">
        <v>1414.383075</v>
      </c>
      <c r="N23" s="11">
        <v>31.20645455</v>
      </c>
      <c r="O23" s="11">
        <v>18043.03388</v>
      </c>
      <c r="P23" s="11">
        <v>21.0</v>
      </c>
      <c r="Q23" s="11">
        <v>2.1</v>
      </c>
      <c r="R23" s="11">
        <v>2236.961905</v>
      </c>
      <c r="S23" s="11">
        <v>25882.92</v>
      </c>
      <c r="T23" s="3">
        <v>0.021371011</v>
      </c>
    </row>
    <row r="24" ht="14.25" customHeight="1">
      <c r="A24" s="3" t="s">
        <v>25</v>
      </c>
      <c r="B24" s="3" t="s">
        <v>26</v>
      </c>
      <c r="C24" s="3" t="s">
        <v>27</v>
      </c>
      <c r="D24" s="3">
        <v>23.0</v>
      </c>
      <c r="E24" s="3">
        <v>22.0</v>
      </c>
      <c r="F24" s="3">
        <v>25000.0</v>
      </c>
      <c r="G24" s="3">
        <v>4478.0</v>
      </c>
      <c r="H24" s="3" t="s">
        <v>37</v>
      </c>
      <c r="I24" s="10" t="s">
        <v>31</v>
      </c>
      <c r="J24" s="11">
        <v>4.154333333</v>
      </c>
      <c r="K24" s="11">
        <v>8.36</v>
      </c>
      <c r="L24" s="11">
        <v>2.458333333</v>
      </c>
      <c r="M24" s="11">
        <v>2247.679777</v>
      </c>
      <c r="N24" s="11">
        <v>42.60308333</v>
      </c>
      <c r="O24" s="11">
        <v>10037.11289</v>
      </c>
      <c r="P24" s="11">
        <v>19.0</v>
      </c>
      <c r="Q24" s="11">
        <v>1.9</v>
      </c>
      <c r="R24" s="11">
        <v>3283.278947</v>
      </c>
      <c r="S24" s="11">
        <v>27596.69444</v>
      </c>
      <c r="T24" s="3">
        <v>0.035875983</v>
      </c>
    </row>
    <row r="25" ht="14.25" customHeight="1">
      <c r="A25" s="3" t="s">
        <v>25</v>
      </c>
      <c r="B25" s="3" t="s">
        <v>26</v>
      </c>
      <c r="C25" s="3" t="s">
        <v>27</v>
      </c>
      <c r="D25" s="3">
        <v>30.0</v>
      </c>
      <c r="E25" s="3">
        <v>18.0</v>
      </c>
      <c r="F25" s="3">
        <v>25000.0</v>
      </c>
      <c r="G25" s="3">
        <v>4550.0</v>
      </c>
      <c r="H25" s="9" t="s">
        <v>28</v>
      </c>
      <c r="I25" s="10" t="s">
        <v>29</v>
      </c>
      <c r="J25" s="11">
        <v>2.74875</v>
      </c>
      <c r="K25" s="11">
        <v>18.60808333</v>
      </c>
      <c r="L25" s="11">
        <v>4.154545455</v>
      </c>
      <c r="M25" s="11">
        <v>415.4462584</v>
      </c>
      <c r="N25" s="11">
        <v>116.4753636</v>
      </c>
      <c r="O25" s="11">
        <v>14334.93366</v>
      </c>
      <c r="P25" s="11">
        <v>39.0</v>
      </c>
      <c r="Q25" s="11">
        <v>3.9</v>
      </c>
      <c r="R25" s="11">
        <v>703.115385</v>
      </c>
      <c r="S25" s="11">
        <v>14709.18947</v>
      </c>
      <c r="T25" s="3">
        <v>0.052583627</v>
      </c>
    </row>
    <row r="26" ht="14.25" customHeight="1">
      <c r="A26" s="3" t="s">
        <v>25</v>
      </c>
      <c r="B26" s="3" t="s">
        <v>26</v>
      </c>
      <c r="C26" s="3" t="s">
        <v>27</v>
      </c>
      <c r="D26" s="3">
        <v>30.0</v>
      </c>
      <c r="E26" s="3">
        <v>18.0</v>
      </c>
      <c r="F26" s="3">
        <v>25000.0</v>
      </c>
      <c r="G26" s="3">
        <v>4550.0</v>
      </c>
      <c r="H26" s="3" t="s">
        <v>28</v>
      </c>
      <c r="I26" s="10" t="s">
        <v>31</v>
      </c>
      <c r="J26" s="11">
        <v>3.945166667</v>
      </c>
      <c r="K26" s="11">
        <v>13.557</v>
      </c>
      <c r="L26" s="11">
        <v>2.808333333</v>
      </c>
      <c r="M26" s="11">
        <v>1285.317487</v>
      </c>
      <c r="N26" s="11">
        <v>77.90833333</v>
      </c>
      <c r="O26" s="11">
        <v>12579.52507</v>
      </c>
      <c r="P26" s="11">
        <v>23.0</v>
      </c>
      <c r="Q26" s="11">
        <v>2.3</v>
      </c>
      <c r="R26" s="11">
        <v>2663.5</v>
      </c>
      <c r="S26" s="11">
        <v>23006.15</v>
      </c>
      <c r="T26" s="3">
        <v>0.314388034</v>
      </c>
    </row>
    <row r="27" ht="14.25" customHeight="1">
      <c r="A27" s="3" t="s">
        <v>25</v>
      </c>
      <c r="B27" s="3" t="s">
        <v>26</v>
      </c>
      <c r="C27" s="3" t="s">
        <v>27</v>
      </c>
      <c r="D27" s="3">
        <v>30.0</v>
      </c>
      <c r="E27" s="3">
        <v>18.0</v>
      </c>
      <c r="F27" s="3">
        <v>25000.0</v>
      </c>
      <c r="G27" s="3">
        <v>4573.0</v>
      </c>
      <c r="H27" s="3" t="s">
        <v>28</v>
      </c>
      <c r="I27" s="10" t="s">
        <v>33</v>
      </c>
      <c r="J27" s="11">
        <v>0.526</v>
      </c>
      <c r="K27" s="11">
        <v>92.39775</v>
      </c>
      <c r="L27" s="11">
        <v>2.05</v>
      </c>
      <c r="M27" s="11">
        <v>491.9197055</v>
      </c>
      <c r="N27" s="11">
        <v>16.1015</v>
      </c>
      <c r="O27" s="11">
        <v>24665.31808</v>
      </c>
      <c r="P27" s="11">
        <v>0.0</v>
      </c>
      <c r="Q27" s="11">
        <v>0.0</v>
      </c>
      <c r="R27" s="11"/>
      <c r="S27" s="11"/>
      <c r="T27" s="3"/>
    </row>
    <row r="28" ht="14.25" customHeight="1">
      <c r="A28" s="4" t="s">
        <v>25</v>
      </c>
      <c r="B28" s="4" t="s">
        <v>26</v>
      </c>
      <c r="C28" s="4" t="s">
        <v>27</v>
      </c>
      <c r="D28" s="4">
        <v>30.0</v>
      </c>
      <c r="E28" s="4">
        <v>18.0</v>
      </c>
      <c r="F28" s="4">
        <v>25000.0</v>
      </c>
      <c r="G28" s="4">
        <v>4235.0</v>
      </c>
      <c r="H28" s="4" t="s">
        <v>28</v>
      </c>
      <c r="I28" s="12" t="s">
        <v>34</v>
      </c>
      <c r="J28" s="11">
        <v>0.00575</v>
      </c>
      <c r="K28" s="11">
        <v>100.0</v>
      </c>
      <c r="L28" s="11"/>
      <c r="M28" s="11"/>
      <c r="N28" s="11"/>
      <c r="O28" s="11"/>
      <c r="P28" s="11">
        <v>0.0</v>
      </c>
      <c r="Q28" s="11">
        <v>0.0</v>
      </c>
      <c r="R28" s="11"/>
      <c r="S28" s="11"/>
      <c r="T28" s="3"/>
    </row>
    <row r="29" ht="14.25" customHeight="1">
      <c r="A29" s="4" t="s">
        <v>25</v>
      </c>
      <c r="B29" s="4" t="s">
        <v>26</v>
      </c>
      <c r="C29" s="4" t="s">
        <v>27</v>
      </c>
      <c r="D29" s="4">
        <v>30.0</v>
      </c>
      <c r="E29" s="4">
        <v>18.0</v>
      </c>
      <c r="F29" s="4">
        <v>25000.0</v>
      </c>
      <c r="G29" s="4">
        <v>4235.0</v>
      </c>
      <c r="H29" s="4" t="s">
        <v>28</v>
      </c>
      <c r="I29" s="12" t="s">
        <v>35</v>
      </c>
      <c r="J29" s="11">
        <v>0.0105</v>
      </c>
      <c r="K29" s="11">
        <v>100.0</v>
      </c>
      <c r="L29" s="11"/>
      <c r="M29" s="11"/>
      <c r="N29" s="11"/>
      <c r="O29" s="11"/>
      <c r="P29" s="11">
        <v>0.0</v>
      </c>
      <c r="Q29" s="11">
        <v>0.0</v>
      </c>
      <c r="R29" s="11"/>
      <c r="S29" s="11"/>
      <c r="T29" s="3"/>
    </row>
    <row r="30" ht="14.25" customHeight="1">
      <c r="A30" s="3" t="s">
        <v>25</v>
      </c>
      <c r="B30" s="3" t="s">
        <v>26</v>
      </c>
      <c r="C30" s="3" t="s">
        <v>27</v>
      </c>
      <c r="D30" s="3">
        <v>30.0</v>
      </c>
      <c r="E30" s="3">
        <v>20.0</v>
      </c>
      <c r="F30" s="3">
        <v>25000.0</v>
      </c>
      <c r="G30" s="3">
        <v>4475.0</v>
      </c>
      <c r="H30" s="3" t="s">
        <v>36</v>
      </c>
      <c r="I30" s="10" t="s">
        <v>29</v>
      </c>
      <c r="J30" s="11">
        <v>6.021916667</v>
      </c>
      <c r="K30" s="11">
        <v>3.089666667</v>
      </c>
      <c r="L30" s="11">
        <v>1.941666667</v>
      </c>
      <c r="M30" s="11">
        <v>3400.344129</v>
      </c>
      <c r="N30" s="11">
        <v>50.5245</v>
      </c>
      <c r="O30" s="11">
        <v>7162.227732</v>
      </c>
      <c r="P30" s="11">
        <v>19.0</v>
      </c>
      <c r="Q30" s="11">
        <v>1.9</v>
      </c>
      <c r="R30" s="11">
        <v>3688.626316</v>
      </c>
      <c r="S30" s="11">
        <v>28662.88889</v>
      </c>
      <c r="T30" s="3">
        <v>0.01690723</v>
      </c>
    </row>
    <row r="31" ht="14.25" customHeight="1">
      <c r="A31" s="3" t="s">
        <v>25</v>
      </c>
      <c r="B31" s="3" t="s">
        <v>26</v>
      </c>
      <c r="C31" s="3" t="s">
        <v>27</v>
      </c>
      <c r="D31" s="3">
        <v>30.0</v>
      </c>
      <c r="E31" s="3">
        <v>20.0</v>
      </c>
      <c r="F31" s="3">
        <v>25000.0</v>
      </c>
      <c r="G31" s="3">
        <v>4475.0</v>
      </c>
      <c r="H31" s="3" t="s">
        <v>36</v>
      </c>
      <c r="I31" s="10" t="s">
        <v>31</v>
      </c>
      <c r="J31" s="11">
        <v>9.564583333</v>
      </c>
      <c r="K31" s="11">
        <v>6.053666667</v>
      </c>
      <c r="L31" s="11">
        <v>2.525</v>
      </c>
      <c r="M31" s="11">
        <v>3433.036826</v>
      </c>
      <c r="N31" s="11">
        <v>51.74541667</v>
      </c>
      <c r="O31" s="11">
        <v>7404.917169</v>
      </c>
      <c r="P31" s="11">
        <v>19.0</v>
      </c>
      <c r="Q31" s="11">
        <v>1.9</v>
      </c>
      <c r="R31" s="11">
        <v>8245.631579</v>
      </c>
      <c r="S31" s="11">
        <v>22563.08889</v>
      </c>
      <c r="T31" s="3">
        <v>0.085739338</v>
      </c>
    </row>
    <row r="32" ht="14.25" customHeight="1">
      <c r="A32" s="3" t="s">
        <v>25</v>
      </c>
      <c r="B32" s="3" t="s">
        <v>26</v>
      </c>
      <c r="C32" s="3" t="s">
        <v>27</v>
      </c>
      <c r="D32" s="3">
        <v>30.0</v>
      </c>
      <c r="E32" s="3">
        <v>22.0</v>
      </c>
      <c r="F32" s="3">
        <v>25000.0</v>
      </c>
      <c r="G32" s="3">
        <v>4270.0</v>
      </c>
      <c r="H32" s="3" t="s">
        <v>37</v>
      </c>
      <c r="I32" s="10" t="s">
        <v>29</v>
      </c>
      <c r="J32" s="11">
        <v>17.09733333</v>
      </c>
      <c r="K32" s="11">
        <v>7.333666667</v>
      </c>
      <c r="L32" s="11">
        <v>16.775</v>
      </c>
      <c r="M32" s="11">
        <v>535.0803116</v>
      </c>
      <c r="N32" s="11">
        <v>110.24675</v>
      </c>
      <c r="O32" s="11">
        <v>3132.884949</v>
      </c>
      <c r="P32" s="11">
        <v>157.0</v>
      </c>
      <c r="Q32" s="11">
        <v>15.7</v>
      </c>
      <c r="R32" s="11">
        <v>1085.074522</v>
      </c>
      <c r="S32" s="11">
        <v>2721.76859</v>
      </c>
      <c r="T32" s="3">
        <v>0.411842412</v>
      </c>
    </row>
    <row r="33" ht="14.25" customHeight="1">
      <c r="A33" s="3" t="s">
        <v>25</v>
      </c>
      <c r="B33" s="3" t="s">
        <v>26</v>
      </c>
      <c r="C33" s="3" t="s">
        <v>27</v>
      </c>
      <c r="D33" s="3">
        <v>30.0</v>
      </c>
      <c r="E33" s="3">
        <v>22.0</v>
      </c>
      <c r="F33" s="3">
        <v>25000.0</v>
      </c>
      <c r="G33" s="3">
        <v>4270.0</v>
      </c>
      <c r="H33" s="3" t="s">
        <v>37</v>
      </c>
      <c r="I33" s="10" t="s">
        <v>31</v>
      </c>
      <c r="J33" s="11">
        <v>23.20741667</v>
      </c>
      <c r="K33" s="11">
        <v>9.709166667</v>
      </c>
      <c r="L33" s="11">
        <v>12.30833333</v>
      </c>
      <c r="M33" s="11">
        <v>1523.798948</v>
      </c>
      <c r="N33" s="11">
        <v>71.70158333</v>
      </c>
      <c r="O33" s="11">
        <v>3232.056113</v>
      </c>
      <c r="P33" s="11">
        <v>94.0</v>
      </c>
      <c r="Q33" s="11">
        <v>9.4</v>
      </c>
      <c r="R33" s="11">
        <v>4035.92766</v>
      </c>
      <c r="S33" s="11">
        <v>2370.719355</v>
      </c>
      <c r="T33" s="3">
        <v>0.519807195</v>
      </c>
    </row>
    <row r="34" ht="14.25" customHeight="1">
      <c r="A34" s="3" t="s">
        <v>25</v>
      </c>
      <c r="B34" s="3" t="s">
        <v>26</v>
      </c>
      <c r="C34" s="3" t="s">
        <v>27</v>
      </c>
      <c r="D34" s="3">
        <v>30.0</v>
      </c>
      <c r="E34" s="3">
        <v>22.0</v>
      </c>
      <c r="F34" s="3">
        <v>25000.0</v>
      </c>
      <c r="G34" s="3">
        <v>4478.0</v>
      </c>
      <c r="H34" s="3" t="s">
        <v>37</v>
      </c>
      <c r="I34" s="10" t="s">
        <v>29</v>
      </c>
      <c r="J34" s="11">
        <v>0.587583333</v>
      </c>
      <c r="K34" s="11">
        <v>22.06758333</v>
      </c>
      <c r="L34" s="11">
        <v>2.675</v>
      </c>
      <c r="M34" s="11">
        <v>98.24793067</v>
      </c>
      <c r="N34" s="11">
        <v>91.044</v>
      </c>
      <c r="O34" s="11">
        <v>25763.2667</v>
      </c>
      <c r="P34" s="11">
        <v>34.0</v>
      </c>
      <c r="Q34" s="11">
        <v>3.4</v>
      </c>
      <c r="R34" s="11">
        <v>166.555882</v>
      </c>
      <c r="S34" s="11">
        <v>17514.94546</v>
      </c>
      <c r="T34" s="3">
        <v>0.073440109</v>
      </c>
    </row>
    <row r="35" ht="14.25" customHeight="1">
      <c r="A35" s="3" t="s">
        <v>25</v>
      </c>
      <c r="B35" s="3" t="s">
        <v>26</v>
      </c>
      <c r="C35" s="3" t="s">
        <v>27</v>
      </c>
      <c r="D35" s="3">
        <v>30.0</v>
      </c>
      <c r="E35" s="3">
        <v>22.0</v>
      </c>
      <c r="F35" s="3">
        <v>25000.0</v>
      </c>
      <c r="G35" s="3">
        <v>4478.0</v>
      </c>
      <c r="H35" s="3" t="s">
        <v>37</v>
      </c>
      <c r="I35" s="10" t="s">
        <v>31</v>
      </c>
      <c r="J35" s="11">
        <v>3.58375</v>
      </c>
      <c r="K35" s="11">
        <v>19.4005</v>
      </c>
      <c r="L35" s="11">
        <v>3.566666667</v>
      </c>
      <c r="M35" s="11">
        <v>689.7053069</v>
      </c>
      <c r="N35" s="11">
        <v>96.68616667</v>
      </c>
      <c r="O35" s="11">
        <v>16396.72035</v>
      </c>
      <c r="P35" s="11">
        <v>29.0</v>
      </c>
      <c r="Q35" s="11">
        <v>2.9</v>
      </c>
      <c r="R35" s="11">
        <v>1837.168966</v>
      </c>
      <c r="S35" s="11">
        <v>18839.44643</v>
      </c>
      <c r="T35" s="3">
        <v>0.07097284</v>
      </c>
    </row>
    <row r="36" ht="14.25" customHeight="1">
      <c r="A36" s="3" t="s">
        <v>25</v>
      </c>
      <c r="B36" s="3" t="s">
        <v>26</v>
      </c>
      <c r="C36" s="3" t="s">
        <v>27</v>
      </c>
      <c r="D36" s="3">
        <v>37.0</v>
      </c>
      <c r="E36" s="3">
        <v>18.0</v>
      </c>
      <c r="F36" s="3">
        <v>25000.0</v>
      </c>
      <c r="G36" s="3">
        <v>4550.0</v>
      </c>
      <c r="H36" s="9" t="s">
        <v>28</v>
      </c>
      <c r="I36" s="10" t="s">
        <v>29</v>
      </c>
      <c r="J36" s="11">
        <v>2.685583333</v>
      </c>
      <c r="K36" s="11">
        <v>23.45333333</v>
      </c>
      <c r="L36" s="11">
        <v>2.658333333</v>
      </c>
      <c r="M36" s="11">
        <v>498.4410025</v>
      </c>
      <c r="N36" s="11">
        <v>132.9645833</v>
      </c>
      <c r="O36" s="11">
        <v>26190.74313</v>
      </c>
      <c r="P36" s="11">
        <v>21.0</v>
      </c>
      <c r="Q36" s="11">
        <v>2.1</v>
      </c>
      <c r="R36" s="11">
        <v>1306.72381</v>
      </c>
      <c r="S36" s="11">
        <v>27332.245</v>
      </c>
      <c r="T36" s="3">
        <v>0.094883452</v>
      </c>
    </row>
    <row r="37" ht="14.25" customHeight="1">
      <c r="A37" s="3" t="s">
        <v>25</v>
      </c>
      <c r="B37" s="3" t="s">
        <v>26</v>
      </c>
      <c r="C37" s="3" t="s">
        <v>27</v>
      </c>
      <c r="D37" s="3">
        <v>37.0</v>
      </c>
      <c r="E37" s="3">
        <v>18.0</v>
      </c>
      <c r="F37" s="3">
        <v>25000.0</v>
      </c>
      <c r="G37" s="3">
        <v>4550.0</v>
      </c>
      <c r="H37" s="3" t="s">
        <v>28</v>
      </c>
      <c r="I37" s="10" t="s">
        <v>31</v>
      </c>
      <c r="J37" s="11">
        <v>6.2315</v>
      </c>
      <c r="K37" s="11">
        <v>19.29366667</v>
      </c>
      <c r="L37" s="11">
        <v>4.366666667</v>
      </c>
      <c r="M37" s="11">
        <v>1191.630844</v>
      </c>
      <c r="N37" s="11">
        <v>92.56466667</v>
      </c>
      <c r="O37" s="11">
        <v>10050.49871</v>
      </c>
      <c r="P37" s="11">
        <v>31.0</v>
      </c>
      <c r="Q37" s="11">
        <v>3.1</v>
      </c>
      <c r="R37" s="11">
        <v>4514.280645</v>
      </c>
      <c r="S37" s="11">
        <v>14786.62667</v>
      </c>
      <c r="T37" s="3">
        <v>1.182431531</v>
      </c>
    </row>
    <row r="38" ht="14.25" customHeight="1">
      <c r="A38" s="3" t="s">
        <v>25</v>
      </c>
      <c r="B38" s="3" t="s">
        <v>26</v>
      </c>
      <c r="C38" s="3" t="s">
        <v>27</v>
      </c>
      <c r="D38" s="3">
        <v>37.0</v>
      </c>
      <c r="E38" s="3">
        <v>20.0</v>
      </c>
      <c r="F38" s="3">
        <v>25000.0</v>
      </c>
      <c r="G38" s="3">
        <v>4475.0</v>
      </c>
      <c r="H38" s="3" t="s">
        <v>36</v>
      </c>
      <c r="I38" s="10" t="s">
        <v>29</v>
      </c>
      <c r="J38" s="11">
        <v>13.25216667</v>
      </c>
      <c r="K38" s="11">
        <v>2.935083333</v>
      </c>
      <c r="L38" s="11">
        <v>3.366666667</v>
      </c>
      <c r="M38" s="11">
        <v>3510.327639</v>
      </c>
      <c r="N38" s="11">
        <v>61.8205</v>
      </c>
      <c r="O38" s="11">
        <v>3808.364719</v>
      </c>
      <c r="P38" s="11">
        <v>28.0</v>
      </c>
      <c r="Q38" s="11">
        <v>2.8</v>
      </c>
      <c r="R38" s="11">
        <v>4305.664286</v>
      </c>
      <c r="S38" s="11">
        <v>16108.07407</v>
      </c>
      <c r="T38" s="3">
        <v>0.204964283</v>
      </c>
    </row>
    <row r="39" ht="14.25" customHeight="1">
      <c r="A39" s="3" t="s">
        <v>25</v>
      </c>
      <c r="B39" s="3" t="s">
        <v>26</v>
      </c>
      <c r="C39" s="3" t="s">
        <v>27</v>
      </c>
      <c r="D39" s="3">
        <v>37.0</v>
      </c>
      <c r="E39" s="3">
        <v>20.0</v>
      </c>
      <c r="F39" s="3">
        <v>25000.0</v>
      </c>
      <c r="G39" s="3">
        <v>4475.0</v>
      </c>
      <c r="H39" s="3" t="s">
        <v>36</v>
      </c>
      <c r="I39" s="10" t="s">
        <v>31</v>
      </c>
      <c r="J39" s="11">
        <v>15.0908</v>
      </c>
      <c r="K39" s="11">
        <v>2.4677</v>
      </c>
      <c r="L39" s="11">
        <v>3.1</v>
      </c>
      <c r="M39" s="11">
        <v>3695.417254</v>
      </c>
      <c r="N39" s="11">
        <v>69.1377</v>
      </c>
      <c r="O39" s="11">
        <v>7986.864478</v>
      </c>
      <c r="P39" s="11">
        <v>28.0</v>
      </c>
      <c r="Q39" s="11">
        <v>2.8</v>
      </c>
      <c r="R39" s="11">
        <v>4399.028571</v>
      </c>
      <c r="S39" s="11">
        <v>16990.11111</v>
      </c>
      <c r="T39" s="3">
        <v>0.298014213</v>
      </c>
    </row>
    <row r="40" ht="14.25" customHeight="1">
      <c r="A40" s="3" t="s">
        <v>25</v>
      </c>
      <c r="B40" s="3" t="s">
        <v>26</v>
      </c>
      <c r="C40" s="3" t="s">
        <v>27</v>
      </c>
      <c r="D40" s="3">
        <v>37.0</v>
      </c>
      <c r="E40" s="3">
        <v>22.0</v>
      </c>
      <c r="F40" s="3">
        <v>25000.0</v>
      </c>
      <c r="G40" s="3">
        <v>4478.0</v>
      </c>
      <c r="H40" s="3" t="s">
        <v>37</v>
      </c>
      <c r="I40" s="10" t="s">
        <v>29</v>
      </c>
      <c r="J40" s="11">
        <v>1.974</v>
      </c>
      <c r="K40" s="11">
        <v>19.55466667</v>
      </c>
      <c r="L40" s="11">
        <v>2.233333333</v>
      </c>
      <c r="M40" s="11">
        <v>404.4383236</v>
      </c>
      <c r="N40" s="11">
        <v>125.61325</v>
      </c>
      <c r="O40" s="11">
        <v>29869.77293</v>
      </c>
      <c r="P40" s="11">
        <v>19.0</v>
      </c>
      <c r="Q40" s="11">
        <v>1.9</v>
      </c>
      <c r="R40" s="11">
        <v>931.084211</v>
      </c>
      <c r="S40" s="11">
        <v>31203.37222</v>
      </c>
      <c r="T40" s="3">
        <v>0.072208493</v>
      </c>
    </row>
    <row r="41" ht="14.25" customHeight="1">
      <c r="A41" s="3" t="s">
        <v>25</v>
      </c>
      <c r="B41" s="3" t="s">
        <v>26</v>
      </c>
      <c r="C41" s="3" t="s">
        <v>27</v>
      </c>
      <c r="D41" s="3">
        <v>37.0</v>
      </c>
      <c r="E41" s="3">
        <v>22.0</v>
      </c>
      <c r="F41" s="3">
        <v>25000.0</v>
      </c>
      <c r="G41" s="3">
        <v>4478.0</v>
      </c>
      <c r="H41" s="3" t="s">
        <v>37</v>
      </c>
      <c r="I41" s="10" t="s">
        <v>31</v>
      </c>
      <c r="J41" s="11">
        <v>3.72</v>
      </c>
      <c r="K41" s="11">
        <v>23.21958333</v>
      </c>
      <c r="L41" s="11">
        <v>1.966666667</v>
      </c>
      <c r="M41" s="11">
        <v>1017.920215</v>
      </c>
      <c r="N41" s="11">
        <v>91.46808333</v>
      </c>
      <c r="O41" s="11">
        <v>21654.08809</v>
      </c>
      <c r="P41" s="11">
        <v>18.0</v>
      </c>
      <c r="Q41" s="11">
        <v>1.8</v>
      </c>
      <c r="R41" s="11">
        <v>1721.655556</v>
      </c>
      <c r="S41" s="11">
        <v>32950.39412</v>
      </c>
      <c r="T41" s="3">
        <v>0.077507274</v>
      </c>
    </row>
    <row r="42" ht="14.25" customHeight="1">
      <c r="A42" s="3" t="s">
        <v>25</v>
      </c>
      <c r="B42" s="3" t="s">
        <v>26</v>
      </c>
      <c r="C42" s="3" t="s">
        <v>27</v>
      </c>
      <c r="D42" s="3">
        <v>44.0</v>
      </c>
      <c r="E42" s="3">
        <v>18.0</v>
      </c>
      <c r="F42" s="3">
        <v>25000.0</v>
      </c>
      <c r="G42" s="3">
        <v>4550.0</v>
      </c>
      <c r="H42" s="9" t="s">
        <v>28</v>
      </c>
      <c r="I42" s="10" t="s">
        <v>29</v>
      </c>
      <c r="J42" s="11">
        <v>9.2615</v>
      </c>
      <c r="K42" s="11">
        <v>10.911</v>
      </c>
      <c r="L42" s="11">
        <v>6.758333333</v>
      </c>
      <c r="M42" s="11">
        <v>889.2196771</v>
      </c>
      <c r="N42" s="11">
        <v>120.8628333</v>
      </c>
      <c r="O42" s="11">
        <v>6649.503453</v>
      </c>
      <c r="P42" s="11">
        <v>49.0</v>
      </c>
      <c r="Q42" s="11">
        <v>4.9</v>
      </c>
      <c r="R42" s="11">
        <v>2035.497959</v>
      </c>
      <c r="S42" s="11">
        <v>9009.225</v>
      </c>
      <c r="T42" s="3">
        <v>0.40487322</v>
      </c>
    </row>
    <row r="43" ht="14.25" customHeight="1">
      <c r="A43" s="3" t="s">
        <v>25</v>
      </c>
      <c r="B43" s="3" t="s">
        <v>26</v>
      </c>
      <c r="C43" s="3" t="s">
        <v>27</v>
      </c>
      <c r="D43" s="3">
        <v>44.0</v>
      </c>
      <c r="E43" s="3">
        <v>18.0</v>
      </c>
      <c r="F43" s="3">
        <v>25000.0</v>
      </c>
      <c r="G43" s="3">
        <v>4550.0</v>
      </c>
      <c r="H43" s="3" t="s">
        <v>28</v>
      </c>
      <c r="I43" s="10" t="s">
        <v>31</v>
      </c>
      <c r="J43" s="11">
        <v>17.18066667</v>
      </c>
      <c r="K43" s="11">
        <v>4.79275</v>
      </c>
      <c r="L43" s="11">
        <v>6.758333333</v>
      </c>
      <c r="M43" s="11">
        <v>1776.770454</v>
      </c>
      <c r="N43" s="11">
        <v>110.0554167</v>
      </c>
      <c r="O43" s="11">
        <v>3740.731786</v>
      </c>
      <c r="P43" s="11">
        <v>60.0</v>
      </c>
      <c r="Q43" s="11">
        <v>6.0</v>
      </c>
      <c r="R43" s="11">
        <v>2913.64</v>
      </c>
      <c r="S43" s="11">
        <v>7131.215254</v>
      </c>
      <c r="T43" s="3">
        <v>0.678593522</v>
      </c>
    </row>
    <row r="44" ht="14.25" customHeight="1">
      <c r="A44" s="3" t="s">
        <v>25</v>
      </c>
      <c r="B44" s="3" t="s">
        <v>26</v>
      </c>
      <c r="C44" s="3" t="s">
        <v>27</v>
      </c>
      <c r="D44" s="3">
        <v>44.0</v>
      </c>
      <c r="E44" s="3">
        <v>20.0</v>
      </c>
      <c r="F44" s="3">
        <v>25000.0</v>
      </c>
      <c r="G44" s="3">
        <v>4475.0</v>
      </c>
      <c r="H44" s="3" t="s">
        <v>36</v>
      </c>
      <c r="I44" s="10" t="s">
        <v>29</v>
      </c>
      <c r="J44" s="11">
        <v>14.87191667</v>
      </c>
      <c r="K44" s="11">
        <v>3.097583333</v>
      </c>
      <c r="L44" s="11">
        <v>3.783333333</v>
      </c>
      <c r="M44" s="11">
        <v>3016.154047</v>
      </c>
      <c r="N44" s="11">
        <v>73.96333333</v>
      </c>
      <c r="O44" s="11">
        <v>4065.682711</v>
      </c>
      <c r="P44" s="11">
        <v>33.0</v>
      </c>
      <c r="Q44" s="11">
        <v>3.3</v>
      </c>
      <c r="R44" s="11">
        <v>4073.618182</v>
      </c>
      <c r="S44" s="11">
        <v>11641.16563</v>
      </c>
      <c r="T44" s="3">
        <v>0.268950594</v>
      </c>
    </row>
    <row r="45" ht="14.25" customHeight="1">
      <c r="A45" s="3" t="s">
        <v>25</v>
      </c>
      <c r="B45" s="3" t="s">
        <v>26</v>
      </c>
      <c r="C45" s="3" t="s">
        <v>27</v>
      </c>
      <c r="D45" s="3">
        <v>44.0</v>
      </c>
      <c r="E45" s="3">
        <v>20.0</v>
      </c>
      <c r="F45" s="3">
        <v>25000.0</v>
      </c>
      <c r="G45" s="3">
        <v>4475.0</v>
      </c>
      <c r="H45" s="3" t="s">
        <v>36</v>
      </c>
      <c r="I45" s="10" t="s">
        <v>31</v>
      </c>
      <c r="J45" s="11">
        <v>17.215</v>
      </c>
      <c r="K45" s="11">
        <v>1.4943</v>
      </c>
      <c r="L45" s="11">
        <v>4.63</v>
      </c>
      <c r="M45" s="11">
        <v>2892.839941</v>
      </c>
      <c r="N45" s="11">
        <v>78.858</v>
      </c>
      <c r="O45" s="11">
        <v>6542.085574</v>
      </c>
      <c r="P45" s="11">
        <v>42.0</v>
      </c>
      <c r="Q45" s="11">
        <v>4.2</v>
      </c>
      <c r="R45" s="11">
        <v>3439.338095</v>
      </c>
      <c r="S45" s="11">
        <v>11101.2439</v>
      </c>
      <c r="T45" s="3">
        <v>0.379718653</v>
      </c>
    </row>
    <row r="46" ht="14.25" customHeight="1">
      <c r="A46" s="3" t="s">
        <v>25</v>
      </c>
      <c r="B46" s="3" t="s">
        <v>43</v>
      </c>
      <c r="C46" s="3" t="s">
        <v>44</v>
      </c>
      <c r="D46" s="3">
        <v>16.0</v>
      </c>
      <c r="E46" s="3">
        <v>15.0</v>
      </c>
      <c r="F46" s="3">
        <v>30000.0</v>
      </c>
      <c r="G46" s="3">
        <v>4550.0</v>
      </c>
      <c r="H46" s="3" t="s">
        <v>28</v>
      </c>
      <c r="I46" s="10" t="s">
        <v>32</v>
      </c>
      <c r="J46" s="11">
        <v>0.5115</v>
      </c>
      <c r="K46" s="11">
        <v>95.42433333</v>
      </c>
      <c r="L46" s="11">
        <v>1.733333333</v>
      </c>
      <c r="M46" s="11">
        <v>377.4875203</v>
      </c>
      <c r="N46" s="11">
        <v>22.48</v>
      </c>
      <c r="O46" s="11">
        <v>41088.23412</v>
      </c>
      <c r="P46" s="11">
        <v>0.0</v>
      </c>
      <c r="Q46" s="11">
        <v>0.0</v>
      </c>
      <c r="R46" s="11"/>
    </row>
    <row r="47" ht="14.25" customHeight="1">
      <c r="A47" s="3" t="s">
        <v>25</v>
      </c>
      <c r="B47" s="3" t="s">
        <v>43</v>
      </c>
      <c r="C47" s="3" t="s">
        <v>44</v>
      </c>
      <c r="D47" s="3">
        <v>16.0</v>
      </c>
      <c r="E47" s="3">
        <v>15.0</v>
      </c>
      <c r="F47" s="3">
        <v>30000.0</v>
      </c>
      <c r="G47" s="3">
        <v>4550.0</v>
      </c>
      <c r="H47" s="3" t="s">
        <v>28</v>
      </c>
      <c r="I47" s="10" t="s">
        <v>34</v>
      </c>
      <c r="J47" s="11">
        <v>0.170666667</v>
      </c>
      <c r="K47" s="11">
        <v>99.80516667</v>
      </c>
      <c r="L47" s="11">
        <v>0.3</v>
      </c>
      <c r="M47" s="11">
        <v>529.766667</v>
      </c>
      <c r="N47" s="11">
        <v>9.536</v>
      </c>
      <c r="O47" s="11">
        <v>148822.2</v>
      </c>
      <c r="P47" s="11">
        <v>0.0</v>
      </c>
      <c r="Q47" s="11">
        <v>0.0</v>
      </c>
      <c r="R47" s="11"/>
    </row>
    <row r="48" ht="14.25" customHeight="1">
      <c r="A48" s="3" t="s">
        <v>25</v>
      </c>
      <c r="B48" s="3" t="s">
        <v>43</v>
      </c>
      <c r="C48" s="3" t="s">
        <v>44</v>
      </c>
      <c r="D48" s="3">
        <v>16.0</v>
      </c>
      <c r="E48" s="3">
        <v>15.0</v>
      </c>
      <c r="F48" s="3">
        <v>30000.0</v>
      </c>
      <c r="G48" s="3">
        <v>4550.0</v>
      </c>
      <c r="H48" s="3" t="s">
        <v>28</v>
      </c>
      <c r="I48" s="10" t="s">
        <v>35</v>
      </c>
      <c r="J48" s="11">
        <v>0.221</v>
      </c>
      <c r="K48" s="11">
        <v>98.00758333</v>
      </c>
      <c r="L48" s="11">
        <v>0.35</v>
      </c>
      <c r="M48" s="11">
        <v>241.7666665</v>
      </c>
      <c r="N48" s="11">
        <v>29.7275</v>
      </c>
      <c r="O48" s="11">
        <v>107620.8</v>
      </c>
      <c r="P48" s="11">
        <v>0.0</v>
      </c>
      <c r="Q48" s="11">
        <v>0.0</v>
      </c>
      <c r="R48" s="11"/>
    </row>
    <row r="49" ht="14.25" customHeight="1">
      <c r="A49" s="3" t="s">
        <v>25</v>
      </c>
      <c r="B49" s="3" t="s">
        <v>43</v>
      </c>
      <c r="C49" s="3" t="s">
        <v>44</v>
      </c>
      <c r="D49" s="3">
        <v>16.0</v>
      </c>
      <c r="E49" s="3">
        <v>15.0</v>
      </c>
      <c r="F49" s="3">
        <v>30000.0</v>
      </c>
      <c r="G49" s="3">
        <v>4573.0</v>
      </c>
      <c r="H49" s="3" t="s">
        <v>28</v>
      </c>
      <c r="I49" s="10" t="s">
        <v>45</v>
      </c>
      <c r="J49" s="11">
        <v>0.04575</v>
      </c>
      <c r="K49" s="11">
        <v>100.0</v>
      </c>
      <c r="L49" s="11">
        <v>0.0</v>
      </c>
      <c r="M49" s="11"/>
      <c r="N49" s="11"/>
      <c r="O49" s="11"/>
      <c r="P49" s="11">
        <v>0.0</v>
      </c>
      <c r="Q49" s="11">
        <v>0.0</v>
      </c>
      <c r="R49" s="11"/>
    </row>
    <row r="50" ht="14.25" customHeight="1">
      <c r="A50" s="3" t="s">
        <v>25</v>
      </c>
      <c r="B50" s="3" t="s">
        <v>43</v>
      </c>
      <c r="C50" s="3" t="s">
        <v>44</v>
      </c>
      <c r="D50" s="3">
        <v>16.0</v>
      </c>
      <c r="E50" s="3">
        <v>15.0</v>
      </c>
      <c r="F50" s="3">
        <v>30000.0</v>
      </c>
      <c r="G50" s="3">
        <v>4573.0</v>
      </c>
      <c r="H50" s="3" t="s">
        <v>28</v>
      </c>
      <c r="I50" s="10" t="s">
        <v>46</v>
      </c>
      <c r="J50" s="11">
        <v>0.037916667</v>
      </c>
      <c r="K50" s="11">
        <v>100.0</v>
      </c>
      <c r="L50" s="11">
        <v>0.0</v>
      </c>
      <c r="M50" s="11"/>
      <c r="N50" s="11"/>
      <c r="O50" s="11"/>
      <c r="P50" s="11">
        <v>0.0</v>
      </c>
      <c r="Q50" s="11">
        <v>0.0</v>
      </c>
      <c r="R50" s="11"/>
    </row>
    <row r="51" ht="14.25" customHeight="1">
      <c r="A51" s="4" t="s">
        <v>25</v>
      </c>
      <c r="B51" s="4" t="s">
        <v>43</v>
      </c>
      <c r="C51" s="4" t="s">
        <v>44</v>
      </c>
      <c r="D51" s="4">
        <v>16.0</v>
      </c>
      <c r="E51" s="4">
        <v>15.0</v>
      </c>
      <c r="F51" s="4">
        <v>30000.0</v>
      </c>
      <c r="G51" s="4">
        <v>4235.0</v>
      </c>
      <c r="H51" s="4" t="s">
        <v>28</v>
      </c>
      <c r="I51" s="12" t="s">
        <v>47</v>
      </c>
      <c r="J51" s="11">
        <v>0.060416667</v>
      </c>
      <c r="K51" s="11">
        <v>100.0</v>
      </c>
      <c r="L51" s="11">
        <v>0.0</v>
      </c>
      <c r="M51" s="11"/>
      <c r="N51" s="11"/>
      <c r="O51" s="11"/>
      <c r="P51" s="11">
        <v>0.0</v>
      </c>
      <c r="Q51" s="11">
        <v>0.0</v>
      </c>
      <c r="R51" s="11"/>
    </row>
    <row r="52" ht="14.25" customHeight="1">
      <c r="A52" s="3" t="s">
        <v>25</v>
      </c>
      <c r="B52" s="3" t="s">
        <v>43</v>
      </c>
      <c r="C52" s="3" t="s">
        <v>44</v>
      </c>
      <c r="D52" s="3">
        <v>16.0</v>
      </c>
      <c r="E52" s="3">
        <v>16.0</v>
      </c>
      <c r="F52" s="3">
        <v>30000.0</v>
      </c>
      <c r="G52" s="3">
        <v>4475.0</v>
      </c>
      <c r="H52" s="3" t="s">
        <v>36</v>
      </c>
      <c r="I52" s="10" t="s">
        <v>32</v>
      </c>
      <c r="J52" s="11">
        <v>0.358416667</v>
      </c>
      <c r="K52" s="11">
        <v>90.81041667</v>
      </c>
      <c r="L52" s="11">
        <v>3.9</v>
      </c>
      <c r="M52" s="11">
        <v>275.736508</v>
      </c>
      <c r="N52" s="11">
        <v>29.66766667</v>
      </c>
      <c r="O52" s="11">
        <v>20900.03888</v>
      </c>
      <c r="P52" s="11">
        <v>0.0</v>
      </c>
      <c r="Q52" s="11">
        <v>0.0</v>
      </c>
      <c r="R52" s="11"/>
    </row>
    <row r="53" ht="14.25" customHeight="1">
      <c r="A53" s="3" t="s">
        <v>25</v>
      </c>
      <c r="B53" s="3" t="s">
        <v>43</v>
      </c>
      <c r="C53" s="3" t="s">
        <v>44</v>
      </c>
      <c r="D53" s="3">
        <v>16.0</v>
      </c>
      <c r="E53" s="3">
        <v>16.0</v>
      </c>
      <c r="F53" s="3">
        <v>30000.0</v>
      </c>
      <c r="G53" s="3">
        <v>4475.0</v>
      </c>
      <c r="H53" s="3" t="s">
        <v>36</v>
      </c>
      <c r="I53" s="10" t="s">
        <v>33</v>
      </c>
      <c r="J53" s="11">
        <v>0.99825</v>
      </c>
      <c r="K53" s="11">
        <v>91.56666667</v>
      </c>
      <c r="L53" s="11">
        <v>3.7</v>
      </c>
      <c r="M53" s="11">
        <v>505.521911</v>
      </c>
      <c r="N53" s="11">
        <v>20.93975</v>
      </c>
      <c r="O53" s="11">
        <v>54478.01695</v>
      </c>
      <c r="P53" s="11">
        <v>0.0</v>
      </c>
      <c r="Q53" s="11">
        <v>0.0</v>
      </c>
      <c r="R53" s="11"/>
    </row>
    <row r="54" ht="14.25" customHeight="1">
      <c r="A54" s="3" t="s">
        <v>25</v>
      </c>
      <c r="B54" s="3" t="s">
        <v>43</v>
      </c>
      <c r="C54" s="3" t="s">
        <v>44</v>
      </c>
      <c r="D54" s="3">
        <v>16.0</v>
      </c>
      <c r="E54" s="3">
        <v>18.0</v>
      </c>
      <c r="F54" s="3">
        <v>30000.0</v>
      </c>
      <c r="G54" s="3">
        <v>4270.0</v>
      </c>
      <c r="H54" s="3" t="s">
        <v>37</v>
      </c>
      <c r="I54" s="10" t="s">
        <v>32</v>
      </c>
      <c r="J54" s="11">
        <v>0.035583333</v>
      </c>
      <c r="K54" s="11">
        <v>100.0</v>
      </c>
      <c r="L54" s="11"/>
      <c r="M54" s="11"/>
      <c r="N54" s="11"/>
      <c r="O54" s="11"/>
      <c r="P54" s="11">
        <v>0.0</v>
      </c>
      <c r="Q54" s="11">
        <v>0.0</v>
      </c>
      <c r="R54" s="11"/>
    </row>
    <row r="55" ht="14.25" customHeight="1">
      <c r="A55" s="3" t="s">
        <v>25</v>
      </c>
      <c r="B55" s="3" t="s">
        <v>43</v>
      </c>
      <c r="C55" s="3" t="s">
        <v>44</v>
      </c>
      <c r="D55" s="3">
        <v>16.0</v>
      </c>
      <c r="E55" s="3">
        <v>18.0</v>
      </c>
      <c r="F55" s="3">
        <v>30000.0</v>
      </c>
      <c r="G55" s="3">
        <v>4270.0</v>
      </c>
      <c r="H55" s="3" t="s">
        <v>37</v>
      </c>
      <c r="I55" s="10" t="s">
        <v>33</v>
      </c>
      <c r="J55" s="11">
        <v>0.425333333</v>
      </c>
      <c r="K55" s="11">
        <v>98.04441667</v>
      </c>
      <c r="L55" s="11">
        <v>1.333333333</v>
      </c>
      <c r="M55" s="11">
        <v>399.9344447</v>
      </c>
      <c r="N55" s="11">
        <v>15.20166667</v>
      </c>
      <c r="O55" s="11">
        <v>54289.73919</v>
      </c>
      <c r="P55" s="11">
        <v>0.0</v>
      </c>
      <c r="Q55" s="11">
        <v>0.0</v>
      </c>
      <c r="R55" s="11"/>
    </row>
    <row r="56" ht="14.25" customHeight="1">
      <c r="A56" s="3" t="s">
        <v>25</v>
      </c>
      <c r="B56" s="3" t="s">
        <v>43</v>
      </c>
      <c r="C56" s="3" t="s">
        <v>44</v>
      </c>
      <c r="D56" s="3">
        <v>16.0</v>
      </c>
      <c r="E56" s="3">
        <v>18.0</v>
      </c>
      <c r="F56" s="3">
        <v>30000.0</v>
      </c>
      <c r="G56" s="3">
        <v>4478.0</v>
      </c>
      <c r="H56" s="3" t="s">
        <v>37</v>
      </c>
      <c r="I56" s="10" t="s">
        <v>32</v>
      </c>
      <c r="J56" s="11">
        <v>0.120083333</v>
      </c>
      <c r="K56" s="11">
        <v>100.0</v>
      </c>
      <c r="L56" s="11"/>
      <c r="M56" s="11"/>
      <c r="N56" s="11"/>
      <c r="O56" s="11"/>
      <c r="P56" s="11">
        <v>0.0</v>
      </c>
      <c r="Q56" s="11">
        <v>0.0</v>
      </c>
      <c r="R56" s="11"/>
    </row>
    <row r="57" ht="14.25" customHeight="1">
      <c r="A57" s="3" t="s">
        <v>25</v>
      </c>
      <c r="B57" s="3" t="s">
        <v>43</v>
      </c>
      <c r="C57" s="3" t="s">
        <v>44</v>
      </c>
      <c r="D57" s="3">
        <v>16.0</v>
      </c>
      <c r="E57" s="3">
        <v>18.0</v>
      </c>
      <c r="F57" s="3">
        <v>30000.0</v>
      </c>
      <c r="G57" s="3">
        <v>4478.0</v>
      </c>
      <c r="H57" s="3" t="s">
        <v>37</v>
      </c>
      <c r="I57" s="10" t="s">
        <v>33</v>
      </c>
      <c r="J57" s="11">
        <v>0.072666667</v>
      </c>
      <c r="K57" s="11">
        <v>100.0</v>
      </c>
      <c r="L57" s="11"/>
      <c r="M57" s="11"/>
      <c r="N57" s="11"/>
      <c r="O57" s="11"/>
      <c r="P57" s="11">
        <v>0.0</v>
      </c>
      <c r="Q57" s="11">
        <v>0.0</v>
      </c>
      <c r="R57" s="11"/>
    </row>
    <row r="58" ht="14.25" customHeight="1">
      <c r="A58" s="3" t="s">
        <v>25</v>
      </c>
      <c r="B58" s="3" t="s">
        <v>43</v>
      </c>
      <c r="C58" s="3" t="s">
        <v>44</v>
      </c>
      <c r="D58" s="3">
        <v>23.0</v>
      </c>
      <c r="E58" s="3">
        <v>15.0</v>
      </c>
      <c r="F58" s="3">
        <v>30000.0</v>
      </c>
      <c r="G58" s="3">
        <v>4550.0</v>
      </c>
      <c r="H58" s="3" t="s">
        <v>28</v>
      </c>
      <c r="I58" s="10" t="s">
        <v>32</v>
      </c>
      <c r="J58" s="11">
        <v>1.0715</v>
      </c>
      <c r="K58" s="11">
        <v>61.4575</v>
      </c>
      <c r="L58" s="11">
        <v>1.316666667</v>
      </c>
      <c r="M58" s="11">
        <v>794.9179732</v>
      </c>
      <c r="N58" s="11">
        <v>22.02666667</v>
      </c>
      <c r="O58" s="11">
        <v>61980.87703</v>
      </c>
      <c r="P58" s="11">
        <v>20.0</v>
      </c>
      <c r="Q58" s="11">
        <v>2.0</v>
      </c>
      <c r="R58" s="11">
        <v>2059.265</v>
      </c>
      <c r="S58" s="11">
        <v>25613.61579</v>
      </c>
      <c r="T58" s="3">
        <v>0.147840823</v>
      </c>
    </row>
    <row r="59" ht="14.25" customHeight="1">
      <c r="A59" s="3" t="s">
        <v>25</v>
      </c>
      <c r="B59" s="3" t="s">
        <v>43</v>
      </c>
      <c r="C59" s="3" t="s">
        <v>44</v>
      </c>
      <c r="D59" s="3">
        <v>23.0</v>
      </c>
      <c r="E59" s="3">
        <v>15.0</v>
      </c>
      <c r="F59" s="3">
        <v>30000.0</v>
      </c>
      <c r="G59" s="3">
        <v>4550.0</v>
      </c>
      <c r="H59" s="3" t="s">
        <v>28</v>
      </c>
      <c r="I59" s="10" t="s">
        <v>34</v>
      </c>
      <c r="J59" s="11">
        <v>0.679166667</v>
      </c>
      <c r="K59" s="11">
        <v>67.87675</v>
      </c>
      <c r="L59" s="11">
        <v>1.17</v>
      </c>
      <c r="M59" s="11">
        <v>579.9799804</v>
      </c>
      <c r="N59" s="11">
        <v>24.086</v>
      </c>
      <c r="O59" s="11">
        <v>84230.15043</v>
      </c>
      <c r="P59" s="11">
        <v>13.0</v>
      </c>
      <c r="Q59" s="11">
        <v>1.3</v>
      </c>
      <c r="R59" s="11">
        <v>1366.938462</v>
      </c>
      <c r="S59" s="11">
        <v>42656.84167</v>
      </c>
      <c r="T59" s="3">
        <v>0.503159069</v>
      </c>
    </row>
    <row r="60" ht="14.25" customHeight="1">
      <c r="A60" s="3" t="s">
        <v>25</v>
      </c>
      <c r="B60" s="3" t="s">
        <v>43</v>
      </c>
      <c r="C60" s="3" t="s">
        <v>44</v>
      </c>
      <c r="D60" s="3">
        <v>23.0</v>
      </c>
      <c r="E60" s="3">
        <v>15.0</v>
      </c>
      <c r="F60" s="3">
        <v>30000.0</v>
      </c>
      <c r="G60" s="3">
        <v>4550.0</v>
      </c>
      <c r="H60" s="3" t="s">
        <v>28</v>
      </c>
      <c r="I60" s="10" t="s">
        <v>35</v>
      </c>
      <c r="J60" s="11">
        <v>0.758</v>
      </c>
      <c r="K60" s="11">
        <v>66.16641667</v>
      </c>
      <c r="L60" s="11">
        <v>1.433333333</v>
      </c>
      <c r="M60" s="11">
        <v>771.1189042</v>
      </c>
      <c r="N60" s="11">
        <v>22.21922222</v>
      </c>
      <c r="O60" s="11">
        <v>74277.54897</v>
      </c>
      <c r="P60" s="11">
        <v>18.0</v>
      </c>
      <c r="Q60" s="11">
        <v>1.8</v>
      </c>
      <c r="R60" s="11">
        <v>1382.894444</v>
      </c>
      <c r="S60" s="11">
        <v>30000.52941</v>
      </c>
      <c r="T60" s="3">
        <v>0.100033853</v>
      </c>
    </row>
    <row r="61" ht="14.25" customHeight="1">
      <c r="A61" s="3" t="s">
        <v>25</v>
      </c>
      <c r="B61" s="3" t="s">
        <v>43</v>
      </c>
      <c r="C61" s="3" t="s">
        <v>44</v>
      </c>
      <c r="D61" s="3">
        <v>23.0</v>
      </c>
      <c r="E61" s="3">
        <v>15.0</v>
      </c>
      <c r="F61" s="3">
        <v>30000.0</v>
      </c>
      <c r="G61" s="3">
        <v>4573.0</v>
      </c>
      <c r="H61" s="3" t="s">
        <v>28</v>
      </c>
      <c r="I61" s="10" t="s">
        <v>45</v>
      </c>
      <c r="J61" s="11">
        <v>0.095416667</v>
      </c>
      <c r="K61" s="11">
        <v>97.55116667</v>
      </c>
      <c r="L61" s="11">
        <v>1.5</v>
      </c>
      <c r="M61" s="11">
        <v>290.96</v>
      </c>
      <c r="N61" s="11">
        <v>16.695</v>
      </c>
      <c r="O61" s="11">
        <v>41770.54762</v>
      </c>
      <c r="P61" s="11">
        <v>0.0</v>
      </c>
      <c r="Q61" s="11">
        <v>0.0</v>
      </c>
      <c r="R61" s="11"/>
      <c r="S61" s="11"/>
      <c r="T61" s="3"/>
    </row>
    <row r="62" ht="14.25" customHeight="1">
      <c r="A62" s="3" t="s">
        <v>25</v>
      </c>
      <c r="B62" s="3" t="s">
        <v>43</v>
      </c>
      <c r="C62" s="3" t="s">
        <v>44</v>
      </c>
      <c r="D62" s="3">
        <v>23.0</v>
      </c>
      <c r="E62" s="3">
        <v>15.0</v>
      </c>
      <c r="F62" s="3">
        <v>30000.0</v>
      </c>
      <c r="G62" s="3">
        <v>4573.0</v>
      </c>
      <c r="H62" s="3" t="s">
        <v>28</v>
      </c>
      <c r="I62" s="10" t="s">
        <v>46</v>
      </c>
      <c r="J62" s="11">
        <v>0.27575</v>
      </c>
      <c r="K62" s="11">
        <v>93.22766667</v>
      </c>
      <c r="L62" s="11">
        <v>0.375</v>
      </c>
      <c r="M62" s="11">
        <v>640.604167</v>
      </c>
      <c r="N62" s="11">
        <v>22.551</v>
      </c>
      <c r="O62" s="11">
        <v>113708.5325</v>
      </c>
      <c r="P62" s="11">
        <v>0.0</v>
      </c>
      <c r="Q62" s="11">
        <v>0.0</v>
      </c>
      <c r="R62" s="11"/>
      <c r="S62" s="11"/>
      <c r="T62" s="3"/>
    </row>
    <row r="63" ht="14.25" customHeight="1">
      <c r="A63" s="4" t="s">
        <v>25</v>
      </c>
      <c r="B63" s="4" t="s">
        <v>43</v>
      </c>
      <c r="C63" s="4" t="s">
        <v>44</v>
      </c>
      <c r="D63" s="4">
        <v>23.0</v>
      </c>
      <c r="E63" s="4">
        <v>15.0</v>
      </c>
      <c r="F63" s="4">
        <v>30000.0</v>
      </c>
      <c r="G63" s="4">
        <v>4235.0</v>
      </c>
      <c r="H63" s="4" t="s">
        <v>28</v>
      </c>
      <c r="I63" s="12" t="s">
        <v>47</v>
      </c>
      <c r="J63" s="11">
        <v>0.033166667</v>
      </c>
      <c r="K63" s="11">
        <v>100.0</v>
      </c>
      <c r="L63" s="11">
        <v>0.0</v>
      </c>
      <c r="M63" s="11"/>
      <c r="N63" s="11"/>
      <c r="O63" s="11"/>
      <c r="P63" s="11">
        <v>0.0</v>
      </c>
      <c r="Q63" s="11">
        <v>0.0</v>
      </c>
      <c r="R63" s="11"/>
      <c r="S63" s="11"/>
      <c r="T63" s="3"/>
    </row>
    <row r="64" ht="14.25" customHeight="1">
      <c r="A64" s="3" t="s">
        <v>25</v>
      </c>
      <c r="B64" s="3" t="s">
        <v>43</v>
      </c>
      <c r="C64" s="3" t="s">
        <v>44</v>
      </c>
      <c r="D64" s="3">
        <v>23.0</v>
      </c>
      <c r="E64" s="3">
        <v>16.0</v>
      </c>
      <c r="F64" s="3">
        <v>30000.0</v>
      </c>
      <c r="G64" s="3">
        <v>4475.0</v>
      </c>
      <c r="H64" s="3" t="s">
        <v>36</v>
      </c>
      <c r="I64" s="10" t="s">
        <v>32</v>
      </c>
      <c r="J64" s="11">
        <v>1.223833333</v>
      </c>
      <c r="K64" s="11">
        <v>39.77125</v>
      </c>
      <c r="L64" s="11">
        <v>2.16</v>
      </c>
      <c r="M64" s="11">
        <v>1468.50193</v>
      </c>
      <c r="N64" s="11">
        <v>19.7875</v>
      </c>
      <c r="O64" s="11">
        <v>20408.68224</v>
      </c>
      <c r="P64" s="11">
        <v>18.0</v>
      </c>
      <c r="Q64" s="11">
        <v>1.8</v>
      </c>
      <c r="R64" s="11">
        <v>3262.022222</v>
      </c>
      <c r="S64" s="11">
        <v>29265.44706</v>
      </c>
      <c r="T64" s="3">
        <v>0.224522312</v>
      </c>
    </row>
    <row r="65" ht="14.25" customHeight="1">
      <c r="A65" s="3" t="s">
        <v>25</v>
      </c>
      <c r="B65" s="3" t="s">
        <v>43</v>
      </c>
      <c r="C65" s="3" t="s">
        <v>44</v>
      </c>
      <c r="D65" s="3">
        <v>23.0</v>
      </c>
      <c r="E65" s="3">
        <v>16.0</v>
      </c>
      <c r="F65" s="3">
        <v>30000.0</v>
      </c>
      <c r="G65" s="3">
        <v>4475.0</v>
      </c>
      <c r="H65" s="3" t="s">
        <v>36</v>
      </c>
      <c r="I65" s="10" t="s">
        <v>33</v>
      </c>
      <c r="J65" s="11">
        <v>2.701333333</v>
      </c>
      <c r="K65" s="11">
        <v>37.49683333</v>
      </c>
      <c r="L65" s="11">
        <v>1.645454545</v>
      </c>
      <c r="M65" s="11">
        <v>2185.25574</v>
      </c>
      <c r="N65" s="11">
        <v>28.18909091</v>
      </c>
      <c r="O65" s="11">
        <v>23288.82624</v>
      </c>
      <c r="P65" s="11">
        <v>13.0</v>
      </c>
      <c r="Q65" s="11">
        <v>1.3</v>
      </c>
      <c r="R65" s="11">
        <v>4233.446154</v>
      </c>
      <c r="S65" s="11">
        <v>39173.84167</v>
      </c>
      <c r="T65" s="3">
        <v>0.240046935</v>
      </c>
    </row>
    <row r="66" ht="14.25" customHeight="1">
      <c r="A66" s="3" t="s">
        <v>25</v>
      </c>
      <c r="B66" s="3" t="s">
        <v>43</v>
      </c>
      <c r="C66" s="3" t="s">
        <v>44</v>
      </c>
      <c r="D66" s="3">
        <v>23.0</v>
      </c>
      <c r="E66" s="3">
        <v>18.0</v>
      </c>
      <c r="F66" s="3">
        <v>30000.0</v>
      </c>
      <c r="G66" s="3">
        <v>4270.0</v>
      </c>
      <c r="H66" s="3" t="s">
        <v>37</v>
      </c>
      <c r="I66" s="10" t="s">
        <v>32</v>
      </c>
      <c r="J66" s="11">
        <v>4.955916667</v>
      </c>
      <c r="K66" s="11">
        <v>37.36183333</v>
      </c>
      <c r="L66" s="11">
        <v>13.53</v>
      </c>
      <c r="M66" s="11">
        <v>517.4798305</v>
      </c>
      <c r="N66" s="11">
        <v>33.8062</v>
      </c>
      <c r="O66" s="11">
        <v>15713.1897</v>
      </c>
      <c r="P66" s="11">
        <v>162.0</v>
      </c>
      <c r="Q66" s="11">
        <v>16.2</v>
      </c>
      <c r="R66" s="11">
        <v>893.079012</v>
      </c>
      <c r="S66" s="11">
        <v>2812.66087</v>
      </c>
      <c r="T66" s="3">
        <v>0.275628759</v>
      </c>
    </row>
    <row r="67" ht="14.25" customHeight="1">
      <c r="A67" s="3" t="s">
        <v>25</v>
      </c>
      <c r="B67" s="3" t="s">
        <v>43</v>
      </c>
      <c r="C67" s="3" t="s">
        <v>44</v>
      </c>
      <c r="D67" s="3">
        <v>23.0</v>
      </c>
      <c r="E67" s="3">
        <v>18.0</v>
      </c>
      <c r="F67" s="3">
        <v>30000.0</v>
      </c>
      <c r="G67" s="3">
        <v>4270.0</v>
      </c>
      <c r="H67" s="3" t="s">
        <v>37</v>
      </c>
      <c r="I67" s="10" t="s">
        <v>33</v>
      </c>
      <c r="J67" s="11">
        <v>13.42758333</v>
      </c>
      <c r="K67" s="11">
        <v>28.60941667</v>
      </c>
      <c r="L67" s="11">
        <v>16.23636364</v>
      </c>
      <c r="M67" s="11">
        <v>697.0133232</v>
      </c>
      <c r="N67" s="11">
        <v>50.67845455</v>
      </c>
      <c r="O67" s="11">
        <v>7611.849196</v>
      </c>
      <c r="P67" s="11">
        <v>200.0</v>
      </c>
      <c r="Q67" s="11">
        <v>20.0</v>
      </c>
      <c r="R67" s="11">
        <v>1106.068</v>
      </c>
      <c r="S67" s="11">
        <v>1891.962312</v>
      </c>
      <c r="T67" s="3">
        <v>0.252574927</v>
      </c>
    </row>
    <row r="68" ht="14.25" customHeight="1">
      <c r="A68" s="3" t="s">
        <v>25</v>
      </c>
      <c r="B68" s="3" t="s">
        <v>43</v>
      </c>
      <c r="C68" s="3" t="s">
        <v>44</v>
      </c>
      <c r="D68" s="3">
        <v>23.0</v>
      </c>
      <c r="E68" s="3">
        <v>18.0</v>
      </c>
      <c r="F68" s="3">
        <v>30000.0</v>
      </c>
      <c r="G68" s="3">
        <v>4478.0</v>
      </c>
      <c r="H68" s="3" t="s">
        <v>37</v>
      </c>
      <c r="I68" s="10" t="s">
        <v>32</v>
      </c>
      <c r="J68" s="11">
        <v>0.657</v>
      </c>
      <c r="K68" s="11">
        <v>81.12966667</v>
      </c>
      <c r="L68" s="11">
        <v>1.4</v>
      </c>
      <c r="M68" s="11">
        <v>569.5273013</v>
      </c>
      <c r="N68" s="11">
        <v>21.734</v>
      </c>
      <c r="O68" s="11">
        <v>54460.95824</v>
      </c>
      <c r="P68" s="11">
        <v>10.0</v>
      </c>
      <c r="Q68" s="11">
        <v>1.0</v>
      </c>
      <c r="R68" s="11">
        <v>1150.93</v>
      </c>
      <c r="S68" s="11">
        <v>61132.93333</v>
      </c>
      <c r="T68" s="3">
        <v>1.381283603</v>
      </c>
    </row>
    <row r="69" ht="14.25" customHeight="1">
      <c r="A69" s="3" t="s">
        <v>25</v>
      </c>
      <c r="B69" s="3" t="s">
        <v>43</v>
      </c>
      <c r="C69" s="3" t="s">
        <v>44</v>
      </c>
      <c r="D69" s="3">
        <v>23.0</v>
      </c>
      <c r="E69" s="3">
        <v>18.0</v>
      </c>
      <c r="F69" s="3">
        <v>30000.0</v>
      </c>
      <c r="G69" s="3">
        <v>4478.0</v>
      </c>
      <c r="H69" s="3" t="s">
        <v>37</v>
      </c>
      <c r="I69" s="10" t="s">
        <v>33</v>
      </c>
      <c r="J69" s="11">
        <v>0.84275</v>
      </c>
      <c r="K69" s="11">
        <v>61.63433333</v>
      </c>
      <c r="L69" s="11">
        <v>1.69</v>
      </c>
      <c r="M69" s="11">
        <v>666.2810589</v>
      </c>
      <c r="N69" s="11">
        <v>24.4449</v>
      </c>
      <c r="O69" s="11">
        <v>63901.51163</v>
      </c>
      <c r="P69" s="11">
        <v>22.0</v>
      </c>
      <c r="Q69" s="11">
        <v>2.2</v>
      </c>
      <c r="R69" s="11">
        <v>1386.968182</v>
      </c>
      <c r="S69" s="11">
        <v>25406.05238</v>
      </c>
      <c r="T69" s="3">
        <v>0.076509738</v>
      </c>
    </row>
    <row r="70" ht="14.25" customHeight="1">
      <c r="A70" s="3" t="s">
        <v>25</v>
      </c>
      <c r="B70" s="3" t="s">
        <v>43</v>
      </c>
      <c r="C70" s="3" t="s">
        <v>44</v>
      </c>
      <c r="D70" s="3">
        <v>30.0</v>
      </c>
      <c r="E70" s="3">
        <v>15.0</v>
      </c>
      <c r="F70" s="3">
        <v>30000.0</v>
      </c>
      <c r="G70" s="3">
        <v>4550.0</v>
      </c>
      <c r="H70" s="3" t="s">
        <v>28</v>
      </c>
      <c r="I70" s="10" t="s">
        <v>32</v>
      </c>
      <c r="J70" s="11">
        <v>1.836916667</v>
      </c>
      <c r="K70" s="11">
        <v>39.21608333</v>
      </c>
      <c r="L70" s="11">
        <v>1.73</v>
      </c>
      <c r="M70" s="11">
        <v>1714.008572</v>
      </c>
      <c r="N70" s="11">
        <v>32.3653</v>
      </c>
      <c r="O70" s="11">
        <v>16628.12855</v>
      </c>
      <c r="P70" s="11">
        <v>18.0</v>
      </c>
      <c r="Q70" s="11">
        <v>1.8</v>
      </c>
      <c r="R70" s="11">
        <v>2630.138889</v>
      </c>
      <c r="S70" s="11">
        <v>17208.15294</v>
      </c>
      <c r="T70" s="3">
        <v>0.14790134</v>
      </c>
    </row>
    <row r="71" ht="14.25" customHeight="1">
      <c r="A71" s="3" t="s">
        <v>25</v>
      </c>
      <c r="B71" s="3" t="s">
        <v>43</v>
      </c>
      <c r="C71" s="3" t="s">
        <v>44</v>
      </c>
      <c r="D71" s="3">
        <v>30.0</v>
      </c>
      <c r="E71" s="3">
        <v>15.0</v>
      </c>
      <c r="F71" s="3">
        <v>30000.0</v>
      </c>
      <c r="G71" s="3">
        <v>4550.0</v>
      </c>
      <c r="H71" s="3" t="s">
        <v>28</v>
      </c>
      <c r="I71" s="10" t="s">
        <v>34</v>
      </c>
      <c r="J71" s="11">
        <v>0.746166667</v>
      </c>
      <c r="K71" s="11">
        <v>50.87483333</v>
      </c>
      <c r="L71" s="11">
        <v>2.19</v>
      </c>
      <c r="M71" s="11">
        <v>520.8997874</v>
      </c>
      <c r="N71" s="11">
        <v>28.5208</v>
      </c>
      <c r="O71" s="11">
        <v>36171.10553</v>
      </c>
      <c r="P71" s="11">
        <v>20.0</v>
      </c>
      <c r="Q71" s="11">
        <v>2.0</v>
      </c>
      <c r="R71" s="11">
        <v>1340.335</v>
      </c>
      <c r="S71" s="11">
        <v>28274.32632</v>
      </c>
      <c r="T71" s="3">
        <v>2.016877077</v>
      </c>
    </row>
    <row r="72" ht="14.25" customHeight="1">
      <c r="A72" s="3" t="s">
        <v>25</v>
      </c>
      <c r="B72" s="3" t="s">
        <v>43</v>
      </c>
      <c r="C72" s="3" t="s">
        <v>44</v>
      </c>
      <c r="D72" s="3">
        <v>30.0</v>
      </c>
      <c r="E72" s="3">
        <v>15.0</v>
      </c>
      <c r="F72" s="3">
        <v>30000.0</v>
      </c>
      <c r="G72" s="3">
        <v>4550.0</v>
      </c>
      <c r="H72" s="3" t="s">
        <v>28</v>
      </c>
      <c r="I72" s="10" t="s">
        <v>35</v>
      </c>
      <c r="J72" s="11">
        <v>0.949166667</v>
      </c>
      <c r="K72" s="11">
        <v>55.46075</v>
      </c>
      <c r="L72" s="11">
        <v>2.03</v>
      </c>
      <c r="M72" s="11">
        <v>567.0836295</v>
      </c>
      <c r="N72" s="11">
        <v>26.4824</v>
      </c>
      <c r="O72" s="11">
        <v>41838.82598</v>
      </c>
      <c r="P72" s="11">
        <v>20.0</v>
      </c>
      <c r="Q72" s="11">
        <v>2.0</v>
      </c>
      <c r="R72" s="11">
        <v>1369.68</v>
      </c>
      <c r="S72" s="11">
        <v>26268.78421</v>
      </c>
      <c r="T72" s="3">
        <v>0.089873927</v>
      </c>
    </row>
    <row r="73" ht="14.25" customHeight="1">
      <c r="A73" s="3" t="s">
        <v>25</v>
      </c>
      <c r="B73" s="3" t="s">
        <v>43</v>
      </c>
      <c r="C73" s="3" t="s">
        <v>44</v>
      </c>
      <c r="D73" s="3">
        <v>30.0</v>
      </c>
      <c r="E73" s="3">
        <v>15.0</v>
      </c>
      <c r="F73" s="3">
        <v>30000.0</v>
      </c>
      <c r="G73" s="3">
        <v>4573.0</v>
      </c>
      <c r="H73" s="3" t="s">
        <v>28</v>
      </c>
      <c r="I73" s="10" t="s">
        <v>45</v>
      </c>
      <c r="J73" s="11">
        <v>1.01875</v>
      </c>
      <c r="K73" s="11">
        <v>75.95733333</v>
      </c>
      <c r="L73" s="11">
        <v>3.242857143</v>
      </c>
      <c r="M73" s="11">
        <v>712.368496</v>
      </c>
      <c r="N73" s="11">
        <v>17.40014286</v>
      </c>
      <c r="O73" s="11">
        <v>47626.65028</v>
      </c>
      <c r="P73" s="11">
        <v>2.0</v>
      </c>
      <c r="Q73" s="11">
        <v>0.2</v>
      </c>
      <c r="R73" s="11">
        <v>1244.85</v>
      </c>
      <c r="S73" s="11">
        <v>126353.6</v>
      </c>
      <c r="T73" s="3"/>
    </row>
    <row r="74" ht="14.25" customHeight="1">
      <c r="A74" s="4" t="s">
        <v>25</v>
      </c>
      <c r="B74" s="4" t="s">
        <v>43</v>
      </c>
      <c r="C74" s="4" t="s">
        <v>44</v>
      </c>
      <c r="D74" s="4">
        <v>30.0</v>
      </c>
      <c r="E74" s="4">
        <v>15.0</v>
      </c>
      <c r="F74" s="4">
        <v>30000.0</v>
      </c>
      <c r="G74" s="4">
        <v>4235.0</v>
      </c>
      <c r="H74" s="4" t="s">
        <v>28</v>
      </c>
      <c r="I74" s="12" t="s">
        <v>47</v>
      </c>
      <c r="J74" s="11">
        <v>0.166166667</v>
      </c>
      <c r="K74" s="11">
        <v>100.0</v>
      </c>
      <c r="L74" s="11">
        <v>0.0</v>
      </c>
      <c r="M74" s="11"/>
      <c r="N74" s="11"/>
      <c r="O74" s="11"/>
      <c r="P74" s="11">
        <v>0.0</v>
      </c>
      <c r="Q74" s="11">
        <v>0.0</v>
      </c>
      <c r="R74" s="11"/>
      <c r="S74" s="11"/>
      <c r="T74" s="3"/>
    </row>
    <row r="75" ht="14.25" customHeight="1">
      <c r="A75" s="3" t="s">
        <v>25</v>
      </c>
      <c r="B75" s="3" t="s">
        <v>43</v>
      </c>
      <c r="C75" s="3" t="s">
        <v>44</v>
      </c>
      <c r="D75" s="3">
        <v>30.0</v>
      </c>
      <c r="E75" s="3">
        <v>16.0</v>
      </c>
      <c r="F75" s="3">
        <v>30000.0</v>
      </c>
      <c r="G75" s="3">
        <v>4475.0</v>
      </c>
      <c r="H75" s="3" t="s">
        <v>36</v>
      </c>
      <c r="I75" s="10" t="s">
        <v>32</v>
      </c>
      <c r="J75" s="11">
        <v>4.936166667</v>
      </c>
      <c r="K75" s="11">
        <v>8.718666667</v>
      </c>
      <c r="L75" s="11">
        <v>2.625</v>
      </c>
      <c r="M75" s="11">
        <v>2675.084112</v>
      </c>
      <c r="N75" s="11">
        <v>38.88666667</v>
      </c>
      <c r="O75" s="11">
        <v>7709.662761</v>
      </c>
      <c r="P75" s="11">
        <v>24.0</v>
      </c>
      <c r="Q75" s="11">
        <v>2.4</v>
      </c>
      <c r="R75" s="11">
        <v>3371.9875</v>
      </c>
      <c r="S75" s="11">
        <v>21771.90435</v>
      </c>
      <c r="T75" s="3">
        <v>0.057487271</v>
      </c>
    </row>
    <row r="76" ht="14.25" customHeight="1">
      <c r="A76" s="3" t="s">
        <v>25</v>
      </c>
      <c r="B76" s="3" t="s">
        <v>43</v>
      </c>
      <c r="C76" s="3" t="s">
        <v>44</v>
      </c>
      <c r="D76" s="3">
        <v>30.0</v>
      </c>
      <c r="E76" s="3">
        <v>16.0</v>
      </c>
      <c r="F76" s="3">
        <v>30000.0</v>
      </c>
      <c r="G76" s="3">
        <v>4475.0</v>
      </c>
      <c r="H76" s="3" t="s">
        <v>36</v>
      </c>
      <c r="I76" s="10" t="s">
        <v>33</v>
      </c>
      <c r="J76" s="11">
        <v>6.91725</v>
      </c>
      <c r="K76" s="11">
        <v>16.28766667</v>
      </c>
      <c r="L76" s="11">
        <v>2.333333333</v>
      </c>
      <c r="M76" s="11">
        <v>2661.57985</v>
      </c>
      <c r="N76" s="11">
        <v>50.597</v>
      </c>
      <c r="O76" s="11">
        <v>11761.45245</v>
      </c>
      <c r="P76" s="11">
        <v>19.0</v>
      </c>
      <c r="Q76" s="11">
        <v>1.9</v>
      </c>
      <c r="R76" s="11">
        <v>4430.815789</v>
      </c>
      <c r="S76" s="11">
        <v>22417.88333</v>
      </c>
      <c r="T76" s="3">
        <v>0.160377973</v>
      </c>
    </row>
    <row r="77" ht="14.25" customHeight="1">
      <c r="A77" s="3" t="s">
        <v>25</v>
      </c>
      <c r="B77" s="3" t="s">
        <v>43</v>
      </c>
      <c r="C77" s="3" t="s">
        <v>44</v>
      </c>
      <c r="D77" s="3">
        <v>30.0</v>
      </c>
      <c r="E77" s="3">
        <v>18.0</v>
      </c>
      <c r="F77" s="3">
        <v>30000.0</v>
      </c>
      <c r="G77" s="3">
        <v>4270.0</v>
      </c>
      <c r="H77" s="3" t="s">
        <v>37</v>
      </c>
      <c r="I77" s="10" t="s">
        <v>32</v>
      </c>
      <c r="J77" s="11">
        <v>22.1555</v>
      </c>
      <c r="K77" s="11">
        <v>3.28175</v>
      </c>
      <c r="L77" s="11">
        <v>25.7</v>
      </c>
      <c r="M77" s="11">
        <v>452.6976612</v>
      </c>
      <c r="N77" s="11">
        <v>119.1901667</v>
      </c>
      <c r="O77" s="11">
        <v>1759.28982</v>
      </c>
      <c r="P77" s="11">
        <v>257.0</v>
      </c>
      <c r="Q77" s="11">
        <v>25.7</v>
      </c>
      <c r="R77" s="11">
        <v>683.706226</v>
      </c>
      <c r="S77" s="11">
        <v>1645.066016</v>
      </c>
      <c r="T77" s="3">
        <v>0.337195543</v>
      </c>
    </row>
    <row r="78" ht="14.25" customHeight="1">
      <c r="A78" s="3" t="s">
        <v>25</v>
      </c>
      <c r="B78" s="3" t="s">
        <v>43</v>
      </c>
      <c r="C78" s="3" t="s">
        <v>44</v>
      </c>
      <c r="D78" s="3">
        <v>30.0</v>
      </c>
      <c r="E78" s="3">
        <v>18.0</v>
      </c>
      <c r="F78" s="3">
        <v>30000.0</v>
      </c>
      <c r="G78" s="3">
        <v>4270.0</v>
      </c>
      <c r="H78" s="3" t="s">
        <v>37</v>
      </c>
      <c r="I78" s="10" t="s">
        <v>33</v>
      </c>
      <c r="J78" s="11">
        <v>34.74391667</v>
      </c>
      <c r="K78" s="11">
        <v>2.720833333</v>
      </c>
      <c r="L78" s="11">
        <v>21.33333333</v>
      </c>
      <c r="M78" s="11">
        <v>994.8336932</v>
      </c>
      <c r="N78" s="11">
        <v>101.23475</v>
      </c>
      <c r="O78" s="11">
        <v>1442.370062</v>
      </c>
      <c r="P78" s="11">
        <v>213.0</v>
      </c>
      <c r="Q78" s="11">
        <v>21.3</v>
      </c>
      <c r="R78" s="11">
        <v>1478.590141</v>
      </c>
      <c r="S78" s="11">
        <v>1337.290094</v>
      </c>
      <c r="T78" s="3">
        <v>0.39162767</v>
      </c>
    </row>
    <row r="79" ht="14.25" customHeight="1">
      <c r="A79" s="3" t="s">
        <v>25</v>
      </c>
      <c r="B79" s="3" t="s">
        <v>43</v>
      </c>
      <c r="C79" s="3" t="s">
        <v>44</v>
      </c>
      <c r="D79" s="3">
        <v>30.0</v>
      </c>
      <c r="E79" s="3">
        <v>18.0</v>
      </c>
      <c r="F79" s="3">
        <v>30000.0</v>
      </c>
      <c r="G79" s="3">
        <v>4478.0</v>
      </c>
      <c r="H79" s="3" t="s">
        <v>37</v>
      </c>
      <c r="I79" s="10" t="s">
        <v>32</v>
      </c>
      <c r="J79" s="11">
        <v>2.2345</v>
      </c>
      <c r="K79" s="11">
        <v>42.747</v>
      </c>
      <c r="L79" s="11">
        <v>3.255555556</v>
      </c>
      <c r="M79" s="11">
        <v>827.0875609</v>
      </c>
      <c r="N79" s="11">
        <v>40.67611111</v>
      </c>
      <c r="O79" s="11">
        <v>18492.06231</v>
      </c>
      <c r="P79" s="11">
        <v>32.0</v>
      </c>
      <c r="Q79" s="11">
        <v>3.2</v>
      </c>
      <c r="R79" s="11">
        <v>1781.98125</v>
      </c>
      <c r="S79" s="11">
        <v>16651.84839</v>
      </c>
      <c r="T79" s="3">
        <v>0.06532798</v>
      </c>
    </row>
    <row r="80" ht="14.25" customHeight="1">
      <c r="A80" s="3" t="s">
        <v>25</v>
      </c>
      <c r="B80" s="3" t="s">
        <v>43</v>
      </c>
      <c r="C80" s="3" t="s">
        <v>44</v>
      </c>
      <c r="D80" s="3">
        <v>30.0</v>
      </c>
      <c r="E80" s="3">
        <v>18.0</v>
      </c>
      <c r="F80" s="3">
        <v>30000.0</v>
      </c>
      <c r="G80" s="3">
        <v>4478.0</v>
      </c>
      <c r="H80" s="3" t="s">
        <v>37</v>
      </c>
      <c r="I80" s="10" t="s">
        <v>33</v>
      </c>
      <c r="J80" s="11">
        <v>3.99425</v>
      </c>
      <c r="K80" s="11">
        <v>31.55683333</v>
      </c>
      <c r="L80" s="11">
        <v>4.609090909</v>
      </c>
      <c r="M80" s="11">
        <v>866.1005194</v>
      </c>
      <c r="N80" s="11">
        <v>40.56145455</v>
      </c>
      <c r="O80" s="11">
        <v>16399.06805</v>
      </c>
      <c r="P80" s="11">
        <v>45.0</v>
      </c>
      <c r="Q80" s="11">
        <v>4.5</v>
      </c>
      <c r="R80" s="11">
        <v>1707.091111</v>
      </c>
      <c r="S80" s="11">
        <v>11392.12273</v>
      </c>
      <c r="T80" s="3">
        <v>0.080725111</v>
      </c>
    </row>
    <row r="81" ht="14.25" customHeight="1">
      <c r="A81" s="3" t="s">
        <v>25</v>
      </c>
      <c r="B81" s="3" t="s">
        <v>43</v>
      </c>
      <c r="C81" s="3" t="s">
        <v>44</v>
      </c>
      <c r="D81" s="3">
        <v>37.0</v>
      </c>
      <c r="E81" s="3">
        <v>15.0</v>
      </c>
      <c r="F81" s="3">
        <v>30000.0</v>
      </c>
      <c r="G81" s="3">
        <v>4550.0</v>
      </c>
      <c r="H81" s="3" t="s">
        <v>28</v>
      </c>
      <c r="I81" s="10" t="s">
        <v>32</v>
      </c>
      <c r="J81" s="11">
        <v>0.549416667</v>
      </c>
      <c r="K81" s="11">
        <v>98.39458333</v>
      </c>
      <c r="L81" s="11">
        <v>6.0</v>
      </c>
      <c r="M81" s="11">
        <v>532.931667</v>
      </c>
      <c r="N81" s="11">
        <v>15.428</v>
      </c>
      <c r="O81" s="11">
        <v>14394.43194</v>
      </c>
      <c r="P81" s="11">
        <v>0.0</v>
      </c>
      <c r="Q81" s="11">
        <v>0.0</v>
      </c>
      <c r="R81" s="11"/>
      <c r="S81" s="11"/>
      <c r="T81" s="3"/>
    </row>
    <row r="82" ht="14.25" customHeight="1">
      <c r="A82" s="3" t="s">
        <v>25</v>
      </c>
      <c r="B82" s="3" t="s">
        <v>43</v>
      </c>
      <c r="C82" s="3" t="s">
        <v>44</v>
      </c>
      <c r="D82" s="3">
        <v>37.0</v>
      </c>
      <c r="E82" s="3">
        <v>15.0</v>
      </c>
      <c r="F82" s="3">
        <v>30000.0</v>
      </c>
      <c r="G82" s="3">
        <v>4550.0</v>
      </c>
      <c r="H82" s="3" t="s">
        <v>28</v>
      </c>
      <c r="I82" s="10" t="s">
        <v>34</v>
      </c>
      <c r="J82" s="11">
        <v>4.460916667</v>
      </c>
      <c r="K82" s="11">
        <v>22.17283333</v>
      </c>
      <c r="L82" s="11">
        <v>4.666666667</v>
      </c>
      <c r="M82" s="11">
        <v>1264.956472</v>
      </c>
      <c r="N82" s="11">
        <v>33.56933333</v>
      </c>
      <c r="O82" s="11">
        <v>4630.324626</v>
      </c>
      <c r="P82" s="11">
        <v>24.0</v>
      </c>
      <c r="Q82" s="11">
        <v>2.4</v>
      </c>
      <c r="R82" s="11">
        <v>4359.529167</v>
      </c>
      <c r="S82" s="11">
        <v>5722.473913</v>
      </c>
      <c r="T82" s="3">
        <v>0.768924816</v>
      </c>
    </row>
    <row r="83" ht="14.25" customHeight="1">
      <c r="A83" s="3" t="s">
        <v>25</v>
      </c>
      <c r="B83" s="3" t="s">
        <v>43</v>
      </c>
      <c r="C83" s="3" t="s">
        <v>44</v>
      </c>
      <c r="D83" s="3">
        <v>37.0</v>
      </c>
      <c r="E83" s="3">
        <v>15.0</v>
      </c>
      <c r="F83" s="3">
        <v>30000.0</v>
      </c>
      <c r="G83" s="3">
        <v>4550.0</v>
      </c>
      <c r="H83" s="3" t="s">
        <v>28</v>
      </c>
      <c r="I83" s="10" t="s">
        <v>35</v>
      </c>
      <c r="J83" s="11">
        <v>2.0965</v>
      </c>
      <c r="K83" s="11">
        <v>32.70491667</v>
      </c>
      <c r="L83" s="11">
        <v>1.891666667</v>
      </c>
      <c r="M83" s="11">
        <v>1040.001696</v>
      </c>
      <c r="N83" s="11">
        <v>40.256</v>
      </c>
      <c r="O83" s="11">
        <v>9939.292995</v>
      </c>
      <c r="P83" s="11">
        <v>14.0</v>
      </c>
      <c r="Q83" s="11">
        <v>1.4</v>
      </c>
      <c r="R83" s="11">
        <v>2119.0</v>
      </c>
      <c r="S83" s="11">
        <v>8487.476923</v>
      </c>
      <c r="T83" s="3">
        <v>0.439374979</v>
      </c>
    </row>
    <row r="84" ht="14.25" customHeight="1">
      <c r="A84" s="3" t="s">
        <v>25</v>
      </c>
      <c r="B84" s="3" t="s">
        <v>43</v>
      </c>
      <c r="C84" s="3" t="s">
        <v>44</v>
      </c>
      <c r="D84" s="3">
        <v>37.0</v>
      </c>
      <c r="E84" s="3">
        <v>15.0</v>
      </c>
      <c r="F84" s="3">
        <v>30000.0</v>
      </c>
      <c r="G84" s="3">
        <v>4573.0</v>
      </c>
      <c r="H84" s="3" t="s">
        <v>28</v>
      </c>
      <c r="I84" s="10" t="s">
        <v>45</v>
      </c>
      <c r="J84" s="11">
        <v>1.19275</v>
      </c>
      <c r="K84" s="11">
        <v>71.39925</v>
      </c>
      <c r="L84" s="11">
        <v>2.785714286</v>
      </c>
      <c r="M84" s="11">
        <v>775.2409736</v>
      </c>
      <c r="N84" s="11">
        <v>20.68657143</v>
      </c>
      <c r="O84" s="11">
        <v>35152.8789</v>
      </c>
      <c r="P84" s="11">
        <v>33.0</v>
      </c>
      <c r="Q84" s="11">
        <v>3.3</v>
      </c>
      <c r="R84" s="11">
        <v>1412.10303</v>
      </c>
      <c r="S84" s="11">
        <v>16391.46563</v>
      </c>
      <c r="T84" s="3">
        <v>0.271020455</v>
      </c>
    </row>
    <row r="85" ht="14.25" customHeight="1">
      <c r="A85" s="3" t="s">
        <v>25</v>
      </c>
      <c r="B85" s="3" t="s">
        <v>43</v>
      </c>
      <c r="C85" s="3" t="s">
        <v>44</v>
      </c>
      <c r="D85" s="3">
        <v>37.0</v>
      </c>
      <c r="E85" s="3">
        <v>16.0</v>
      </c>
      <c r="F85" s="3">
        <v>30000.0</v>
      </c>
      <c r="G85" s="3">
        <v>4475.0</v>
      </c>
      <c r="H85" s="3" t="s">
        <v>36</v>
      </c>
      <c r="I85" s="10" t="s">
        <v>32</v>
      </c>
      <c r="J85" s="11">
        <v>9.079833333</v>
      </c>
      <c r="K85" s="11">
        <v>7.97025</v>
      </c>
      <c r="L85" s="11">
        <v>3.35</v>
      </c>
      <c r="M85" s="11">
        <v>2772.529966</v>
      </c>
      <c r="N85" s="11">
        <v>50.32483333</v>
      </c>
      <c r="O85" s="11">
        <v>5940.207466</v>
      </c>
      <c r="P85" s="11">
        <v>28.0</v>
      </c>
      <c r="Q85" s="11">
        <v>2.8</v>
      </c>
      <c r="R85" s="11">
        <v>4032.864286</v>
      </c>
      <c r="S85" s="11">
        <v>17888.66296</v>
      </c>
      <c r="T85" s="3">
        <v>0.053540682</v>
      </c>
    </row>
    <row r="86" ht="14.25" customHeight="1">
      <c r="A86" s="3" t="s">
        <v>25</v>
      </c>
      <c r="B86" s="3" t="s">
        <v>43</v>
      </c>
      <c r="C86" s="3" t="s">
        <v>44</v>
      </c>
      <c r="D86" s="3">
        <v>37.0</v>
      </c>
      <c r="E86" s="3">
        <v>16.0</v>
      </c>
      <c r="F86" s="3">
        <v>30000.0</v>
      </c>
      <c r="G86" s="3">
        <v>4475.0</v>
      </c>
      <c r="H86" s="3" t="s">
        <v>36</v>
      </c>
      <c r="I86" s="10" t="s">
        <v>33</v>
      </c>
      <c r="J86" s="11">
        <v>12.74766667</v>
      </c>
      <c r="K86" s="11">
        <v>7.427666667</v>
      </c>
      <c r="L86" s="11">
        <v>3.591666667</v>
      </c>
      <c r="M86" s="11">
        <v>3285.305558</v>
      </c>
      <c r="N86" s="11">
        <v>56.03458333</v>
      </c>
      <c r="O86" s="11">
        <v>5868.359685</v>
      </c>
      <c r="P86" s="11">
        <v>23.0</v>
      </c>
      <c r="Q86" s="11">
        <v>2.3</v>
      </c>
      <c r="R86" s="11">
        <v>7894.004348</v>
      </c>
      <c r="S86" s="11">
        <v>19012.14091</v>
      </c>
      <c r="T86" s="3">
        <v>0.103773076</v>
      </c>
    </row>
    <row r="87" ht="14.25" customHeight="1">
      <c r="A87" s="3" t="s">
        <v>25</v>
      </c>
      <c r="B87" s="3" t="s">
        <v>43</v>
      </c>
      <c r="C87" s="3" t="s">
        <v>44</v>
      </c>
      <c r="D87" s="3">
        <v>37.0</v>
      </c>
      <c r="E87" s="3">
        <v>18.0</v>
      </c>
      <c r="F87" s="3">
        <v>30000.0</v>
      </c>
      <c r="G87" s="3">
        <v>4478.0</v>
      </c>
      <c r="H87" s="3" t="s">
        <v>37</v>
      </c>
      <c r="I87" s="10" t="s">
        <v>32</v>
      </c>
      <c r="J87" s="11">
        <v>3.816916667</v>
      </c>
      <c r="K87" s="11">
        <v>30.9115</v>
      </c>
      <c r="L87" s="11">
        <v>3.218181818</v>
      </c>
      <c r="M87" s="11">
        <v>828.1860034</v>
      </c>
      <c r="N87" s="11">
        <v>61.182</v>
      </c>
      <c r="O87" s="11">
        <v>20226.67964</v>
      </c>
      <c r="P87" s="11">
        <v>26.0</v>
      </c>
      <c r="Q87" s="11">
        <v>2.6</v>
      </c>
      <c r="R87" s="11">
        <v>2111.565385</v>
      </c>
      <c r="S87" s="11">
        <v>20741.452</v>
      </c>
      <c r="T87" s="3">
        <v>0.207792088</v>
      </c>
    </row>
    <row r="88" ht="14.25" customHeight="1">
      <c r="A88" s="3" t="s">
        <v>25</v>
      </c>
      <c r="B88" s="3" t="s">
        <v>43</v>
      </c>
      <c r="C88" s="3" t="s">
        <v>44</v>
      </c>
      <c r="D88" s="3">
        <v>37.0</v>
      </c>
      <c r="E88" s="3">
        <v>18.0</v>
      </c>
      <c r="F88" s="3">
        <v>30000.0</v>
      </c>
      <c r="G88" s="3">
        <v>4478.0</v>
      </c>
      <c r="H88" s="3" t="s">
        <v>37</v>
      </c>
      <c r="I88" s="10" t="s">
        <v>33</v>
      </c>
      <c r="J88" s="11">
        <v>5.2145</v>
      </c>
      <c r="K88" s="11">
        <v>14.61666667</v>
      </c>
      <c r="L88" s="11">
        <v>3.458333333</v>
      </c>
      <c r="M88" s="11">
        <v>1082.920043</v>
      </c>
      <c r="N88" s="11">
        <v>69.72291667</v>
      </c>
      <c r="O88" s="11">
        <v>16941.20639</v>
      </c>
      <c r="P88" s="11">
        <v>29.0</v>
      </c>
      <c r="Q88" s="11">
        <v>2.9</v>
      </c>
      <c r="R88" s="11">
        <v>3654.368966</v>
      </c>
      <c r="S88" s="11">
        <v>16530.71786</v>
      </c>
      <c r="T88" s="3">
        <v>0.115288781</v>
      </c>
    </row>
    <row r="89" ht="14.25" customHeight="1">
      <c r="A89" s="3" t="s">
        <v>25</v>
      </c>
      <c r="B89" s="3" t="s">
        <v>43</v>
      </c>
      <c r="C89" s="3" t="s">
        <v>44</v>
      </c>
      <c r="D89" s="3">
        <v>44.0</v>
      </c>
      <c r="E89" s="3">
        <v>15.0</v>
      </c>
      <c r="F89" s="3">
        <v>30000.0</v>
      </c>
      <c r="G89" s="3">
        <v>4550.0</v>
      </c>
      <c r="H89" s="3" t="s">
        <v>28</v>
      </c>
      <c r="I89" s="10" t="s">
        <v>32</v>
      </c>
      <c r="J89" s="11">
        <v>9.803333333</v>
      </c>
      <c r="K89" s="11">
        <v>10.28625</v>
      </c>
      <c r="L89" s="11">
        <v>4.475</v>
      </c>
      <c r="M89" s="11">
        <v>2028.645992</v>
      </c>
      <c r="N89" s="11">
        <v>51.4005</v>
      </c>
      <c r="O89" s="11">
        <v>5921.250302</v>
      </c>
      <c r="P89" s="11">
        <v>39.0</v>
      </c>
      <c r="Q89" s="11">
        <v>3.9</v>
      </c>
      <c r="R89" s="11">
        <v>3093.887179</v>
      </c>
      <c r="S89" s="11">
        <v>12606.35263</v>
      </c>
      <c r="T89" s="3">
        <v>0.063893025</v>
      </c>
    </row>
    <row r="90" ht="14.25" customHeight="1">
      <c r="A90" s="3" t="s">
        <v>25</v>
      </c>
      <c r="B90" s="3" t="s">
        <v>43</v>
      </c>
      <c r="C90" s="3" t="s">
        <v>44</v>
      </c>
      <c r="D90" s="3">
        <v>44.0</v>
      </c>
      <c r="E90" s="3">
        <v>15.0</v>
      </c>
      <c r="F90" s="3">
        <v>30000.0</v>
      </c>
      <c r="G90" s="3">
        <v>4550.0</v>
      </c>
      <c r="H90" s="3" t="s">
        <v>28</v>
      </c>
      <c r="I90" s="10" t="s">
        <v>34</v>
      </c>
      <c r="J90" s="11">
        <v>9.57775</v>
      </c>
      <c r="K90" s="11">
        <v>10.99733333</v>
      </c>
      <c r="L90" s="11">
        <v>5.241666667</v>
      </c>
      <c r="M90" s="11">
        <v>1860.424766</v>
      </c>
      <c r="N90" s="11">
        <v>48.37341667</v>
      </c>
      <c r="O90" s="11">
        <v>5945.704252</v>
      </c>
      <c r="P90" s="11">
        <v>40.0</v>
      </c>
      <c r="Q90" s="11">
        <v>4.0</v>
      </c>
      <c r="R90" s="11">
        <v>3637.205</v>
      </c>
      <c r="S90" s="11">
        <v>11597.77949</v>
      </c>
      <c r="T90" s="3">
        <v>0.165170365</v>
      </c>
    </row>
    <row r="91" ht="14.25" customHeight="1">
      <c r="A91" s="3" t="s">
        <v>25</v>
      </c>
      <c r="B91" s="3" t="s">
        <v>43</v>
      </c>
      <c r="C91" s="3" t="s">
        <v>44</v>
      </c>
      <c r="D91" s="3">
        <v>44.0</v>
      </c>
      <c r="E91" s="3">
        <v>15.0</v>
      </c>
      <c r="F91" s="3">
        <v>30000.0</v>
      </c>
      <c r="G91" s="3">
        <v>4550.0</v>
      </c>
      <c r="H91" s="3" t="s">
        <v>28</v>
      </c>
      <c r="I91" s="10" t="s">
        <v>35</v>
      </c>
      <c r="J91" s="11">
        <v>0.604333333</v>
      </c>
      <c r="K91" s="11">
        <v>98.57025</v>
      </c>
      <c r="L91" s="11">
        <v>0.666666667</v>
      </c>
      <c r="M91" s="11">
        <v>478.75</v>
      </c>
      <c r="N91" s="11">
        <v>11.98866667</v>
      </c>
      <c r="O91" s="11">
        <v>82206.56807</v>
      </c>
      <c r="P91" s="11">
        <v>0.0</v>
      </c>
      <c r="Q91" s="11">
        <v>0.0</v>
      </c>
      <c r="R91" s="11"/>
      <c r="S91" s="11"/>
      <c r="T91" s="3"/>
    </row>
    <row r="92" ht="14.25" customHeight="1">
      <c r="A92" s="3" t="s">
        <v>25</v>
      </c>
      <c r="B92" s="3" t="s">
        <v>43</v>
      </c>
      <c r="C92" s="3" t="s">
        <v>44</v>
      </c>
      <c r="D92" s="3">
        <v>44.0</v>
      </c>
      <c r="E92" s="3">
        <v>15.0</v>
      </c>
      <c r="F92" s="3">
        <v>30000.0</v>
      </c>
      <c r="G92" s="3">
        <v>4573.0</v>
      </c>
      <c r="H92" s="3" t="s">
        <v>28</v>
      </c>
      <c r="I92" s="10" t="s">
        <v>45</v>
      </c>
      <c r="J92" s="11">
        <v>4.143916667</v>
      </c>
      <c r="K92" s="11">
        <v>58.19958333</v>
      </c>
      <c r="L92" s="11">
        <v>7.922222222</v>
      </c>
      <c r="M92" s="11">
        <v>873.7766624</v>
      </c>
      <c r="N92" s="11">
        <v>25.45355556</v>
      </c>
      <c r="O92" s="11">
        <v>39870.64278</v>
      </c>
      <c r="P92" s="11">
        <v>68.0</v>
      </c>
      <c r="Q92" s="11">
        <v>6.8</v>
      </c>
      <c r="R92" s="11">
        <v>2817.997059</v>
      </c>
      <c r="S92" s="11">
        <v>5801.367164</v>
      </c>
      <c r="T92" s="3">
        <v>0.358051883</v>
      </c>
    </row>
    <row r="93" ht="14.25" customHeight="1">
      <c r="A93" s="3" t="s">
        <v>25</v>
      </c>
      <c r="B93" s="3" t="s">
        <v>43</v>
      </c>
      <c r="C93" s="3" t="s">
        <v>44</v>
      </c>
      <c r="D93" s="3">
        <v>44.0</v>
      </c>
      <c r="E93" s="3">
        <v>16.0</v>
      </c>
      <c r="F93" s="3">
        <v>30000.0</v>
      </c>
      <c r="G93" s="3">
        <v>4475.0</v>
      </c>
      <c r="H93" s="3" t="s">
        <v>36</v>
      </c>
      <c r="I93" s="10" t="s">
        <v>32</v>
      </c>
      <c r="J93" s="11">
        <v>11.14266667</v>
      </c>
      <c r="K93" s="11">
        <v>10.86675</v>
      </c>
      <c r="L93" s="11">
        <v>5.108333333</v>
      </c>
      <c r="M93" s="11">
        <v>2349.283111</v>
      </c>
      <c r="N93" s="11">
        <v>46.96</v>
      </c>
      <c r="O93" s="11">
        <v>5855.94393</v>
      </c>
      <c r="P93" s="11">
        <v>30.0</v>
      </c>
      <c r="Q93" s="11">
        <v>3.0</v>
      </c>
      <c r="R93" s="11">
        <v>6237.403333</v>
      </c>
      <c r="S93" s="11">
        <v>13704.86207</v>
      </c>
      <c r="T93" s="3">
        <v>0.167379256</v>
      </c>
    </row>
    <row r="94" ht="14.25" customHeight="1">
      <c r="A94" s="3" t="s">
        <v>25</v>
      </c>
      <c r="B94" s="3" t="s">
        <v>43</v>
      </c>
      <c r="C94" s="3" t="s">
        <v>44</v>
      </c>
      <c r="D94" s="3">
        <v>44.0</v>
      </c>
      <c r="E94" s="3">
        <v>16.0</v>
      </c>
      <c r="F94" s="3">
        <v>30000.0</v>
      </c>
      <c r="G94" s="3">
        <v>4475.0</v>
      </c>
      <c r="H94" s="3" t="s">
        <v>36</v>
      </c>
      <c r="I94" s="10" t="s">
        <v>33</v>
      </c>
      <c r="J94" s="11">
        <v>15.99166667</v>
      </c>
      <c r="K94" s="11">
        <v>8.969916667</v>
      </c>
      <c r="L94" s="11">
        <v>5.233333333</v>
      </c>
      <c r="M94" s="11">
        <v>3174.684975</v>
      </c>
      <c r="N94" s="11">
        <v>43.78133333</v>
      </c>
      <c r="O94" s="11">
        <v>5057.201771</v>
      </c>
      <c r="P94" s="11">
        <v>28.0</v>
      </c>
      <c r="Q94" s="11">
        <v>2.8</v>
      </c>
      <c r="R94" s="11">
        <v>14337.55357</v>
      </c>
      <c r="S94" s="11">
        <v>7261.837037</v>
      </c>
      <c r="T94" s="3">
        <v>0.381469291</v>
      </c>
    </row>
    <row r="95" ht="14.25" customHeight="1">
      <c r="A95" s="3" t="s">
        <v>25</v>
      </c>
      <c r="B95" s="3" t="s">
        <v>48</v>
      </c>
      <c r="C95" s="3" t="s">
        <v>44</v>
      </c>
      <c r="D95" s="3">
        <v>16.0</v>
      </c>
      <c r="E95" s="3">
        <v>15.0</v>
      </c>
      <c r="F95" s="3">
        <v>30000.0</v>
      </c>
      <c r="G95" s="3">
        <v>4550.0</v>
      </c>
      <c r="H95" s="3" t="s">
        <v>28</v>
      </c>
      <c r="I95" s="10" t="s">
        <v>33</v>
      </c>
      <c r="J95" s="11">
        <v>0.16375</v>
      </c>
      <c r="K95" s="11">
        <v>99.88216667</v>
      </c>
      <c r="L95" s="11">
        <v>0.2</v>
      </c>
      <c r="M95" s="11">
        <v>457.85</v>
      </c>
      <c r="N95" s="11">
        <v>11.389</v>
      </c>
      <c r="O95" s="11">
        <v>241014.6</v>
      </c>
      <c r="P95" s="11">
        <v>0.0</v>
      </c>
      <c r="Q95" s="11">
        <v>0.0</v>
      </c>
    </row>
    <row r="96" ht="14.25" customHeight="1">
      <c r="A96" s="3" t="s">
        <v>25</v>
      </c>
      <c r="B96" s="3" t="s">
        <v>48</v>
      </c>
      <c r="C96" s="3" t="s">
        <v>44</v>
      </c>
      <c r="D96" s="3">
        <v>16.0</v>
      </c>
      <c r="E96" s="3">
        <v>15.0</v>
      </c>
      <c r="F96" s="3">
        <v>30000.0</v>
      </c>
      <c r="G96" s="3">
        <v>4550.0</v>
      </c>
      <c r="H96" s="3" t="s">
        <v>28</v>
      </c>
      <c r="I96" s="10" t="s">
        <v>45</v>
      </c>
      <c r="J96" s="11">
        <v>0.395333333</v>
      </c>
      <c r="K96" s="11">
        <v>96.34858333</v>
      </c>
      <c r="L96" s="11">
        <v>3.45</v>
      </c>
      <c r="M96" s="11">
        <v>589.6204545</v>
      </c>
      <c r="N96" s="11">
        <v>13.637</v>
      </c>
      <c r="O96" s="11">
        <v>62234.71835</v>
      </c>
      <c r="P96" s="11">
        <v>0.0</v>
      </c>
      <c r="Q96" s="11">
        <v>0.0</v>
      </c>
    </row>
    <row r="97" ht="14.25" customHeight="1">
      <c r="A97" s="3" t="s">
        <v>25</v>
      </c>
      <c r="B97" s="3" t="s">
        <v>48</v>
      </c>
      <c r="C97" s="3" t="s">
        <v>44</v>
      </c>
      <c r="D97" s="3">
        <v>16.0</v>
      </c>
      <c r="E97" s="3">
        <v>15.0</v>
      </c>
      <c r="F97" s="3">
        <v>30000.0</v>
      </c>
      <c r="G97" s="3">
        <v>4550.0</v>
      </c>
      <c r="H97" s="3" t="s">
        <v>28</v>
      </c>
      <c r="I97" s="10" t="s">
        <v>46</v>
      </c>
      <c r="J97" s="11">
        <v>0.113583333</v>
      </c>
      <c r="K97" s="11">
        <v>100.0</v>
      </c>
      <c r="L97" s="11"/>
      <c r="M97" s="11"/>
      <c r="N97" s="11"/>
      <c r="O97" s="11"/>
      <c r="P97" s="11">
        <v>0.0</v>
      </c>
      <c r="Q97" s="11">
        <v>0.0</v>
      </c>
    </row>
    <row r="98" ht="14.25" customHeight="1">
      <c r="A98" s="3" t="s">
        <v>25</v>
      </c>
      <c r="B98" s="3" t="s">
        <v>48</v>
      </c>
      <c r="C98" s="3" t="s">
        <v>44</v>
      </c>
      <c r="D98" s="3">
        <v>16.0</v>
      </c>
      <c r="E98" s="3">
        <v>15.0</v>
      </c>
      <c r="F98" s="3">
        <v>30000.0</v>
      </c>
      <c r="G98" s="3">
        <v>4573.0</v>
      </c>
      <c r="H98" s="3" t="s">
        <v>28</v>
      </c>
      <c r="I98" s="10" t="s">
        <v>49</v>
      </c>
      <c r="J98" s="11">
        <v>0.228916667</v>
      </c>
      <c r="K98" s="11">
        <v>100.0</v>
      </c>
      <c r="L98" s="11"/>
      <c r="M98" s="11"/>
      <c r="N98" s="11"/>
      <c r="O98" s="11"/>
      <c r="P98" s="11">
        <v>0.0</v>
      </c>
      <c r="Q98" s="11">
        <v>0.0</v>
      </c>
    </row>
    <row r="99" ht="14.25" customHeight="1">
      <c r="A99" s="3" t="s">
        <v>25</v>
      </c>
      <c r="B99" s="3" t="s">
        <v>48</v>
      </c>
      <c r="C99" s="3" t="s">
        <v>44</v>
      </c>
      <c r="D99" s="3">
        <v>16.0</v>
      </c>
      <c r="E99" s="3">
        <v>15.0</v>
      </c>
      <c r="F99" s="3">
        <v>30000.0</v>
      </c>
      <c r="G99" s="3">
        <v>4573.0</v>
      </c>
      <c r="H99" s="3" t="s">
        <v>28</v>
      </c>
      <c r="I99" s="10" t="s">
        <v>50</v>
      </c>
      <c r="J99" s="11">
        <v>0.22225</v>
      </c>
      <c r="K99" s="11">
        <v>99.93125</v>
      </c>
      <c r="L99" s="11"/>
      <c r="M99" s="11"/>
      <c r="N99" s="11"/>
      <c r="O99" s="11"/>
      <c r="P99" s="11">
        <v>0.0</v>
      </c>
      <c r="Q99" s="11">
        <v>0.0</v>
      </c>
    </row>
    <row r="100" ht="14.25" customHeight="1">
      <c r="A100" s="4" t="s">
        <v>25</v>
      </c>
      <c r="B100" s="4" t="s">
        <v>48</v>
      </c>
      <c r="C100" s="4" t="s">
        <v>44</v>
      </c>
      <c r="D100" s="4">
        <v>16.0</v>
      </c>
      <c r="E100" s="4">
        <v>15.0</v>
      </c>
      <c r="F100" s="4">
        <v>30000.0</v>
      </c>
      <c r="G100" s="4">
        <v>4235.0</v>
      </c>
      <c r="H100" s="4" t="s">
        <v>28</v>
      </c>
      <c r="I100" s="12" t="s">
        <v>45</v>
      </c>
      <c r="J100" s="11">
        <v>0.014416667</v>
      </c>
      <c r="K100" s="11">
        <v>100.0</v>
      </c>
      <c r="L100" s="11"/>
      <c r="M100" s="11"/>
      <c r="N100" s="11"/>
      <c r="O100" s="11"/>
      <c r="P100" s="11">
        <v>0.0</v>
      </c>
      <c r="Q100" s="11">
        <v>0.0</v>
      </c>
    </row>
    <row r="101" ht="14.25" customHeight="1">
      <c r="A101" s="3" t="s">
        <v>25</v>
      </c>
      <c r="B101" s="3" t="s">
        <v>48</v>
      </c>
      <c r="C101" s="3" t="s">
        <v>44</v>
      </c>
      <c r="D101" s="3">
        <v>16.0</v>
      </c>
      <c r="E101" s="3">
        <v>15.0</v>
      </c>
      <c r="F101" s="3">
        <v>30000.0</v>
      </c>
      <c r="G101" s="3">
        <v>4235.0</v>
      </c>
      <c r="H101" s="3" t="s">
        <v>28</v>
      </c>
      <c r="I101" s="10" t="s">
        <v>49</v>
      </c>
      <c r="J101" s="11">
        <v>2.104166667</v>
      </c>
      <c r="K101" s="11">
        <v>91.66958333</v>
      </c>
      <c r="L101" s="11">
        <v>0.2</v>
      </c>
      <c r="M101" s="11">
        <v>299574.35</v>
      </c>
      <c r="N101" s="11">
        <v>20.376</v>
      </c>
      <c r="O101" s="11">
        <v>270.945885</v>
      </c>
      <c r="P101" s="11">
        <v>0.0</v>
      </c>
      <c r="Q101" s="11">
        <v>0.0</v>
      </c>
    </row>
    <row r="102" ht="14.25" customHeight="1">
      <c r="A102" s="3" t="s">
        <v>25</v>
      </c>
      <c r="B102" s="3" t="s">
        <v>48</v>
      </c>
      <c r="C102" s="3" t="s">
        <v>44</v>
      </c>
      <c r="D102" s="3">
        <v>16.0</v>
      </c>
      <c r="E102" s="3">
        <v>16.0</v>
      </c>
      <c r="F102" s="3">
        <v>30000.0</v>
      </c>
      <c r="G102" s="3">
        <v>4475.0</v>
      </c>
      <c r="H102" s="3" t="s">
        <v>36</v>
      </c>
      <c r="I102" s="10" t="s">
        <v>34</v>
      </c>
      <c r="J102" s="11">
        <v>0.1555</v>
      </c>
      <c r="K102" s="11">
        <v>99.47583333333334</v>
      </c>
      <c r="L102" s="11">
        <v>0.7</v>
      </c>
      <c r="M102" s="11">
        <v>500.371429</v>
      </c>
      <c r="N102" s="11">
        <v>13.3</v>
      </c>
      <c r="O102" s="11">
        <v>84618.785714</v>
      </c>
      <c r="P102" s="11">
        <v>0.0</v>
      </c>
      <c r="Q102" s="11">
        <v>0.0</v>
      </c>
    </row>
    <row r="103" ht="14.25" customHeight="1">
      <c r="A103" s="3" t="s">
        <v>25</v>
      </c>
      <c r="B103" s="3" t="s">
        <v>48</v>
      </c>
      <c r="C103" s="3" t="s">
        <v>44</v>
      </c>
      <c r="D103" s="3">
        <v>16.0</v>
      </c>
      <c r="E103" s="3">
        <v>16.0</v>
      </c>
      <c r="F103" s="3">
        <v>30000.0</v>
      </c>
      <c r="G103" s="3">
        <v>4475.0</v>
      </c>
      <c r="H103" s="3" t="s">
        <v>36</v>
      </c>
      <c r="I103" s="10" t="s">
        <v>45</v>
      </c>
      <c r="J103" s="11">
        <v>0.20908333333333337</v>
      </c>
      <c r="K103" s="11">
        <v>99.49616666666667</v>
      </c>
      <c r="L103" s="11">
        <v>0.2</v>
      </c>
      <c r="M103" s="11">
        <v>137.85</v>
      </c>
      <c r="N103" s="11">
        <v>34.839</v>
      </c>
      <c r="O103" s="11">
        <v>264075.5</v>
      </c>
      <c r="P103" s="11">
        <v>0.0</v>
      </c>
      <c r="Q103" s="11">
        <v>0.0</v>
      </c>
    </row>
    <row r="104" ht="14.25" customHeight="1">
      <c r="A104" s="3" t="s">
        <v>25</v>
      </c>
      <c r="B104" s="3" t="s">
        <v>48</v>
      </c>
      <c r="C104" s="3" t="s">
        <v>44</v>
      </c>
      <c r="D104" s="3">
        <v>16.0</v>
      </c>
      <c r="E104" s="3">
        <v>18.0</v>
      </c>
      <c r="F104" s="3">
        <v>30000.0</v>
      </c>
      <c r="G104" s="3">
        <v>4270.0</v>
      </c>
      <c r="H104" s="3" t="s">
        <v>37</v>
      </c>
      <c r="I104" s="10" t="s">
        <v>51</v>
      </c>
      <c r="J104" s="11">
        <v>2.46975</v>
      </c>
      <c r="K104" s="11">
        <v>90.74233333</v>
      </c>
      <c r="L104" s="11">
        <v>4.2875</v>
      </c>
      <c r="M104" s="11">
        <v>630.433968</v>
      </c>
      <c r="N104" s="11">
        <v>11.7045</v>
      </c>
      <c r="O104" s="11">
        <v>23568.9399</v>
      </c>
      <c r="P104" s="11">
        <v>0.0</v>
      </c>
      <c r="Q104" s="11">
        <v>0.0</v>
      </c>
    </row>
    <row r="105" ht="14.25" customHeight="1">
      <c r="A105" s="3" t="s">
        <v>25</v>
      </c>
      <c r="B105" s="3" t="s">
        <v>48</v>
      </c>
      <c r="C105" s="3" t="s">
        <v>44</v>
      </c>
      <c r="D105" s="3">
        <v>16.0</v>
      </c>
      <c r="E105" s="3">
        <v>18.0</v>
      </c>
      <c r="F105" s="3">
        <v>30000.0</v>
      </c>
      <c r="G105" s="3">
        <v>4270.0</v>
      </c>
      <c r="H105" s="3" t="s">
        <v>37</v>
      </c>
      <c r="I105" s="10" t="s">
        <v>52</v>
      </c>
      <c r="J105" s="11">
        <v>2.973166667</v>
      </c>
      <c r="K105" s="11">
        <v>82.42708333</v>
      </c>
      <c r="L105" s="11">
        <v>11.8</v>
      </c>
      <c r="M105" s="11">
        <v>1151.337738</v>
      </c>
      <c r="N105" s="11">
        <v>13.4752</v>
      </c>
      <c r="O105" s="11">
        <v>9895.828027</v>
      </c>
      <c r="P105" s="11">
        <v>0.0</v>
      </c>
      <c r="Q105" s="11">
        <v>0.0</v>
      </c>
    </row>
    <row r="106" ht="14.25" customHeight="1">
      <c r="A106" s="3" t="s">
        <v>25</v>
      </c>
      <c r="B106" s="3" t="s">
        <v>48</v>
      </c>
      <c r="C106" s="3" t="s">
        <v>44</v>
      </c>
      <c r="D106" s="3">
        <v>23.0</v>
      </c>
      <c r="E106" s="3">
        <v>15.0</v>
      </c>
      <c r="F106" s="3">
        <v>30000.0</v>
      </c>
      <c r="G106" s="3">
        <v>4550.0</v>
      </c>
      <c r="H106" s="3" t="s">
        <v>28</v>
      </c>
      <c r="I106" s="10" t="s">
        <v>33</v>
      </c>
      <c r="J106" s="11">
        <v>1.402916667</v>
      </c>
      <c r="K106" s="11">
        <v>64.1135</v>
      </c>
      <c r="L106" s="11">
        <v>2.4375</v>
      </c>
      <c r="M106" s="11">
        <v>1121.521057</v>
      </c>
      <c r="N106" s="11">
        <v>23.095125</v>
      </c>
      <c r="O106" s="11">
        <v>31489.61195</v>
      </c>
      <c r="P106" s="11">
        <v>23.0</v>
      </c>
      <c r="Q106" s="11">
        <v>2.3</v>
      </c>
      <c r="R106" s="11">
        <v>2467.53913</v>
      </c>
      <c r="S106" s="11">
        <v>23980.36818</v>
      </c>
      <c r="T106" s="3">
        <v>0.414828925</v>
      </c>
    </row>
    <row r="107" ht="14.25" customHeight="1">
      <c r="A107" s="3" t="s">
        <v>25</v>
      </c>
      <c r="B107" s="3" t="s">
        <v>48</v>
      </c>
      <c r="C107" s="3" t="s">
        <v>44</v>
      </c>
      <c r="D107" s="3">
        <v>23.0</v>
      </c>
      <c r="E107" s="3">
        <v>15.0</v>
      </c>
      <c r="F107" s="3">
        <v>30000.0</v>
      </c>
      <c r="G107" s="3">
        <v>4550.0</v>
      </c>
      <c r="H107" s="3" t="s">
        <v>28</v>
      </c>
      <c r="I107" s="10" t="s">
        <v>45</v>
      </c>
      <c r="J107" s="11">
        <v>1.685416667</v>
      </c>
      <c r="K107" s="11">
        <v>60.21133333</v>
      </c>
      <c r="L107" s="11">
        <v>2.38</v>
      </c>
      <c r="M107" s="11">
        <v>959.559618</v>
      </c>
      <c r="N107" s="11">
        <v>22.4447</v>
      </c>
      <c r="O107" s="11">
        <v>22700.64534</v>
      </c>
      <c r="P107" s="11">
        <v>28.0</v>
      </c>
      <c r="Q107" s="11">
        <v>2.8</v>
      </c>
      <c r="R107" s="11">
        <v>1958.303571</v>
      </c>
      <c r="S107" s="11">
        <v>19403.92593</v>
      </c>
      <c r="T107" s="3">
        <v>0.073915635</v>
      </c>
    </row>
    <row r="108" ht="14.25" customHeight="1">
      <c r="A108" s="3" t="s">
        <v>25</v>
      </c>
      <c r="B108" s="3" t="s">
        <v>48</v>
      </c>
      <c r="C108" s="3" t="s">
        <v>44</v>
      </c>
      <c r="D108" s="3">
        <v>23.0</v>
      </c>
      <c r="E108" s="3">
        <v>15.0</v>
      </c>
      <c r="F108" s="3">
        <v>30000.0</v>
      </c>
      <c r="G108" s="3">
        <v>4550.0</v>
      </c>
      <c r="H108" s="3" t="s">
        <v>28</v>
      </c>
      <c r="I108" s="10" t="s">
        <v>46</v>
      </c>
      <c r="J108" s="11">
        <v>0.67275</v>
      </c>
      <c r="K108" s="11">
        <v>74.67666667</v>
      </c>
      <c r="L108" s="11">
        <v>1.411111111</v>
      </c>
      <c r="M108" s="11">
        <v>573.6479322</v>
      </c>
      <c r="N108" s="11">
        <v>21.18988889</v>
      </c>
      <c r="O108" s="11">
        <v>75742.56974</v>
      </c>
      <c r="P108" s="11">
        <v>8.0</v>
      </c>
      <c r="Q108" s="11">
        <v>0.8</v>
      </c>
      <c r="R108" s="11">
        <v>1216.4</v>
      </c>
      <c r="S108" s="11">
        <v>68424.74286</v>
      </c>
      <c r="T108" s="3">
        <v>0.788812622</v>
      </c>
    </row>
    <row r="109" ht="14.25" customHeight="1">
      <c r="A109" s="3" t="s">
        <v>25</v>
      </c>
      <c r="B109" s="3" t="s">
        <v>48</v>
      </c>
      <c r="C109" s="3" t="s">
        <v>44</v>
      </c>
      <c r="D109" s="3">
        <v>23.0</v>
      </c>
      <c r="E109" s="3">
        <v>15.0</v>
      </c>
      <c r="F109" s="3">
        <v>30000.0</v>
      </c>
      <c r="G109" s="3">
        <v>4573.0</v>
      </c>
      <c r="H109" s="3" t="s">
        <v>28</v>
      </c>
      <c r="I109" s="10" t="s">
        <v>49</v>
      </c>
      <c r="J109" s="11">
        <v>0.64025</v>
      </c>
      <c r="K109" s="11">
        <v>88.40858333</v>
      </c>
      <c r="L109" s="11">
        <v>2.033333333</v>
      </c>
      <c r="M109" s="11">
        <v>407.0762937</v>
      </c>
      <c r="N109" s="11">
        <v>17.82283333</v>
      </c>
      <c r="O109" s="11">
        <v>62676.45806</v>
      </c>
      <c r="P109" s="11">
        <v>0.0</v>
      </c>
      <c r="Q109" s="11">
        <v>0.0</v>
      </c>
      <c r="R109" s="11"/>
      <c r="S109" s="11"/>
      <c r="T109" s="3"/>
    </row>
    <row r="110" ht="14.25" customHeight="1">
      <c r="A110" s="3" t="s">
        <v>25</v>
      </c>
      <c r="B110" s="3" t="s">
        <v>48</v>
      </c>
      <c r="C110" s="3" t="s">
        <v>44</v>
      </c>
      <c r="D110" s="3">
        <v>23.0</v>
      </c>
      <c r="E110" s="3">
        <v>15.0</v>
      </c>
      <c r="F110" s="3">
        <v>30000.0</v>
      </c>
      <c r="G110" s="3">
        <v>4573.0</v>
      </c>
      <c r="H110" s="3" t="s">
        <v>28</v>
      </c>
      <c r="I110" s="10" t="s">
        <v>50</v>
      </c>
      <c r="J110" s="11">
        <v>1.0145</v>
      </c>
      <c r="K110" s="11">
        <v>93.37916667</v>
      </c>
      <c r="L110" s="11">
        <v>7.75</v>
      </c>
      <c r="M110" s="11">
        <v>997.9410595</v>
      </c>
      <c r="N110" s="11">
        <v>14.4185</v>
      </c>
      <c r="O110" s="11">
        <v>46293.05253</v>
      </c>
      <c r="P110" s="11">
        <v>0.0</v>
      </c>
      <c r="Q110" s="11">
        <v>0.0</v>
      </c>
      <c r="R110" s="11"/>
      <c r="S110" s="11"/>
      <c r="T110" s="3"/>
    </row>
    <row r="111" ht="14.25" customHeight="1">
      <c r="A111" s="4" t="s">
        <v>25</v>
      </c>
      <c r="B111" s="4" t="s">
        <v>48</v>
      </c>
      <c r="C111" s="4" t="s">
        <v>44</v>
      </c>
      <c r="D111" s="4">
        <v>23.0</v>
      </c>
      <c r="E111" s="4">
        <v>15.0</v>
      </c>
      <c r="F111" s="4">
        <v>30000.0</v>
      </c>
      <c r="G111" s="4">
        <v>4235.0</v>
      </c>
      <c r="H111" s="4" t="s">
        <v>28</v>
      </c>
      <c r="I111" s="12" t="s">
        <v>45</v>
      </c>
      <c r="J111" s="11">
        <v>0.027083333</v>
      </c>
      <c r="K111" s="11">
        <v>100.0</v>
      </c>
      <c r="L111" s="11"/>
      <c r="M111" s="11"/>
      <c r="N111" s="11"/>
      <c r="O111" s="11"/>
      <c r="P111" s="11">
        <v>0.0</v>
      </c>
      <c r="Q111" s="11">
        <v>0.0</v>
      </c>
      <c r="R111" s="11"/>
      <c r="S111" s="11"/>
      <c r="T111" s="3"/>
    </row>
    <row r="112" ht="14.25" customHeight="1">
      <c r="A112" s="3" t="s">
        <v>25</v>
      </c>
      <c r="B112" s="3" t="s">
        <v>48</v>
      </c>
      <c r="C112" s="3" t="s">
        <v>44</v>
      </c>
      <c r="D112" s="3">
        <v>23.0</v>
      </c>
      <c r="E112" s="3">
        <v>15.0</v>
      </c>
      <c r="F112" s="3">
        <v>30000.0</v>
      </c>
      <c r="G112" s="3">
        <v>4235.0</v>
      </c>
      <c r="H112" s="3" t="s">
        <v>28</v>
      </c>
      <c r="I112" s="10" t="s">
        <v>49</v>
      </c>
      <c r="J112" s="11">
        <v>0.58975</v>
      </c>
      <c r="K112" s="11">
        <v>98.17175</v>
      </c>
      <c r="L112" s="11">
        <v>3.75</v>
      </c>
      <c r="M112" s="11">
        <v>368.8932775</v>
      </c>
      <c r="N112" s="11">
        <v>15.8595</v>
      </c>
      <c r="O112" s="11">
        <v>52581.62703</v>
      </c>
      <c r="P112" s="11">
        <v>0.0</v>
      </c>
      <c r="Q112" s="11">
        <v>0.0</v>
      </c>
      <c r="R112" s="11"/>
      <c r="S112" s="11"/>
      <c r="T112" s="3"/>
    </row>
    <row r="113" ht="14.25" customHeight="1">
      <c r="A113" s="3" t="s">
        <v>25</v>
      </c>
      <c r="B113" s="3" t="s">
        <v>48</v>
      </c>
      <c r="C113" s="3" t="s">
        <v>44</v>
      </c>
      <c r="D113" s="3">
        <v>23.0</v>
      </c>
      <c r="E113" s="3">
        <v>16.0</v>
      </c>
      <c r="F113" s="3">
        <v>30000.0</v>
      </c>
      <c r="G113" s="3">
        <v>4475.0</v>
      </c>
      <c r="H113" s="3" t="s">
        <v>36</v>
      </c>
      <c r="I113" s="10" t="s">
        <v>34</v>
      </c>
      <c r="J113" s="11">
        <v>0.751666667</v>
      </c>
      <c r="K113" s="11">
        <v>70.30191667</v>
      </c>
      <c r="L113" s="11">
        <v>1.657142857</v>
      </c>
      <c r="M113" s="11">
        <v>1120.03645</v>
      </c>
      <c r="N113" s="11">
        <v>21.87685714</v>
      </c>
      <c r="O113" s="11">
        <v>65399.61431</v>
      </c>
      <c r="P113" s="11">
        <v>5.0</v>
      </c>
      <c r="Q113" s="11">
        <v>0.5</v>
      </c>
      <c r="R113" s="11">
        <v>2487.54</v>
      </c>
      <c r="S113" s="11">
        <v>102983.5</v>
      </c>
      <c r="T113" s="3">
        <v>0.356506176</v>
      </c>
    </row>
    <row r="114" ht="14.25" customHeight="1">
      <c r="A114" s="3" t="s">
        <v>25</v>
      </c>
      <c r="B114" s="3" t="s">
        <v>48</v>
      </c>
      <c r="C114" s="3" t="s">
        <v>44</v>
      </c>
      <c r="D114" s="3">
        <v>23.0</v>
      </c>
      <c r="E114" s="3">
        <v>16.0</v>
      </c>
      <c r="F114" s="3">
        <v>30000.0</v>
      </c>
      <c r="G114" s="3">
        <v>4475.0</v>
      </c>
      <c r="H114" s="3" t="s">
        <v>36</v>
      </c>
      <c r="I114" s="10" t="s">
        <v>45</v>
      </c>
      <c r="J114" s="11">
        <v>1.033833333</v>
      </c>
      <c r="K114" s="11">
        <v>60.07875</v>
      </c>
      <c r="L114" s="11">
        <v>1.9125</v>
      </c>
      <c r="M114" s="11">
        <v>1275.663117</v>
      </c>
      <c r="N114" s="11">
        <v>22.7785</v>
      </c>
      <c r="O114" s="11">
        <v>23323.25421</v>
      </c>
      <c r="P114" s="11">
        <v>18.0</v>
      </c>
      <c r="Q114" s="11">
        <v>1.8</v>
      </c>
      <c r="R114" s="11">
        <v>3236.361111</v>
      </c>
      <c r="S114" s="11">
        <v>30299.99412</v>
      </c>
      <c r="T114" s="3">
        <v>0.091839085</v>
      </c>
    </row>
    <row r="115" ht="14.25" customHeight="1">
      <c r="A115" s="3" t="s">
        <v>25</v>
      </c>
      <c r="B115" s="3" t="s">
        <v>48</v>
      </c>
      <c r="C115" s="3" t="s">
        <v>44</v>
      </c>
      <c r="D115" s="3">
        <v>23.0</v>
      </c>
      <c r="E115" s="3">
        <v>18.0</v>
      </c>
      <c r="F115" s="3">
        <v>30000.0</v>
      </c>
      <c r="G115" s="3">
        <v>4270.0</v>
      </c>
      <c r="H115" s="3" t="s">
        <v>37</v>
      </c>
      <c r="I115" s="10" t="s">
        <v>51</v>
      </c>
      <c r="J115" s="11">
        <v>26.52041667</v>
      </c>
      <c r="K115" s="11">
        <v>10.89225</v>
      </c>
      <c r="L115" s="11">
        <v>10.18181818</v>
      </c>
      <c r="M115" s="11">
        <v>1611.254218</v>
      </c>
      <c r="N115" s="11">
        <v>98.41572727</v>
      </c>
      <c r="O115" s="11">
        <v>3985.920293</v>
      </c>
      <c r="P115" s="11">
        <v>98.0</v>
      </c>
      <c r="Q115" s="11">
        <v>9.8</v>
      </c>
      <c r="R115" s="11">
        <v>2272.32449</v>
      </c>
      <c r="S115" s="11">
        <v>3859.560825</v>
      </c>
      <c r="T115" s="3">
        <v>0.833322656</v>
      </c>
    </row>
    <row r="116" ht="14.25" customHeight="1">
      <c r="A116" s="3" t="s">
        <v>25</v>
      </c>
      <c r="B116" s="3" t="s">
        <v>48</v>
      </c>
      <c r="C116" s="3" t="s">
        <v>44</v>
      </c>
      <c r="D116" s="3">
        <v>30.0</v>
      </c>
      <c r="E116" s="3">
        <v>15.0</v>
      </c>
      <c r="F116" s="3">
        <v>30000.0</v>
      </c>
      <c r="G116" s="3">
        <v>4550.0</v>
      </c>
      <c r="H116" s="3" t="s">
        <v>28</v>
      </c>
      <c r="I116" s="10" t="s">
        <v>33</v>
      </c>
      <c r="J116" s="11">
        <v>2.767083333</v>
      </c>
      <c r="K116" s="11">
        <v>30.34691667</v>
      </c>
      <c r="L116" s="11">
        <v>3.545454545</v>
      </c>
      <c r="M116" s="11">
        <v>982.7819961</v>
      </c>
      <c r="N116" s="11">
        <v>30.78272727</v>
      </c>
      <c r="O116" s="11">
        <v>13495.64905</v>
      </c>
      <c r="P116" s="11">
        <v>35.0</v>
      </c>
      <c r="Q116" s="11">
        <v>3.5</v>
      </c>
      <c r="R116" s="11">
        <v>1854.845714</v>
      </c>
      <c r="S116" s="11">
        <v>14873.69118</v>
      </c>
      <c r="T116" s="3">
        <v>0.255713736</v>
      </c>
    </row>
    <row r="117" ht="14.25" customHeight="1">
      <c r="A117" s="3" t="s">
        <v>25</v>
      </c>
      <c r="B117" s="3" t="s">
        <v>48</v>
      </c>
      <c r="C117" s="3" t="s">
        <v>44</v>
      </c>
      <c r="D117" s="3">
        <v>30.0</v>
      </c>
      <c r="E117" s="3">
        <v>15.0</v>
      </c>
      <c r="F117" s="3">
        <v>30000.0</v>
      </c>
      <c r="G117" s="3">
        <v>4550.0</v>
      </c>
      <c r="H117" s="3" t="s">
        <v>28</v>
      </c>
      <c r="I117" s="10" t="s">
        <v>45</v>
      </c>
      <c r="J117" s="11">
        <v>4.857</v>
      </c>
      <c r="K117" s="11">
        <v>41.56466667</v>
      </c>
      <c r="L117" s="11">
        <v>3.644444444</v>
      </c>
      <c r="M117" s="11">
        <v>1484.732218</v>
      </c>
      <c r="N117" s="11">
        <v>47.34777778</v>
      </c>
      <c r="O117" s="11">
        <v>11355.64678</v>
      </c>
      <c r="P117" s="11">
        <v>31.0</v>
      </c>
      <c r="Q117" s="11">
        <v>3.1</v>
      </c>
      <c r="R117" s="11">
        <v>2560.7</v>
      </c>
      <c r="S117" s="11">
        <v>16611.46667</v>
      </c>
      <c r="T117" s="3">
        <v>0.053037206</v>
      </c>
    </row>
    <row r="118" ht="14.25" customHeight="1">
      <c r="A118" s="3" t="s">
        <v>25</v>
      </c>
      <c r="B118" s="3" t="s">
        <v>48</v>
      </c>
      <c r="C118" s="3" t="s">
        <v>44</v>
      </c>
      <c r="D118" s="3">
        <v>30.0</v>
      </c>
      <c r="E118" s="3">
        <v>15.0</v>
      </c>
      <c r="F118" s="3">
        <v>30000.0</v>
      </c>
      <c r="G118" s="3">
        <v>4550.0</v>
      </c>
      <c r="H118" s="3" t="s">
        <v>28</v>
      </c>
      <c r="I118" s="10" t="s">
        <v>46</v>
      </c>
      <c r="J118" s="11">
        <v>1.83025</v>
      </c>
      <c r="K118" s="11">
        <v>43.19225</v>
      </c>
      <c r="L118" s="11">
        <v>2.636363636</v>
      </c>
      <c r="M118" s="11">
        <v>887.7112246</v>
      </c>
      <c r="N118" s="11">
        <v>28.20527273</v>
      </c>
      <c r="O118" s="11">
        <v>42893.71316</v>
      </c>
      <c r="P118" s="11">
        <v>26.0</v>
      </c>
      <c r="Q118" s="11">
        <v>2.6</v>
      </c>
      <c r="R118" s="11">
        <v>2058.765385</v>
      </c>
      <c r="S118" s="11">
        <v>20814.096</v>
      </c>
      <c r="T118" s="3">
        <v>0.242571355</v>
      </c>
    </row>
    <row r="119" ht="14.25" customHeight="1">
      <c r="A119" s="3" t="s">
        <v>25</v>
      </c>
      <c r="B119" s="3" t="s">
        <v>48</v>
      </c>
      <c r="C119" s="3" t="s">
        <v>44</v>
      </c>
      <c r="D119" s="3">
        <v>30.0</v>
      </c>
      <c r="E119" s="3">
        <v>15.0</v>
      </c>
      <c r="F119" s="3">
        <v>30000.0</v>
      </c>
      <c r="G119" s="3">
        <v>4573.0</v>
      </c>
      <c r="H119" s="3" t="s">
        <v>28</v>
      </c>
      <c r="I119" s="10" t="s">
        <v>49</v>
      </c>
      <c r="J119" s="11">
        <v>2.53275</v>
      </c>
      <c r="K119" s="11">
        <v>40.47058333</v>
      </c>
      <c r="L119" s="11">
        <v>8.99</v>
      </c>
      <c r="M119" s="11">
        <v>738.4788122</v>
      </c>
      <c r="N119" s="11">
        <v>19.6074</v>
      </c>
      <c r="O119" s="11">
        <v>6213.232119</v>
      </c>
      <c r="P119" s="11">
        <v>98.0</v>
      </c>
      <c r="Q119" s="11">
        <v>9.8</v>
      </c>
      <c r="R119" s="11">
        <v>1336.389796</v>
      </c>
      <c r="S119" s="11">
        <v>4827.998969</v>
      </c>
      <c r="T119" s="3">
        <v>0.204931528</v>
      </c>
    </row>
    <row r="120" ht="14.25" customHeight="1">
      <c r="A120" s="3" t="s">
        <v>25</v>
      </c>
      <c r="B120" s="3" t="s">
        <v>48</v>
      </c>
      <c r="C120" s="3" t="s">
        <v>44</v>
      </c>
      <c r="D120" s="3">
        <v>30.0</v>
      </c>
      <c r="E120" s="3">
        <v>15.0</v>
      </c>
      <c r="F120" s="3">
        <v>30000.0</v>
      </c>
      <c r="G120" s="3">
        <v>4573.0</v>
      </c>
      <c r="H120" s="3" t="s">
        <v>28</v>
      </c>
      <c r="I120" s="10" t="s">
        <v>50</v>
      </c>
      <c r="J120" s="11">
        <v>3.0105</v>
      </c>
      <c r="K120" s="11">
        <v>62.60166667</v>
      </c>
      <c r="L120" s="11">
        <v>3.341666667</v>
      </c>
      <c r="M120" s="11">
        <v>948.284492</v>
      </c>
      <c r="N120" s="11">
        <v>18.35266667</v>
      </c>
      <c r="O120" s="11">
        <v>24737.04812</v>
      </c>
      <c r="P120" s="11">
        <v>28.0</v>
      </c>
      <c r="Q120" s="11">
        <v>2.8</v>
      </c>
      <c r="R120" s="11">
        <v>4021.860714</v>
      </c>
      <c r="S120" s="11">
        <v>16739.77778</v>
      </c>
      <c r="T120" s="3">
        <v>0.286928647</v>
      </c>
    </row>
    <row r="121" ht="14.25" customHeight="1">
      <c r="A121" s="4" t="s">
        <v>25</v>
      </c>
      <c r="B121" s="4" t="s">
        <v>48</v>
      </c>
      <c r="C121" s="4" t="s">
        <v>44</v>
      </c>
      <c r="D121" s="4">
        <v>30.0</v>
      </c>
      <c r="E121" s="4">
        <v>15.0</v>
      </c>
      <c r="F121" s="4">
        <v>30000.0</v>
      </c>
      <c r="G121" s="4">
        <v>4235.0</v>
      </c>
      <c r="H121" s="4" t="s">
        <v>28</v>
      </c>
      <c r="I121" s="12" t="s">
        <v>45</v>
      </c>
      <c r="J121" s="11">
        <v>0.05375</v>
      </c>
      <c r="K121" s="11">
        <v>100.0</v>
      </c>
      <c r="L121" s="11"/>
      <c r="M121" s="11"/>
      <c r="N121" s="11"/>
      <c r="O121" s="11"/>
      <c r="P121" s="11">
        <v>0.0</v>
      </c>
      <c r="Q121" s="11">
        <v>0.0</v>
      </c>
      <c r="R121" s="11"/>
      <c r="S121" s="11"/>
      <c r="T121" s="3"/>
    </row>
    <row r="122" ht="14.25" customHeight="1">
      <c r="A122" s="3" t="s">
        <v>25</v>
      </c>
      <c r="B122" s="3" t="s">
        <v>48</v>
      </c>
      <c r="C122" s="3" t="s">
        <v>44</v>
      </c>
      <c r="D122" s="3">
        <v>30.0</v>
      </c>
      <c r="E122" s="3">
        <v>15.0</v>
      </c>
      <c r="F122" s="3">
        <v>30000.0</v>
      </c>
      <c r="G122" s="3">
        <v>4235.0</v>
      </c>
      <c r="H122" s="3" t="s">
        <v>28</v>
      </c>
      <c r="I122" s="10" t="s">
        <v>49</v>
      </c>
      <c r="J122" s="11">
        <v>3.5235</v>
      </c>
      <c r="K122" s="11">
        <v>91.66666667</v>
      </c>
      <c r="L122" s="11"/>
      <c r="M122" s="11"/>
      <c r="N122" s="11"/>
      <c r="O122" s="11"/>
      <c r="P122" s="11">
        <v>0.0</v>
      </c>
      <c r="Q122" s="11">
        <v>0.0</v>
      </c>
      <c r="R122" s="11"/>
      <c r="S122" s="11"/>
      <c r="T122" s="3"/>
    </row>
    <row r="123" ht="14.25" customHeight="1">
      <c r="A123" s="3" t="s">
        <v>25</v>
      </c>
      <c r="B123" s="3" t="s">
        <v>48</v>
      </c>
      <c r="C123" s="3" t="s">
        <v>44</v>
      </c>
      <c r="D123" s="3">
        <v>30.0</v>
      </c>
      <c r="E123" s="3">
        <v>16.0</v>
      </c>
      <c r="F123" s="3">
        <v>30000.0</v>
      </c>
      <c r="G123" s="3">
        <v>4475.0</v>
      </c>
      <c r="H123" s="3" t="s">
        <v>36</v>
      </c>
      <c r="I123" s="10" t="s">
        <v>34</v>
      </c>
      <c r="J123" s="11">
        <v>3.811333333</v>
      </c>
      <c r="K123" s="11">
        <v>17.13816667</v>
      </c>
      <c r="L123" s="11">
        <v>2.408333333</v>
      </c>
      <c r="M123" s="11">
        <v>2299.446941</v>
      </c>
      <c r="N123" s="11">
        <v>31.58466667</v>
      </c>
      <c r="O123" s="11">
        <v>11735.42527</v>
      </c>
      <c r="P123" s="11">
        <v>20.0</v>
      </c>
      <c r="Q123" s="11">
        <v>2.0</v>
      </c>
      <c r="R123" s="11">
        <v>3512.85</v>
      </c>
      <c r="S123" s="11">
        <v>26524.13158</v>
      </c>
      <c r="T123" s="3">
        <v>0.124412771</v>
      </c>
    </row>
    <row r="124" ht="14.25" customHeight="1">
      <c r="A124" s="3" t="s">
        <v>25</v>
      </c>
      <c r="B124" s="3" t="s">
        <v>48</v>
      </c>
      <c r="C124" s="3" t="s">
        <v>44</v>
      </c>
      <c r="D124" s="3">
        <v>30.0</v>
      </c>
      <c r="E124" s="3">
        <v>16.0</v>
      </c>
      <c r="F124" s="3">
        <v>30000.0</v>
      </c>
      <c r="G124" s="3">
        <v>4475.0</v>
      </c>
      <c r="H124" s="3" t="s">
        <v>36</v>
      </c>
      <c r="I124" s="10" t="s">
        <v>45</v>
      </c>
      <c r="J124" s="11">
        <v>3.307166667</v>
      </c>
      <c r="K124" s="11">
        <v>21.58166667</v>
      </c>
      <c r="L124" s="11">
        <v>2.075</v>
      </c>
      <c r="M124" s="11">
        <v>2949.680975</v>
      </c>
      <c r="N124" s="11">
        <v>26.79483333</v>
      </c>
      <c r="O124" s="11">
        <v>18317.68025</v>
      </c>
      <c r="P124" s="11">
        <v>18.0</v>
      </c>
      <c r="Q124" s="11">
        <v>1.8</v>
      </c>
      <c r="R124" s="11">
        <v>8052.883333</v>
      </c>
      <c r="S124" s="11">
        <v>25972.12941</v>
      </c>
      <c r="T124" s="3">
        <v>1.090584936</v>
      </c>
    </row>
    <row r="125" ht="14.25" customHeight="1">
      <c r="A125" s="3" t="s">
        <v>25</v>
      </c>
      <c r="B125" s="3" t="s">
        <v>48</v>
      </c>
      <c r="C125" s="3" t="s">
        <v>44</v>
      </c>
      <c r="D125" s="3">
        <v>30.0</v>
      </c>
      <c r="E125" s="3">
        <v>18.0</v>
      </c>
      <c r="F125" s="3">
        <v>30000.0</v>
      </c>
      <c r="G125" s="3">
        <v>4270.0</v>
      </c>
      <c r="H125" s="3" t="s">
        <v>37</v>
      </c>
      <c r="I125" s="10" t="s">
        <v>51</v>
      </c>
      <c r="J125" s="11">
        <v>5.64125</v>
      </c>
      <c r="K125" s="11">
        <v>34.0595</v>
      </c>
      <c r="L125" s="11">
        <v>11.35</v>
      </c>
      <c r="M125" s="11">
        <v>827.766816</v>
      </c>
      <c r="N125" s="11">
        <v>35.4903</v>
      </c>
      <c r="O125" s="11">
        <v>9740.625998</v>
      </c>
      <c r="P125" s="11">
        <v>139.0</v>
      </c>
      <c r="Q125" s="11">
        <v>13.9</v>
      </c>
      <c r="R125" s="11">
        <v>1204.858993</v>
      </c>
      <c r="S125" s="11">
        <v>3110.508696</v>
      </c>
      <c r="T125" s="3">
        <v>0.222694988</v>
      </c>
    </row>
    <row r="126" ht="14.25" customHeight="1">
      <c r="A126" s="3" t="s">
        <v>25</v>
      </c>
      <c r="B126" s="3" t="s">
        <v>48</v>
      </c>
      <c r="C126" s="3" t="s">
        <v>44</v>
      </c>
      <c r="D126" s="3">
        <v>37.0</v>
      </c>
      <c r="E126" s="3">
        <v>15.0</v>
      </c>
      <c r="F126" s="3">
        <v>30000.0</v>
      </c>
      <c r="G126" s="3">
        <v>4550.0</v>
      </c>
      <c r="H126" s="3" t="s">
        <v>28</v>
      </c>
      <c r="I126" s="10" t="s">
        <v>33</v>
      </c>
      <c r="J126" s="11">
        <v>6.6355</v>
      </c>
      <c r="K126" s="11">
        <v>9.9255</v>
      </c>
      <c r="L126" s="11">
        <v>3.633333333</v>
      </c>
      <c r="M126" s="11">
        <v>1812.967471</v>
      </c>
      <c r="N126" s="11">
        <v>43.39983333</v>
      </c>
      <c r="O126" s="11">
        <v>8627.67821</v>
      </c>
      <c r="P126" s="11">
        <v>32.0</v>
      </c>
      <c r="Q126" s="11">
        <v>3.2</v>
      </c>
      <c r="R126" s="11">
        <v>3155.796875</v>
      </c>
      <c r="S126" s="11">
        <v>15973.77419</v>
      </c>
      <c r="T126" s="3">
        <v>0.043525896</v>
      </c>
    </row>
    <row r="127" ht="14.25" customHeight="1">
      <c r="A127" s="3" t="s">
        <v>25</v>
      </c>
      <c r="B127" s="3" t="s">
        <v>48</v>
      </c>
      <c r="C127" s="3" t="s">
        <v>44</v>
      </c>
      <c r="D127" s="3">
        <v>37.0</v>
      </c>
      <c r="E127" s="3">
        <v>15.0</v>
      </c>
      <c r="F127" s="3">
        <v>30000.0</v>
      </c>
      <c r="G127" s="3">
        <v>4550.0</v>
      </c>
      <c r="H127" s="3" t="s">
        <v>28</v>
      </c>
      <c r="I127" s="10" t="s">
        <v>45</v>
      </c>
      <c r="J127" s="11">
        <v>4.674333333</v>
      </c>
      <c r="K127" s="11">
        <v>29.149</v>
      </c>
      <c r="L127" s="11">
        <v>5.591666667</v>
      </c>
      <c r="M127" s="11">
        <v>1026.262187</v>
      </c>
      <c r="N127" s="11">
        <v>37.38475</v>
      </c>
      <c r="O127" s="11">
        <v>20379.13934</v>
      </c>
      <c r="P127" s="11">
        <v>23.0</v>
      </c>
      <c r="Q127" s="11">
        <v>2.3</v>
      </c>
      <c r="R127" s="11">
        <v>3927.63913</v>
      </c>
      <c r="S127" s="11">
        <v>21151.45</v>
      </c>
      <c r="T127" s="3">
        <v>0.635601303</v>
      </c>
    </row>
    <row r="128" ht="14.25" customHeight="1">
      <c r="A128" s="3" t="s">
        <v>25</v>
      </c>
      <c r="B128" s="3" t="s">
        <v>48</v>
      </c>
      <c r="C128" s="3" t="s">
        <v>44</v>
      </c>
      <c r="D128" s="3">
        <v>37.0</v>
      </c>
      <c r="E128" s="3">
        <v>15.0</v>
      </c>
      <c r="F128" s="3">
        <v>30000.0</v>
      </c>
      <c r="G128" s="3">
        <v>4550.0</v>
      </c>
      <c r="H128" s="3" t="s">
        <v>28</v>
      </c>
      <c r="I128" s="10" t="s">
        <v>46</v>
      </c>
      <c r="J128" s="11">
        <v>6.76</v>
      </c>
      <c r="K128" s="11">
        <v>16.87708333</v>
      </c>
      <c r="L128" s="11">
        <v>5.466666667</v>
      </c>
      <c r="M128" s="11">
        <v>1126.519329</v>
      </c>
      <c r="N128" s="11">
        <v>47.6655</v>
      </c>
      <c r="O128" s="11">
        <v>10084.75375</v>
      </c>
      <c r="P128" s="11">
        <v>48.0</v>
      </c>
      <c r="Q128" s="11">
        <v>4.8</v>
      </c>
      <c r="R128" s="11">
        <v>2200.00625</v>
      </c>
      <c r="S128" s="11">
        <v>10120.50638</v>
      </c>
      <c r="T128" s="3">
        <v>0.545581612</v>
      </c>
    </row>
    <row r="129" ht="14.25" customHeight="1">
      <c r="A129" s="3" t="s">
        <v>25</v>
      </c>
      <c r="B129" s="3" t="s">
        <v>48</v>
      </c>
      <c r="C129" s="3" t="s">
        <v>44</v>
      </c>
      <c r="D129" s="3">
        <v>37.0</v>
      </c>
      <c r="E129" s="3">
        <v>15.0</v>
      </c>
      <c r="F129" s="3">
        <v>30000.0</v>
      </c>
      <c r="G129" s="3">
        <v>4573.0</v>
      </c>
      <c r="H129" s="3" t="s">
        <v>28</v>
      </c>
      <c r="I129" s="10" t="s">
        <v>49</v>
      </c>
      <c r="J129" s="11">
        <v>1.554583333</v>
      </c>
      <c r="K129" s="11">
        <v>51.49266667</v>
      </c>
      <c r="L129" s="11">
        <v>4.409090909</v>
      </c>
      <c r="M129" s="11">
        <v>684.8747707</v>
      </c>
      <c r="N129" s="11">
        <v>18.34281818</v>
      </c>
      <c r="O129" s="11">
        <v>38568.87609</v>
      </c>
      <c r="P129" s="11">
        <v>63.0</v>
      </c>
      <c r="Q129" s="11">
        <v>6.3</v>
      </c>
      <c r="R129" s="11">
        <v>1468.355556</v>
      </c>
      <c r="S129" s="11">
        <v>8064.632258</v>
      </c>
      <c r="T129" s="3">
        <v>0.171345957</v>
      </c>
    </row>
    <row r="130" ht="14.25" customHeight="1">
      <c r="A130" s="3" t="s">
        <v>25</v>
      </c>
      <c r="B130" s="3" t="s">
        <v>48</v>
      </c>
      <c r="C130" s="3" t="s">
        <v>44</v>
      </c>
      <c r="D130" s="3">
        <v>37.0</v>
      </c>
      <c r="E130" s="3">
        <v>15.0</v>
      </c>
      <c r="F130" s="3">
        <v>30000.0</v>
      </c>
      <c r="G130" s="3">
        <v>4573.0</v>
      </c>
      <c r="H130" s="3" t="s">
        <v>28</v>
      </c>
      <c r="I130" s="10" t="s">
        <v>50</v>
      </c>
      <c r="J130" s="11">
        <v>3.112666667</v>
      </c>
      <c r="K130" s="11">
        <v>59.4725</v>
      </c>
      <c r="L130" s="11">
        <v>4.87</v>
      </c>
      <c r="M130" s="11">
        <v>872.6277709</v>
      </c>
      <c r="N130" s="11">
        <v>25.4164</v>
      </c>
      <c r="O130" s="11">
        <v>21027.00191</v>
      </c>
      <c r="P130" s="11">
        <v>21.0</v>
      </c>
      <c r="Q130" s="11">
        <v>2.1</v>
      </c>
      <c r="R130" s="11">
        <v>2872.566667</v>
      </c>
      <c r="S130" s="11">
        <v>26383.36</v>
      </c>
      <c r="T130" s="3">
        <v>0.747596785</v>
      </c>
    </row>
    <row r="131" ht="14.25" customHeight="1">
      <c r="A131" s="3" t="s">
        <v>25</v>
      </c>
      <c r="B131" s="3" t="s">
        <v>48</v>
      </c>
      <c r="C131" s="3" t="s">
        <v>44</v>
      </c>
      <c r="D131" s="3">
        <v>37.0</v>
      </c>
      <c r="E131" s="3">
        <v>16.0</v>
      </c>
      <c r="F131" s="3">
        <v>30000.0</v>
      </c>
      <c r="G131" s="3">
        <v>4475.0</v>
      </c>
      <c r="H131" s="3" t="s">
        <v>36</v>
      </c>
      <c r="I131" s="10" t="s">
        <v>34</v>
      </c>
      <c r="J131" s="11">
        <v>7.757666667</v>
      </c>
      <c r="K131" s="11">
        <v>5.608416667</v>
      </c>
      <c r="L131" s="11">
        <v>2.883333333</v>
      </c>
      <c r="M131" s="11">
        <v>2883.990275</v>
      </c>
      <c r="N131" s="11">
        <v>46.18266667</v>
      </c>
      <c r="O131" s="11">
        <v>5892.935677</v>
      </c>
      <c r="P131" s="11">
        <v>26.0</v>
      </c>
      <c r="Q131" s="11">
        <v>2.6</v>
      </c>
      <c r="R131" s="11">
        <v>3872.353846</v>
      </c>
      <c r="S131" s="11">
        <v>19810.76</v>
      </c>
      <c r="T131" s="3">
        <v>0.090942021</v>
      </c>
    </row>
    <row r="132" ht="14.25" customHeight="1">
      <c r="A132" s="3" t="s">
        <v>25</v>
      </c>
      <c r="B132" s="3" t="s">
        <v>48</v>
      </c>
      <c r="C132" s="3" t="s">
        <v>44</v>
      </c>
      <c r="D132" s="3">
        <v>37.0</v>
      </c>
      <c r="E132" s="3">
        <v>16.0</v>
      </c>
      <c r="F132" s="3">
        <v>30000.0</v>
      </c>
      <c r="G132" s="3">
        <v>4475.0</v>
      </c>
      <c r="H132" s="3" t="s">
        <v>36</v>
      </c>
      <c r="I132" s="10" t="s">
        <v>45</v>
      </c>
      <c r="J132" s="11">
        <v>6.26025</v>
      </c>
      <c r="K132" s="11">
        <v>13.82566667</v>
      </c>
      <c r="L132" s="11">
        <v>2.4</v>
      </c>
      <c r="M132" s="11">
        <v>3033.7463</v>
      </c>
      <c r="N132" s="11">
        <v>43.29891667</v>
      </c>
      <c r="O132" s="11">
        <v>8581.193846</v>
      </c>
      <c r="P132" s="11">
        <v>24.0</v>
      </c>
      <c r="Q132" s="11">
        <v>2.4</v>
      </c>
      <c r="R132" s="11">
        <v>3528.475</v>
      </c>
      <c r="S132" s="11">
        <v>21783.16957</v>
      </c>
      <c r="T132" s="3">
        <v>0.053597491</v>
      </c>
    </row>
    <row r="133" ht="14.25" customHeight="1">
      <c r="A133" s="3" t="s">
        <v>25</v>
      </c>
      <c r="B133" s="3" t="s">
        <v>48</v>
      </c>
      <c r="C133" s="3" t="s">
        <v>44</v>
      </c>
      <c r="D133" s="3">
        <v>44.0</v>
      </c>
      <c r="E133" s="3">
        <v>15.0</v>
      </c>
      <c r="F133" s="3">
        <v>30000.0</v>
      </c>
      <c r="G133" s="3">
        <v>4550.0</v>
      </c>
      <c r="H133" s="3" t="s">
        <v>28</v>
      </c>
      <c r="I133" s="10" t="s">
        <v>33</v>
      </c>
      <c r="J133" s="11">
        <v>10.46125</v>
      </c>
      <c r="K133" s="11">
        <v>6.712916667</v>
      </c>
      <c r="L133" s="11">
        <v>4.516666667</v>
      </c>
      <c r="M133" s="11">
        <v>2068.021094</v>
      </c>
      <c r="N133" s="11">
        <v>56.29141667</v>
      </c>
      <c r="O133" s="11">
        <v>6018.459481</v>
      </c>
      <c r="P133" s="11">
        <v>36.0</v>
      </c>
      <c r="Q133" s="11">
        <v>3.6</v>
      </c>
      <c r="R133" s="11">
        <v>3429.930556</v>
      </c>
      <c r="S133" s="11">
        <v>13170.77429</v>
      </c>
      <c r="T133" s="3">
        <v>0.088595952</v>
      </c>
    </row>
    <row r="134" ht="14.25" customHeight="1">
      <c r="A134" s="3" t="s">
        <v>25</v>
      </c>
      <c r="B134" s="3" t="s">
        <v>48</v>
      </c>
      <c r="C134" s="3" t="s">
        <v>44</v>
      </c>
      <c r="D134" s="3">
        <v>44.0</v>
      </c>
      <c r="E134" s="3">
        <v>15.0</v>
      </c>
      <c r="F134" s="3">
        <v>30000.0</v>
      </c>
      <c r="G134" s="3">
        <v>4550.0</v>
      </c>
      <c r="H134" s="3" t="s">
        <v>28</v>
      </c>
      <c r="I134" s="10" t="s">
        <v>45</v>
      </c>
      <c r="J134" s="11">
        <v>13.51825</v>
      </c>
      <c r="K134" s="11">
        <v>16.41691667</v>
      </c>
      <c r="L134" s="11">
        <v>5.636363636</v>
      </c>
      <c r="M134" s="11">
        <v>2218.449261</v>
      </c>
      <c r="N134" s="11">
        <v>54.89645455</v>
      </c>
      <c r="O134" s="11">
        <v>6004.235621</v>
      </c>
      <c r="P134" s="11">
        <v>32.0</v>
      </c>
      <c r="Q134" s="11">
        <v>3.2</v>
      </c>
      <c r="R134" s="11">
        <v>5983.31875</v>
      </c>
      <c r="S134" s="11">
        <v>13139.28065</v>
      </c>
      <c r="T134" s="3">
        <v>0.19522734</v>
      </c>
    </row>
    <row r="135" ht="14.25" customHeight="1">
      <c r="A135" s="3" t="s">
        <v>25</v>
      </c>
      <c r="B135" s="3" t="s">
        <v>48</v>
      </c>
      <c r="C135" s="3" t="s">
        <v>44</v>
      </c>
      <c r="D135" s="3">
        <v>44.0</v>
      </c>
      <c r="E135" s="3">
        <v>15.0</v>
      </c>
      <c r="F135" s="3">
        <v>30000.0</v>
      </c>
      <c r="G135" s="3">
        <v>4550.0</v>
      </c>
      <c r="H135" s="3" t="s">
        <v>28</v>
      </c>
      <c r="I135" s="10" t="s">
        <v>46</v>
      </c>
      <c r="J135" s="11">
        <v>8.003583333</v>
      </c>
      <c r="K135" s="11">
        <v>18.08866667</v>
      </c>
      <c r="L135" s="11">
        <v>4.791666667</v>
      </c>
      <c r="M135" s="11">
        <v>1542.106885</v>
      </c>
      <c r="N135" s="11">
        <v>48.91225</v>
      </c>
      <c r="O135" s="11">
        <v>10277.75423</v>
      </c>
      <c r="P135" s="11">
        <v>30.0</v>
      </c>
      <c r="Q135" s="11">
        <v>3.0</v>
      </c>
      <c r="R135" s="11">
        <v>7914.103333</v>
      </c>
      <c r="S135" s="11">
        <v>11427.75862</v>
      </c>
      <c r="T135" s="3">
        <v>0.626382813</v>
      </c>
    </row>
    <row r="136" ht="14.25" customHeight="1">
      <c r="A136" s="3" t="s">
        <v>25</v>
      </c>
      <c r="B136" s="3" t="s">
        <v>48</v>
      </c>
      <c r="C136" s="3" t="s">
        <v>44</v>
      </c>
      <c r="D136" s="3">
        <v>44.0</v>
      </c>
      <c r="E136" s="3">
        <v>15.0</v>
      </c>
      <c r="F136" s="3">
        <v>30000.0</v>
      </c>
      <c r="G136" s="3">
        <v>4573.0</v>
      </c>
      <c r="H136" s="3" t="s">
        <v>28</v>
      </c>
      <c r="I136" s="10" t="s">
        <v>49</v>
      </c>
      <c r="J136" s="11">
        <v>13.59591667</v>
      </c>
      <c r="K136" s="11">
        <v>23.37225</v>
      </c>
      <c r="L136" s="11">
        <v>9.36</v>
      </c>
      <c r="M136" s="11">
        <v>1685.262901</v>
      </c>
      <c r="N136" s="11">
        <v>53.3634</v>
      </c>
      <c r="O136" s="11">
        <v>3582.226108</v>
      </c>
      <c r="P136" s="11">
        <v>80.0</v>
      </c>
      <c r="Q136" s="11">
        <v>8.0</v>
      </c>
      <c r="R136" s="11">
        <v>3416.09625</v>
      </c>
      <c r="S136" s="11">
        <v>4104.278481</v>
      </c>
      <c r="T136" s="3">
        <v>0.299145235</v>
      </c>
    </row>
    <row r="137" ht="14.25" customHeight="1">
      <c r="A137" s="3" t="s">
        <v>25</v>
      </c>
      <c r="B137" s="3" t="s">
        <v>48</v>
      </c>
      <c r="C137" s="3" t="s">
        <v>44</v>
      </c>
      <c r="D137" s="3">
        <v>44.0</v>
      </c>
      <c r="E137" s="3">
        <v>15.0</v>
      </c>
      <c r="F137" s="3">
        <v>30000.0</v>
      </c>
      <c r="G137" s="3">
        <v>4573.0</v>
      </c>
      <c r="H137" s="3" t="s">
        <v>28</v>
      </c>
      <c r="I137" s="10" t="s">
        <v>50</v>
      </c>
      <c r="J137" s="11">
        <v>7.926416667</v>
      </c>
      <c r="K137" s="11">
        <v>41.08158333</v>
      </c>
      <c r="L137" s="11">
        <v>7.977777778</v>
      </c>
      <c r="M137" s="11">
        <v>2055.187542</v>
      </c>
      <c r="N137" s="11">
        <v>29.97655556</v>
      </c>
      <c r="O137" s="11">
        <v>5245.48345</v>
      </c>
      <c r="P137" s="11">
        <v>55.0</v>
      </c>
      <c r="Q137" s="11">
        <v>5.5</v>
      </c>
      <c r="R137" s="11">
        <v>5682.363636</v>
      </c>
      <c r="S137" s="11">
        <v>5273.911111</v>
      </c>
      <c r="T137" s="3">
        <v>0.3690874</v>
      </c>
    </row>
    <row r="138" ht="14.25" customHeight="1">
      <c r="A138" s="3" t="s">
        <v>25</v>
      </c>
      <c r="B138" s="3" t="s">
        <v>48</v>
      </c>
      <c r="C138" s="3" t="s">
        <v>44</v>
      </c>
      <c r="D138" s="3">
        <v>44.0</v>
      </c>
      <c r="E138" s="3">
        <v>16.0</v>
      </c>
      <c r="F138" s="3">
        <v>30000.0</v>
      </c>
      <c r="G138" s="3">
        <v>4475.0</v>
      </c>
      <c r="H138" s="3" t="s">
        <v>36</v>
      </c>
      <c r="I138" s="10" t="s">
        <v>34</v>
      </c>
      <c r="J138" s="11">
        <v>10.95866667</v>
      </c>
      <c r="K138" s="11">
        <v>8.491</v>
      </c>
      <c r="L138" s="11">
        <v>3.483333333</v>
      </c>
      <c r="M138" s="11">
        <v>2628.512644</v>
      </c>
      <c r="N138" s="11">
        <v>57.0655</v>
      </c>
      <c r="O138" s="11">
        <v>5851.958274</v>
      </c>
      <c r="P138" s="11">
        <v>27.0</v>
      </c>
      <c r="Q138" s="11">
        <v>2.7</v>
      </c>
      <c r="R138" s="11">
        <v>4591.918519</v>
      </c>
      <c r="S138" s="11">
        <v>17383.28462</v>
      </c>
      <c r="T138" s="3">
        <v>0.078318672</v>
      </c>
    </row>
    <row r="139" ht="14.25" customHeight="1">
      <c r="A139" s="3" t="s">
        <v>25</v>
      </c>
      <c r="B139" s="3" t="s">
        <v>48</v>
      </c>
      <c r="C139" s="3" t="s">
        <v>44</v>
      </c>
      <c r="D139" s="3">
        <v>44.0</v>
      </c>
      <c r="E139" s="3">
        <v>16.0</v>
      </c>
      <c r="F139" s="3">
        <v>30000.0</v>
      </c>
      <c r="G139" s="3">
        <v>4475.0</v>
      </c>
      <c r="H139" s="3" t="s">
        <v>36</v>
      </c>
      <c r="I139" s="10" t="s">
        <v>45</v>
      </c>
      <c r="J139" s="11">
        <v>7.942833333</v>
      </c>
      <c r="K139" s="11">
        <v>11.57191667</v>
      </c>
      <c r="L139" s="11">
        <v>2.891666667</v>
      </c>
      <c r="M139" s="11">
        <v>2478.430234</v>
      </c>
      <c r="N139" s="11">
        <v>57.95458333</v>
      </c>
      <c r="O139" s="11">
        <v>6638.004032</v>
      </c>
      <c r="P139" s="11">
        <v>27.0</v>
      </c>
      <c r="Q139" s="11">
        <v>2.7</v>
      </c>
      <c r="R139" s="11">
        <v>3032.733333</v>
      </c>
      <c r="S139" s="11">
        <v>18997.06539</v>
      </c>
      <c r="T139" s="3">
        <v>0.050426465</v>
      </c>
    </row>
    <row r="140" ht="14.25" customHeight="1">
      <c r="A140" s="3" t="s">
        <v>25</v>
      </c>
      <c r="B140" s="3" t="s">
        <v>53</v>
      </c>
      <c r="C140" s="3" t="s">
        <v>44</v>
      </c>
      <c r="D140" s="3">
        <v>16.0</v>
      </c>
      <c r="E140" s="3">
        <v>18.0</v>
      </c>
      <c r="F140" s="3">
        <v>30000.0</v>
      </c>
      <c r="G140" s="3">
        <v>4478.0</v>
      </c>
      <c r="H140" s="3" t="s">
        <v>37</v>
      </c>
      <c r="I140" s="10" t="s">
        <v>34</v>
      </c>
      <c r="J140" s="11">
        <v>0.098</v>
      </c>
      <c r="K140" s="11">
        <v>100.0</v>
      </c>
      <c r="L140" s="11"/>
      <c r="M140" s="11"/>
      <c r="N140" s="11"/>
      <c r="O140" s="11"/>
      <c r="P140" s="11">
        <v>0.0</v>
      </c>
      <c r="Q140" s="11">
        <v>0.0</v>
      </c>
    </row>
    <row r="141" ht="14.25" customHeight="1">
      <c r="A141" s="3" t="s">
        <v>25</v>
      </c>
      <c r="B141" s="3" t="s">
        <v>53</v>
      </c>
      <c r="C141" s="3" t="s">
        <v>44</v>
      </c>
      <c r="D141" s="3">
        <v>16.0</v>
      </c>
      <c r="E141" s="3">
        <v>18.0</v>
      </c>
      <c r="F141" s="3">
        <v>30000.0</v>
      </c>
      <c r="G141" s="3">
        <v>4478.0</v>
      </c>
      <c r="H141" s="3" t="s">
        <v>37</v>
      </c>
      <c r="I141" s="10" t="s">
        <v>45</v>
      </c>
      <c r="J141" s="11">
        <v>0.104333333</v>
      </c>
      <c r="K141" s="11">
        <v>100.0</v>
      </c>
      <c r="L141" s="11"/>
      <c r="M141" s="11"/>
      <c r="N141" s="11"/>
      <c r="O141" s="11"/>
      <c r="P141" s="11">
        <v>0.0</v>
      </c>
      <c r="Q141" s="11">
        <v>0.0</v>
      </c>
    </row>
    <row r="142" ht="14.25" customHeight="1">
      <c r="A142" s="3" t="s">
        <v>25</v>
      </c>
      <c r="B142" s="3" t="s">
        <v>53</v>
      </c>
      <c r="C142" s="3" t="s">
        <v>44</v>
      </c>
      <c r="D142" s="3">
        <v>23.0</v>
      </c>
      <c r="E142" s="3">
        <v>18.0</v>
      </c>
      <c r="F142" s="3">
        <v>30000.0</v>
      </c>
      <c r="G142" s="3">
        <v>4478.0</v>
      </c>
      <c r="H142" s="3" t="s">
        <v>37</v>
      </c>
      <c r="I142" s="10" t="s">
        <v>34</v>
      </c>
      <c r="J142" s="11">
        <v>1.949833333</v>
      </c>
      <c r="K142" s="11">
        <v>66.46625</v>
      </c>
      <c r="L142" s="11">
        <v>2.9</v>
      </c>
      <c r="M142" s="11">
        <v>1093.580471</v>
      </c>
      <c r="N142" s="11">
        <v>23.037</v>
      </c>
      <c r="O142" s="11">
        <v>37187.38485</v>
      </c>
      <c r="P142" s="11">
        <v>19.0</v>
      </c>
      <c r="Q142" s="11">
        <v>1.9</v>
      </c>
      <c r="R142" s="11">
        <v>3306.468421</v>
      </c>
      <c r="S142" s="11">
        <v>28039.03333</v>
      </c>
      <c r="T142" s="3">
        <v>0.170059431</v>
      </c>
    </row>
    <row r="143" ht="14.25" customHeight="1">
      <c r="A143" s="3" t="s">
        <v>25</v>
      </c>
      <c r="B143" s="3" t="s">
        <v>53</v>
      </c>
      <c r="C143" s="3" t="s">
        <v>44</v>
      </c>
      <c r="D143" s="3">
        <v>23.0</v>
      </c>
      <c r="E143" s="3">
        <v>18.0</v>
      </c>
      <c r="F143" s="3">
        <v>30000.0</v>
      </c>
      <c r="G143" s="3">
        <v>4478.0</v>
      </c>
      <c r="H143" s="3" t="s">
        <v>37</v>
      </c>
      <c r="I143" s="10" t="s">
        <v>45</v>
      </c>
      <c r="J143" s="11">
        <v>0.694166667</v>
      </c>
      <c r="K143" s="11">
        <v>69.01666667</v>
      </c>
      <c r="L143" s="11">
        <v>1.6625</v>
      </c>
      <c r="M143" s="11">
        <v>664.0853003</v>
      </c>
      <c r="N143" s="11">
        <v>25.44525</v>
      </c>
      <c r="O143" s="11">
        <v>39814.80017</v>
      </c>
      <c r="P143" s="11">
        <v>11.0</v>
      </c>
      <c r="Q143" s="11">
        <v>1.1</v>
      </c>
      <c r="R143" s="11">
        <v>2039.236364</v>
      </c>
      <c r="S143" s="11">
        <v>51385.23</v>
      </c>
      <c r="T143" s="3">
        <v>0.542852261</v>
      </c>
    </row>
    <row r="144" ht="14.25" customHeight="1">
      <c r="A144" s="3" t="s">
        <v>25</v>
      </c>
      <c r="B144" s="3" t="s">
        <v>53</v>
      </c>
      <c r="C144" s="3" t="s">
        <v>44</v>
      </c>
      <c r="D144" s="3">
        <v>30.0</v>
      </c>
      <c r="E144" s="3">
        <v>18.0</v>
      </c>
      <c r="F144" s="3">
        <v>30000.0</v>
      </c>
      <c r="G144" s="3">
        <v>4478.0</v>
      </c>
      <c r="H144" s="3" t="s">
        <v>37</v>
      </c>
      <c r="I144" s="10" t="s">
        <v>34</v>
      </c>
      <c r="J144" s="11">
        <v>2.963083333</v>
      </c>
      <c r="K144" s="11">
        <v>29.46883333</v>
      </c>
      <c r="L144" s="11">
        <v>3.05</v>
      </c>
      <c r="M144" s="11">
        <v>742.8440832</v>
      </c>
      <c r="N144" s="11">
        <v>46.3665</v>
      </c>
      <c r="O144" s="11">
        <v>32612.06686</v>
      </c>
      <c r="P144" s="11">
        <v>30.0</v>
      </c>
      <c r="Q144" s="11">
        <v>3.0</v>
      </c>
      <c r="R144" s="11">
        <v>1406.253333</v>
      </c>
      <c r="S144" s="11">
        <v>18802.88966</v>
      </c>
      <c r="T144" s="3">
        <v>0.064035218</v>
      </c>
    </row>
    <row r="145" ht="14.25" customHeight="1">
      <c r="A145" s="3" t="s">
        <v>25</v>
      </c>
      <c r="B145" s="3" t="s">
        <v>53</v>
      </c>
      <c r="C145" s="3" t="s">
        <v>44</v>
      </c>
      <c r="D145" s="3">
        <v>30.0</v>
      </c>
      <c r="E145" s="3">
        <v>18.0</v>
      </c>
      <c r="F145" s="3">
        <v>30000.0</v>
      </c>
      <c r="G145" s="3">
        <v>4478.0</v>
      </c>
      <c r="H145" s="3" t="s">
        <v>37</v>
      </c>
      <c r="I145" s="10" t="s">
        <v>45</v>
      </c>
      <c r="J145" s="11">
        <v>2.405666667</v>
      </c>
      <c r="K145" s="11">
        <v>40.79516667</v>
      </c>
      <c r="L145" s="11">
        <v>2.88</v>
      </c>
      <c r="M145" s="11">
        <v>855.2013908</v>
      </c>
      <c r="N145" s="11">
        <v>45.744</v>
      </c>
      <c r="O145" s="11">
        <v>19611.23578</v>
      </c>
      <c r="P145" s="11">
        <v>31.0</v>
      </c>
      <c r="Q145" s="11">
        <v>3.1</v>
      </c>
      <c r="R145" s="11">
        <v>1594.964516</v>
      </c>
      <c r="S145" s="11">
        <v>17873.99333</v>
      </c>
      <c r="T145" s="3">
        <v>0.038775108</v>
      </c>
    </row>
    <row r="146" ht="14.25" customHeight="1">
      <c r="A146" s="3" t="s">
        <v>25</v>
      </c>
      <c r="B146" s="3" t="s">
        <v>53</v>
      </c>
      <c r="C146" s="3" t="s">
        <v>44</v>
      </c>
      <c r="D146" s="3">
        <v>37.0</v>
      </c>
      <c r="E146" s="3">
        <v>18.0</v>
      </c>
      <c r="F146" s="3">
        <v>30000.0</v>
      </c>
      <c r="G146" s="3">
        <v>4478.0</v>
      </c>
      <c r="H146" s="3" t="s">
        <v>37</v>
      </c>
      <c r="I146" s="10" t="s">
        <v>34</v>
      </c>
      <c r="J146" s="11">
        <v>5.081083333</v>
      </c>
      <c r="K146" s="11">
        <v>18.7425</v>
      </c>
      <c r="L146" s="11">
        <v>3.558333333</v>
      </c>
      <c r="M146" s="11">
        <v>1279.659525</v>
      </c>
      <c r="N146" s="11">
        <v>66.07016667</v>
      </c>
      <c r="O146" s="11">
        <v>18275.83015</v>
      </c>
      <c r="P146" s="11">
        <v>21.0</v>
      </c>
      <c r="Q146" s="11">
        <v>2.1</v>
      </c>
      <c r="R146" s="11">
        <v>9317.033333</v>
      </c>
      <c r="S146" s="11">
        <v>19616.595</v>
      </c>
      <c r="T146" s="3">
        <v>0.457545208</v>
      </c>
    </row>
    <row r="147" ht="14.25" customHeight="1">
      <c r="A147" s="3" t="s">
        <v>25</v>
      </c>
      <c r="B147" s="3" t="s">
        <v>53</v>
      </c>
      <c r="C147" s="3" t="s">
        <v>44</v>
      </c>
      <c r="D147" s="3">
        <v>37.0</v>
      </c>
      <c r="E147" s="3">
        <v>18.0</v>
      </c>
      <c r="F147" s="3">
        <v>30000.0</v>
      </c>
      <c r="G147" s="3">
        <v>4478.0</v>
      </c>
      <c r="H147" s="3" t="s">
        <v>37</v>
      </c>
      <c r="I147" s="10" t="s">
        <v>45</v>
      </c>
      <c r="J147" s="11">
        <v>4.862166667</v>
      </c>
      <c r="K147" s="11">
        <v>28.76491667</v>
      </c>
      <c r="L147" s="11">
        <v>3.209090909</v>
      </c>
      <c r="M147" s="11">
        <v>1383.690551</v>
      </c>
      <c r="N147" s="11">
        <v>71.50772727</v>
      </c>
      <c r="O147" s="11">
        <v>25067.6393</v>
      </c>
      <c r="P147" s="11">
        <v>16.0</v>
      </c>
      <c r="Q147" s="11">
        <v>1.6</v>
      </c>
      <c r="R147" s="11">
        <v>12268.825</v>
      </c>
      <c r="S147" s="11">
        <v>25165.35333</v>
      </c>
      <c r="T147" s="3">
        <v>0.256171181</v>
      </c>
    </row>
    <row r="148" ht="14.25" customHeight="1">
      <c r="A148" s="3" t="s">
        <v>25</v>
      </c>
      <c r="B148" s="3" t="s">
        <v>54</v>
      </c>
      <c r="C148" s="3" t="s">
        <v>44</v>
      </c>
      <c r="D148" s="3">
        <v>16.0</v>
      </c>
      <c r="E148" s="3">
        <v>15.0</v>
      </c>
      <c r="F148" s="3">
        <v>30000.0</v>
      </c>
      <c r="G148" s="3">
        <v>4235.0</v>
      </c>
      <c r="H148" s="3" t="s">
        <v>28</v>
      </c>
      <c r="I148" s="10" t="s">
        <v>46</v>
      </c>
      <c r="J148" s="11">
        <v>0.03875</v>
      </c>
      <c r="K148" s="11">
        <v>100.0</v>
      </c>
      <c r="L148" s="11"/>
      <c r="M148" s="11"/>
      <c r="N148" s="11"/>
      <c r="O148" s="11"/>
      <c r="P148" s="11">
        <v>0.0</v>
      </c>
      <c r="Q148" s="11">
        <v>0.0</v>
      </c>
    </row>
    <row r="149" ht="14.25" customHeight="1">
      <c r="A149" s="3" t="s">
        <v>25</v>
      </c>
      <c r="B149" s="3" t="s">
        <v>54</v>
      </c>
      <c r="C149" s="3" t="s">
        <v>44</v>
      </c>
      <c r="D149" s="3">
        <v>16.0</v>
      </c>
      <c r="E149" s="3">
        <v>15.0</v>
      </c>
      <c r="F149" s="3">
        <v>30000.0</v>
      </c>
      <c r="G149" s="3">
        <v>4235.0</v>
      </c>
      <c r="H149" s="3" t="s">
        <v>28</v>
      </c>
      <c r="I149" s="10" t="s">
        <v>50</v>
      </c>
      <c r="J149" s="11">
        <v>0.55025</v>
      </c>
      <c r="K149" s="11">
        <v>97.7775</v>
      </c>
      <c r="L149" s="11">
        <v>9.4</v>
      </c>
      <c r="M149" s="11">
        <v>623.358511</v>
      </c>
      <c r="N149" s="11">
        <v>13.009</v>
      </c>
      <c r="O149" s="11">
        <v>8656.0144</v>
      </c>
      <c r="P149" s="11">
        <v>0.0</v>
      </c>
      <c r="Q149" s="11">
        <v>0.0</v>
      </c>
    </row>
    <row r="150" ht="14.25" customHeight="1">
      <c r="A150" s="3" t="s">
        <v>25</v>
      </c>
      <c r="B150" s="3" t="s">
        <v>54</v>
      </c>
      <c r="C150" s="3" t="s">
        <v>44</v>
      </c>
      <c r="D150" s="3">
        <v>16.0</v>
      </c>
      <c r="E150" s="3">
        <v>16.0</v>
      </c>
      <c r="F150" s="3">
        <v>30000.0</v>
      </c>
      <c r="G150" s="3">
        <v>4475.0</v>
      </c>
      <c r="H150" s="3" t="s">
        <v>36</v>
      </c>
      <c r="I150" s="10" t="s">
        <v>35</v>
      </c>
      <c r="J150" s="11">
        <v>0.09125</v>
      </c>
      <c r="K150" s="11">
        <v>99.41275</v>
      </c>
      <c r="L150" s="11">
        <v>0.5</v>
      </c>
      <c r="M150" s="11">
        <v>177.68</v>
      </c>
      <c r="N150" s="11">
        <v>25.449</v>
      </c>
      <c r="O150" s="11">
        <v>130653.5667</v>
      </c>
      <c r="P150" s="11">
        <v>0.0</v>
      </c>
      <c r="Q150" s="11">
        <v>0.0</v>
      </c>
    </row>
    <row r="151" ht="14.25" customHeight="1">
      <c r="A151" s="3" t="s">
        <v>25</v>
      </c>
      <c r="B151" s="3" t="s">
        <v>54</v>
      </c>
      <c r="C151" s="3" t="s">
        <v>44</v>
      </c>
      <c r="D151" s="3">
        <v>16.0</v>
      </c>
      <c r="E151" s="3">
        <v>16.0</v>
      </c>
      <c r="F151" s="3">
        <v>30000.0</v>
      </c>
      <c r="G151" s="3">
        <v>4475.0</v>
      </c>
      <c r="H151" s="3" t="s">
        <v>36</v>
      </c>
      <c r="I151" s="10" t="s">
        <v>46</v>
      </c>
      <c r="J151" s="11">
        <v>0.137333333</v>
      </c>
      <c r="K151" s="11">
        <v>99.05741667</v>
      </c>
      <c r="L151" s="11">
        <v>1.3</v>
      </c>
      <c r="M151" s="11">
        <v>188.376923</v>
      </c>
      <c r="N151" s="11">
        <v>26.233</v>
      </c>
      <c r="O151" s="11">
        <v>60908.88421</v>
      </c>
      <c r="P151" s="11">
        <v>0.0</v>
      </c>
      <c r="Q151" s="11">
        <v>0.0</v>
      </c>
    </row>
    <row r="152" ht="14.25" customHeight="1">
      <c r="A152" s="3" t="s">
        <v>25</v>
      </c>
      <c r="B152" s="3" t="s">
        <v>54</v>
      </c>
      <c r="C152" s="3" t="s">
        <v>44</v>
      </c>
      <c r="D152" s="3">
        <v>16.0</v>
      </c>
      <c r="E152" s="3">
        <v>18.0</v>
      </c>
      <c r="F152" s="3">
        <v>30000.0</v>
      </c>
      <c r="G152" s="3">
        <v>4270.0</v>
      </c>
      <c r="H152" s="3" t="s">
        <v>37</v>
      </c>
      <c r="I152" s="10" t="s">
        <v>47</v>
      </c>
      <c r="J152" s="11">
        <v>1.131583333</v>
      </c>
      <c r="K152" s="11">
        <v>95.17441667</v>
      </c>
      <c r="L152" s="11">
        <v>6.1</v>
      </c>
      <c r="M152" s="11">
        <v>692.7296707</v>
      </c>
      <c r="N152" s="11">
        <v>11.57966667</v>
      </c>
      <c r="O152" s="11">
        <v>26682.30793</v>
      </c>
      <c r="P152" s="11">
        <v>0.0</v>
      </c>
      <c r="Q152" s="11">
        <v>0.0</v>
      </c>
    </row>
    <row r="153" ht="14.25" customHeight="1">
      <c r="A153" s="3" t="s">
        <v>25</v>
      </c>
      <c r="B153" s="3" t="s">
        <v>54</v>
      </c>
      <c r="C153" s="3" t="s">
        <v>44</v>
      </c>
      <c r="D153" s="3">
        <v>16.0</v>
      </c>
      <c r="E153" s="3">
        <v>18.0</v>
      </c>
      <c r="F153" s="3">
        <v>30000.0</v>
      </c>
      <c r="G153" s="3">
        <v>4270.0</v>
      </c>
      <c r="H153" s="3" t="s">
        <v>37</v>
      </c>
      <c r="I153" s="10" t="s">
        <v>55</v>
      </c>
      <c r="J153" s="11">
        <v>2.282833333</v>
      </c>
      <c r="K153" s="11">
        <v>87.469</v>
      </c>
      <c r="L153" s="11">
        <v>6.625</v>
      </c>
      <c r="M153" s="11">
        <v>570.2619666</v>
      </c>
      <c r="N153" s="11">
        <v>13.1955</v>
      </c>
      <c r="O153" s="11">
        <v>43837.8439</v>
      </c>
      <c r="P153" s="11">
        <v>0.0</v>
      </c>
      <c r="Q153" s="11">
        <v>0.0</v>
      </c>
    </row>
    <row r="154" ht="14.25" customHeight="1">
      <c r="A154" s="3" t="s">
        <v>25</v>
      </c>
      <c r="B154" s="3" t="s">
        <v>54</v>
      </c>
      <c r="C154" s="3" t="s">
        <v>44</v>
      </c>
      <c r="D154" s="3">
        <v>23.0</v>
      </c>
      <c r="E154" s="3">
        <v>15.0</v>
      </c>
      <c r="F154" s="3">
        <v>30000.0</v>
      </c>
      <c r="G154" s="3">
        <v>4235.0</v>
      </c>
      <c r="H154" s="3" t="s">
        <v>28</v>
      </c>
      <c r="I154" s="10" t="s">
        <v>46</v>
      </c>
      <c r="J154" s="11">
        <v>0.599416667</v>
      </c>
      <c r="K154" s="11">
        <v>83.71608333</v>
      </c>
      <c r="L154" s="11">
        <v>1.4</v>
      </c>
      <c r="M154" s="11">
        <v>480.4247266</v>
      </c>
      <c r="N154" s="11">
        <v>25.7612</v>
      </c>
      <c r="O154" s="11">
        <v>70124.40939</v>
      </c>
      <c r="P154" s="11">
        <v>0.0</v>
      </c>
      <c r="Q154" s="11">
        <v>0.0</v>
      </c>
      <c r="R154" s="11"/>
      <c r="S154" s="11"/>
      <c r="T154" s="3"/>
    </row>
    <row r="155" ht="14.25" customHeight="1">
      <c r="A155" s="3" t="s">
        <v>25</v>
      </c>
      <c r="B155" s="3" t="s">
        <v>54</v>
      </c>
      <c r="C155" s="3" t="s">
        <v>44</v>
      </c>
      <c r="D155" s="3">
        <v>23.0</v>
      </c>
      <c r="E155" s="3">
        <v>15.0</v>
      </c>
      <c r="F155" s="3">
        <v>30000.0</v>
      </c>
      <c r="G155" s="3">
        <v>4235.0</v>
      </c>
      <c r="H155" s="3" t="s">
        <v>28</v>
      </c>
      <c r="I155" s="10" t="s">
        <v>50</v>
      </c>
      <c r="J155" s="11">
        <v>2.776166667</v>
      </c>
      <c r="K155" s="11">
        <v>84.58725</v>
      </c>
      <c r="L155" s="11">
        <v>1.566666667</v>
      </c>
      <c r="M155" s="11">
        <v>494.829861</v>
      </c>
      <c r="N155" s="11">
        <v>25.15033333</v>
      </c>
      <c r="O155" s="11">
        <v>33905.17477</v>
      </c>
      <c r="P155" s="11">
        <v>0.0</v>
      </c>
      <c r="Q155" s="11">
        <v>0.0</v>
      </c>
      <c r="R155" s="11"/>
      <c r="S155" s="11"/>
      <c r="T155" s="3"/>
    </row>
    <row r="156" ht="14.25" customHeight="1">
      <c r="A156" s="3" t="s">
        <v>25</v>
      </c>
      <c r="B156" s="3" t="s">
        <v>54</v>
      </c>
      <c r="C156" s="3" t="s">
        <v>44</v>
      </c>
      <c r="D156" s="3">
        <v>23.0</v>
      </c>
      <c r="E156" s="3">
        <v>16.0</v>
      </c>
      <c r="F156" s="3">
        <v>30000.0</v>
      </c>
      <c r="G156" s="3">
        <v>4475.0</v>
      </c>
      <c r="H156" s="3" t="s">
        <v>36</v>
      </c>
      <c r="I156" s="10" t="s">
        <v>35</v>
      </c>
      <c r="J156" s="11">
        <v>0.61875</v>
      </c>
      <c r="K156" s="11">
        <v>75.38041667</v>
      </c>
      <c r="L156" s="11">
        <v>2.328571429</v>
      </c>
      <c r="M156" s="11">
        <v>588.6374919</v>
      </c>
      <c r="N156" s="11">
        <v>24.17471429</v>
      </c>
      <c r="O156" s="11">
        <v>28581.40928</v>
      </c>
      <c r="P156" s="11">
        <v>15.0</v>
      </c>
      <c r="Q156" s="11">
        <v>1.5</v>
      </c>
      <c r="R156" s="11">
        <v>1700.613333</v>
      </c>
      <c r="S156" s="11">
        <v>34934.68571</v>
      </c>
      <c r="T156" s="3">
        <v>0.519903842</v>
      </c>
    </row>
    <row r="157" ht="14.25" customHeight="1">
      <c r="A157" s="3" t="s">
        <v>25</v>
      </c>
      <c r="B157" s="3" t="s">
        <v>54</v>
      </c>
      <c r="C157" s="3" t="s">
        <v>44</v>
      </c>
      <c r="D157" s="3">
        <v>23.0</v>
      </c>
      <c r="E157" s="3">
        <v>16.0</v>
      </c>
      <c r="F157" s="3">
        <v>30000.0</v>
      </c>
      <c r="G157" s="3">
        <v>4475.0</v>
      </c>
      <c r="H157" s="3" t="s">
        <v>36</v>
      </c>
      <c r="I157" s="10" t="s">
        <v>46</v>
      </c>
      <c r="J157" s="11">
        <v>1.527666667</v>
      </c>
      <c r="K157" s="11">
        <v>50.63416667</v>
      </c>
      <c r="L157" s="11">
        <v>2.18</v>
      </c>
      <c r="M157" s="11">
        <v>1279.224549</v>
      </c>
      <c r="N157" s="11">
        <v>27.4854</v>
      </c>
      <c r="O157" s="11">
        <v>23997.3104</v>
      </c>
      <c r="P157" s="11">
        <v>21.0</v>
      </c>
      <c r="Q157" s="11">
        <v>2.1</v>
      </c>
      <c r="R157" s="11">
        <v>3665.795238</v>
      </c>
      <c r="S157" s="11">
        <v>24570.135</v>
      </c>
      <c r="T157" s="3">
        <v>0.299365716</v>
      </c>
    </row>
    <row r="158" ht="14.25" customHeight="1">
      <c r="A158" s="3" t="s">
        <v>25</v>
      </c>
      <c r="B158" s="3" t="s">
        <v>54</v>
      </c>
      <c r="C158" s="3" t="s">
        <v>44</v>
      </c>
      <c r="D158" s="3">
        <v>23.0</v>
      </c>
      <c r="E158" s="3">
        <v>18.0</v>
      </c>
      <c r="F158" s="3">
        <v>30000.0</v>
      </c>
      <c r="G158" s="3">
        <v>4270.0</v>
      </c>
      <c r="H158" s="3" t="s">
        <v>37</v>
      </c>
      <c r="I158" s="10" t="s">
        <v>47</v>
      </c>
      <c r="J158" s="11">
        <v>10.38883333</v>
      </c>
      <c r="K158" s="11">
        <v>14.84525</v>
      </c>
      <c r="L158" s="11">
        <v>4.208333333</v>
      </c>
      <c r="M158" s="11">
        <v>2163.347381</v>
      </c>
      <c r="N158" s="11">
        <v>43.85758333</v>
      </c>
      <c r="O158" s="11">
        <v>10807.9381</v>
      </c>
      <c r="P158" s="11">
        <v>25.0</v>
      </c>
      <c r="Q158" s="11">
        <v>2.5</v>
      </c>
      <c r="R158" s="11">
        <v>4692.644</v>
      </c>
      <c r="S158" s="11">
        <v>19547.22917</v>
      </c>
      <c r="T158" s="3">
        <v>0.14771588</v>
      </c>
    </row>
    <row r="159" ht="14.25" customHeight="1">
      <c r="A159" s="3" t="s">
        <v>25</v>
      </c>
      <c r="B159" s="3" t="s">
        <v>54</v>
      </c>
      <c r="C159" s="3" t="s">
        <v>44</v>
      </c>
      <c r="D159" s="3">
        <v>23.0</v>
      </c>
      <c r="E159" s="3">
        <v>18.0</v>
      </c>
      <c r="F159" s="3">
        <v>30000.0</v>
      </c>
      <c r="G159" s="3">
        <v>4270.0</v>
      </c>
      <c r="H159" s="3" t="s">
        <v>37</v>
      </c>
      <c r="I159" s="10" t="s">
        <v>55</v>
      </c>
      <c r="J159" s="11">
        <v>17.05241667</v>
      </c>
      <c r="K159" s="11">
        <v>17.821</v>
      </c>
      <c r="L159" s="11">
        <v>5.963636364</v>
      </c>
      <c r="M159" s="11">
        <v>2719.59183</v>
      </c>
      <c r="N159" s="11">
        <v>47.58809091</v>
      </c>
      <c r="O159" s="11">
        <v>8491.23907</v>
      </c>
      <c r="P159" s="11">
        <v>27.0</v>
      </c>
      <c r="Q159" s="11">
        <v>2.7</v>
      </c>
      <c r="R159" s="11">
        <v>11013.68889</v>
      </c>
      <c r="S159" s="11">
        <v>11303.12692</v>
      </c>
      <c r="T159" s="3">
        <v>0.533895509</v>
      </c>
    </row>
    <row r="160" ht="14.25" customHeight="1">
      <c r="A160" s="3" t="s">
        <v>25</v>
      </c>
      <c r="B160" s="3" t="s">
        <v>54</v>
      </c>
      <c r="C160" s="3" t="s">
        <v>44</v>
      </c>
      <c r="D160" s="3">
        <v>30.0</v>
      </c>
      <c r="E160" s="3">
        <v>15.0</v>
      </c>
      <c r="F160" s="3">
        <v>30000.0</v>
      </c>
      <c r="G160" s="3">
        <v>4235.0</v>
      </c>
      <c r="H160" s="3" t="s">
        <v>28</v>
      </c>
      <c r="I160" s="10" t="s">
        <v>46</v>
      </c>
      <c r="J160" s="11">
        <v>2.703416667</v>
      </c>
      <c r="K160" s="11">
        <v>59.38991667</v>
      </c>
      <c r="L160" s="11">
        <v>8.31</v>
      </c>
      <c r="M160" s="11">
        <v>421.7846585</v>
      </c>
      <c r="N160" s="11">
        <v>26.3183</v>
      </c>
      <c r="O160" s="11">
        <v>44294.12904</v>
      </c>
      <c r="P160" s="11">
        <v>101.0</v>
      </c>
      <c r="Q160" s="11">
        <v>10.1</v>
      </c>
      <c r="R160" s="11">
        <v>975.578218</v>
      </c>
      <c r="S160" s="11">
        <v>4983.357</v>
      </c>
      <c r="T160" s="3">
        <v>0.686731933</v>
      </c>
    </row>
    <row r="161" ht="14.25" customHeight="1">
      <c r="A161" s="3" t="s">
        <v>25</v>
      </c>
      <c r="B161" s="3" t="s">
        <v>54</v>
      </c>
      <c r="C161" s="3" t="s">
        <v>44</v>
      </c>
      <c r="D161" s="3">
        <v>30.0</v>
      </c>
      <c r="E161" s="3">
        <v>15.0</v>
      </c>
      <c r="F161" s="3">
        <v>30000.0</v>
      </c>
      <c r="G161" s="3">
        <v>4235.0</v>
      </c>
      <c r="H161" s="3" t="s">
        <v>28</v>
      </c>
      <c r="I161" s="10" t="s">
        <v>50</v>
      </c>
      <c r="J161" s="11">
        <v>2.367916667</v>
      </c>
      <c r="K161" s="11">
        <v>63.02475</v>
      </c>
      <c r="L161" s="11">
        <v>13.24285714</v>
      </c>
      <c r="M161" s="11">
        <v>455.9136627</v>
      </c>
      <c r="N161" s="11">
        <v>23.92328571</v>
      </c>
      <c r="O161" s="11">
        <v>5742.046933</v>
      </c>
      <c r="P161" s="11">
        <v>129.0</v>
      </c>
      <c r="Q161" s="11">
        <v>12.9</v>
      </c>
      <c r="R161" s="11">
        <v>846.364341</v>
      </c>
      <c r="S161" s="11">
        <v>3809.225781</v>
      </c>
      <c r="T161" s="3">
        <v>0.463650687</v>
      </c>
    </row>
    <row r="162" ht="14.25" customHeight="1">
      <c r="A162" s="3" t="s">
        <v>25</v>
      </c>
      <c r="B162" s="3" t="s">
        <v>54</v>
      </c>
      <c r="C162" s="3" t="s">
        <v>44</v>
      </c>
      <c r="D162" s="3">
        <v>30.0</v>
      </c>
      <c r="E162" s="3">
        <v>16.0</v>
      </c>
      <c r="F162" s="3">
        <v>30000.0</v>
      </c>
      <c r="G162" s="3">
        <v>4475.0</v>
      </c>
      <c r="H162" s="3" t="s">
        <v>36</v>
      </c>
      <c r="I162" s="10" t="s">
        <v>35</v>
      </c>
      <c r="J162" s="11">
        <v>3.20675</v>
      </c>
      <c r="K162" s="11">
        <v>17.53475</v>
      </c>
      <c r="L162" s="11">
        <v>3.65</v>
      </c>
      <c r="M162" s="11">
        <v>1442.6409</v>
      </c>
      <c r="N162" s="11">
        <v>31.27691667</v>
      </c>
      <c r="O162" s="11">
        <v>11043.11251</v>
      </c>
      <c r="P162" s="11">
        <v>32.0</v>
      </c>
      <c r="Q162" s="11">
        <v>3.2</v>
      </c>
      <c r="R162" s="11">
        <v>2719.4125</v>
      </c>
      <c r="S162" s="11">
        <v>16157.88065</v>
      </c>
      <c r="T162" s="3">
        <v>0.378796716</v>
      </c>
    </row>
    <row r="163" ht="14.25" customHeight="1">
      <c r="A163" s="3" t="s">
        <v>25</v>
      </c>
      <c r="B163" s="3" t="s">
        <v>54</v>
      </c>
      <c r="C163" s="3" t="s">
        <v>44</v>
      </c>
      <c r="D163" s="3">
        <v>30.0</v>
      </c>
      <c r="E163" s="3">
        <v>16.0</v>
      </c>
      <c r="F163" s="3">
        <v>30000.0</v>
      </c>
      <c r="G163" s="3">
        <v>4475.0</v>
      </c>
      <c r="H163" s="3" t="s">
        <v>36</v>
      </c>
      <c r="I163" s="10" t="s">
        <v>46</v>
      </c>
      <c r="J163" s="11">
        <v>7.910166667</v>
      </c>
      <c r="K163" s="11">
        <v>5.915416667</v>
      </c>
      <c r="L163" s="11">
        <v>2.758333333</v>
      </c>
      <c r="M163" s="11">
        <v>3183.475537</v>
      </c>
      <c r="N163" s="11">
        <v>51.20008333</v>
      </c>
      <c r="O163" s="11">
        <v>6521.239664</v>
      </c>
      <c r="P163" s="11">
        <v>24.0</v>
      </c>
      <c r="Q163" s="11">
        <v>2.4</v>
      </c>
      <c r="R163" s="11">
        <v>4051.4375</v>
      </c>
      <c r="S163" s="11">
        <v>18158.53044</v>
      </c>
      <c r="T163" s="3">
        <v>0.323794454</v>
      </c>
    </row>
    <row r="164" ht="14.25" customHeight="1">
      <c r="A164" s="3" t="s">
        <v>25</v>
      </c>
      <c r="B164" s="3" t="s">
        <v>54</v>
      </c>
      <c r="C164" s="3" t="s">
        <v>44</v>
      </c>
      <c r="D164" s="3">
        <v>30.0</v>
      </c>
      <c r="E164" s="3">
        <v>18.0</v>
      </c>
      <c r="F164" s="3">
        <v>30000.0</v>
      </c>
      <c r="G164" s="3">
        <v>4270.0</v>
      </c>
      <c r="H164" s="3" t="s">
        <v>37</v>
      </c>
      <c r="I164" s="10" t="s">
        <v>47</v>
      </c>
      <c r="J164" s="11">
        <v>16.72858333</v>
      </c>
      <c r="K164" s="11">
        <v>14.7655</v>
      </c>
      <c r="L164" s="11">
        <v>5.863636364</v>
      </c>
      <c r="M164" s="11">
        <v>1979.16621</v>
      </c>
      <c r="N164" s="11">
        <v>81.67918182</v>
      </c>
      <c r="O164" s="11">
        <v>6856.093461</v>
      </c>
      <c r="P164" s="11">
        <v>36.0</v>
      </c>
      <c r="Q164" s="11">
        <v>3.6</v>
      </c>
      <c r="R164" s="11">
        <v>4132.561111</v>
      </c>
      <c r="S164" s="11">
        <v>12173.80286</v>
      </c>
      <c r="T164" s="3">
        <v>1.927993226</v>
      </c>
    </row>
    <row r="165" ht="14.25" customHeight="1">
      <c r="A165" s="3" t="s">
        <v>25</v>
      </c>
      <c r="B165" s="3" t="s">
        <v>54</v>
      </c>
      <c r="C165" s="3" t="s">
        <v>44</v>
      </c>
      <c r="D165" s="3">
        <v>30.0</v>
      </c>
      <c r="E165" s="3">
        <v>18.0</v>
      </c>
      <c r="F165" s="3">
        <v>30000.0</v>
      </c>
      <c r="G165" s="3">
        <v>4270.0</v>
      </c>
      <c r="H165" s="3" t="s">
        <v>37</v>
      </c>
      <c r="I165" s="10" t="s">
        <v>55</v>
      </c>
      <c r="J165" s="11">
        <v>27.88875</v>
      </c>
      <c r="K165" s="11">
        <v>20.76641667</v>
      </c>
      <c r="L165" s="11">
        <v>7.15</v>
      </c>
      <c r="M165" s="11">
        <v>3251.047865</v>
      </c>
      <c r="N165" s="11">
        <v>62.8238</v>
      </c>
      <c r="O165" s="11">
        <v>6409.744417</v>
      </c>
      <c r="P165" s="11">
        <v>27.0</v>
      </c>
      <c r="Q165" s="11">
        <v>2.7</v>
      </c>
      <c r="R165" s="11">
        <v>14480.66296</v>
      </c>
      <c r="S165" s="11">
        <v>7879.734615</v>
      </c>
      <c r="T165" s="3">
        <v>0.291254277</v>
      </c>
    </row>
    <row r="166" ht="14.25" customHeight="1">
      <c r="A166" s="3" t="s">
        <v>25</v>
      </c>
      <c r="B166" s="3" t="s">
        <v>54</v>
      </c>
      <c r="C166" s="3" t="s">
        <v>44</v>
      </c>
      <c r="D166" s="3">
        <v>37.0</v>
      </c>
      <c r="E166" s="3">
        <v>15.0</v>
      </c>
      <c r="F166" s="3">
        <v>30000.0</v>
      </c>
      <c r="G166" s="3">
        <v>4235.0</v>
      </c>
      <c r="H166" s="3" t="s">
        <v>28</v>
      </c>
      <c r="I166" s="10" t="s">
        <v>46</v>
      </c>
      <c r="J166" s="11">
        <v>8.078916667</v>
      </c>
      <c r="K166" s="11">
        <v>25.52591667</v>
      </c>
      <c r="L166" s="11">
        <v>8.158333333</v>
      </c>
      <c r="M166" s="11">
        <v>901.8058299</v>
      </c>
      <c r="N166" s="11">
        <v>41.81666667</v>
      </c>
      <c r="O166" s="11">
        <v>9943.224017</v>
      </c>
      <c r="P166" s="11">
        <v>96.0</v>
      </c>
      <c r="Q166" s="11">
        <v>9.6</v>
      </c>
      <c r="R166" s="11">
        <v>1732.408333</v>
      </c>
      <c r="S166" s="11">
        <v>4513.965263</v>
      </c>
      <c r="T166" s="3">
        <v>0.093988266</v>
      </c>
    </row>
    <row r="167" ht="14.25" customHeight="1">
      <c r="A167" s="3" t="s">
        <v>25</v>
      </c>
      <c r="B167" s="3" t="s">
        <v>54</v>
      </c>
      <c r="C167" s="3" t="s">
        <v>44</v>
      </c>
      <c r="D167" s="3">
        <v>37.0</v>
      </c>
      <c r="E167" s="3">
        <v>15.0</v>
      </c>
      <c r="F167" s="3">
        <v>30000.0</v>
      </c>
      <c r="G167" s="3">
        <v>4235.0</v>
      </c>
      <c r="H167" s="3" t="s">
        <v>28</v>
      </c>
      <c r="I167" s="10" t="s">
        <v>50</v>
      </c>
      <c r="J167" s="11">
        <v>4.709909091</v>
      </c>
      <c r="K167" s="11">
        <v>31.84827273</v>
      </c>
      <c r="L167" s="11">
        <v>10.66666667</v>
      </c>
      <c r="M167" s="11">
        <v>864.8201786</v>
      </c>
      <c r="N167" s="11">
        <v>30.10144444</v>
      </c>
      <c r="O167" s="11">
        <v>4058.487323</v>
      </c>
      <c r="P167" s="11">
        <v>108.0</v>
      </c>
      <c r="Q167" s="11">
        <v>10.8</v>
      </c>
      <c r="R167" s="11">
        <v>1264.178704</v>
      </c>
      <c r="S167" s="11">
        <v>4286.792523</v>
      </c>
      <c r="T167" s="3">
        <v>0.081482333</v>
      </c>
    </row>
    <row r="168" ht="14.25" customHeight="1">
      <c r="A168" s="3" t="s">
        <v>25</v>
      </c>
      <c r="B168" s="3" t="s">
        <v>54</v>
      </c>
      <c r="C168" s="3" t="s">
        <v>44</v>
      </c>
      <c r="D168" s="3">
        <v>37.0</v>
      </c>
      <c r="E168" s="3">
        <v>16.0</v>
      </c>
      <c r="F168" s="3">
        <v>30000.0</v>
      </c>
      <c r="G168" s="3">
        <v>4475.0</v>
      </c>
      <c r="H168" s="3" t="s">
        <v>36</v>
      </c>
      <c r="I168" s="10" t="s">
        <v>35</v>
      </c>
      <c r="J168" s="11">
        <v>9.052666667</v>
      </c>
      <c r="K168" s="11">
        <v>8.02275</v>
      </c>
      <c r="L168" s="11">
        <v>2.975</v>
      </c>
      <c r="M168" s="11">
        <v>3187.557641</v>
      </c>
      <c r="N168" s="11">
        <v>51.71091667</v>
      </c>
      <c r="O168" s="11">
        <v>6470.936744</v>
      </c>
      <c r="P168" s="11">
        <v>27.0</v>
      </c>
      <c r="Q168" s="11">
        <v>2.7</v>
      </c>
      <c r="R168" s="11">
        <v>4210.92963</v>
      </c>
      <c r="S168" s="11">
        <v>17791.28846</v>
      </c>
      <c r="T168" s="3">
        <v>0.112277897</v>
      </c>
    </row>
    <row r="169" ht="14.25" customHeight="1">
      <c r="A169" s="3" t="s">
        <v>25</v>
      </c>
      <c r="B169" s="3" t="s">
        <v>54</v>
      </c>
      <c r="C169" s="3" t="s">
        <v>44</v>
      </c>
      <c r="D169" s="3">
        <v>37.0</v>
      </c>
      <c r="E169" s="3">
        <v>16.0</v>
      </c>
      <c r="F169" s="3">
        <v>30000.0</v>
      </c>
      <c r="G169" s="3">
        <v>4475.0</v>
      </c>
      <c r="H169" s="3" t="s">
        <v>36</v>
      </c>
      <c r="I169" s="10" t="s">
        <v>46</v>
      </c>
      <c r="J169" s="11">
        <v>10.29008333</v>
      </c>
      <c r="K169" s="11">
        <v>13.65675</v>
      </c>
      <c r="L169" s="11">
        <v>3.475</v>
      </c>
      <c r="M169" s="11">
        <v>3106.882731</v>
      </c>
      <c r="N169" s="11">
        <v>51.429</v>
      </c>
      <c r="O169" s="11">
        <v>6437.06955</v>
      </c>
      <c r="P169" s="11">
        <v>19.0</v>
      </c>
      <c r="Q169" s="11">
        <v>1.9</v>
      </c>
      <c r="R169" s="11">
        <v>5405.4</v>
      </c>
      <c r="S169" s="11">
        <v>23673.85556</v>
      </c>
      <c r="T169" s="3">
        <v>0.522768946</v>
      </c>
    </row>
    <row r="170" ht="14.25" customHeight="1">
      <c r="A170" s="3" t="s">
        <v>25</v>
      </c>
      <c r="B170" s="3" t="s">
        <v>54</v>
      </c>
      <c r="C170" s="3" t="s">
        <v>44</v>
      </c>
      <c r="D170" s="3">
        <v>44.0</v>
      </c>
      <c r="E170" s="3">
        <v>15.0</v>
      </c>
      <c r="F170" s="3">
        <v>30000.0</v>
      </c>
      <c r="G170" s="3">
        <v>4235.0</v>
      </c>
      <c r="H170" s="3" t="s">
        <v>28</v>
      </c>
      <c r="I170" s="10" t="s">
        <v>46</v>
      </c>
      <c r="J170" s="11">
        <v>6.4445</v>
      </c>
      <c r="K170" s="11">
        <v>31.27833333</v>
      </c>
      <c r="L170" s="11">
        <v>4.958333333</v>
      </c>
      <c r="M170" s="11">
        <v>1329.936175</v>
      </c>
      <c r="N170" s="11">
        <v>49.30808333</v>
      </c>
      <c r="O170" s="11">
        <v>23777.87626</v>
      </c>
      <c r="P170" s="11">
        <v>21.0</v>
      </c>
      <c r="Q170" s="11">
        <v>2.1</v>
      </c>
      <c r="R170" s="11">
        <v>12995.64286</v>
      </c>
      <c r="S170" s="11">
        <v>14964.07</v>
      </c>
      <c r="T170" s="3">
        <v>0.764136474</v>
      </c>
    </row>
    <row r="171" ht="14.25" customHeight="1">
      <c r="A171" s="3" t="s">
        <v>25</v>
      </c>
      <c r="B171" s="3" t="s">
        <v>54</v>
      </c>
      <c r="C171" s="3" t="s">
        <v>44</v>
      </c>
      <c r="D171" s="3">
        <v>44.0</v>
      </c>
      <c r="E171" s="3">
        <v>15.0</v>
      </c>
      <c r="F171" s="3">
        <v>30000.0</v>
      </c>
      <c r="G171" s="3">
        <v>4235.0</v>
      </c>
      <c r="H171" s="3" t="s">
        <v>28</v>
      </c>
      <c r="I171" s="10" t="s">
        <v>50</v>
      </c>
      <c r="J171" s="11">
        <v>6.0939090910000004</v>
      </c>
      <c r="K171" s="11">
        <v>26.26136364</v>
      </c>
      <c r="L171" s="11">
        <v>5.3</v>
      </c>
      <c r="M171" s="11">
        <v>1151.802766</v>
      </c>
      <c r="N171" s="11">
        <v>44.15463636</v>
      </c>
      <c r="O171" s="11">
        <v>14150.29173</v>
      </c>
      <c r="P171" s="11">
        <v>30.0</v>
      </c>
      <c r="Q171" s="11">
        <v>3.0</v>
      </c>
      <c r="R171" s="11">
        <v>8095.65</v>
      </c>
      <c r="S171" s="11">
        <v>12128.07586</v>
      </c>
      <c r="T171" s="3">
        <v>0.51603098</v>
      </c>
    </row>
    <row r="172" ht="14.25" customHeight="1">
      <c r="A172" s="3" t="s">
        <v>25</v>
      </c>
      <c r="B172" s="3" t="s">
        <v>54</v>
      </c>
      <c r="C172" s="3" t="s">
        <v>44</v>
      </c>
      <c r="D172" s="3">
        <v>44.0</v>
      </c>
      <c r="E172" s="3">
        <v>16.0</v>
      </c>
      <c r="F172" s="3">
        <v>30000.0</v>
      </c>
      <c r="G172" s="3">
        <v>4475.0</v>
      </c>
      <c r="H172" s="3" t="s">
        <v>36</v>
      </c>
      <c r="I172" s="10" t="s">
        <v>35</v>
      </c>
      <c r="J172" s="11">
        <v>10.10541667</v>
      </c>
      <c r="K172" s="11">
        <v>8.839166667</v>
      </c>
      <c r="L172" s="11">
        <v>3.641666667</v>
      </c>
      <c r="M172" s="11">
        <v>2248.015111</v>
      </c>
      <c r="N172" s="11">
        <v>59.6315</v>
      </c>
      <c r="O172" s="11">
        <v>7154.776105</v>
      </c>
      <c r="P172" s="11">
        <v>29.0</v>
      </c>
      <c r="Q172" s="11">
        <v>2.9</v>
      </c>
      <c r="R172" s="11">
        <v>3337.148276</v>
      </c>
      <c r="S172" s="11">
        <v>17206.6</v>
      </c>
      <c r="T172" s="3">
        <v>0.065688006</v>
      </c>
    </row>
    <row r="173" ht="14.25" customHeight="1">
      <c r="A173" s="3" t="s">
        <v>25</v>
      </c>
      <c r="B173" s="3" t="s">
        <v>54</v>
      </c>
      <c r="C173" s="3" t="s">
        <v>44</v>
      </c>
      <c r="D173" s="3">
        <v>44.0</v>
      </c>
      <c r="E173" s="3">
        <v>16.0</v>
      </c>
      <c r="F173" s="3">
        <v>30000.0</v>
      </c>
      <c r="G173" s="3">
        <v>4475.0</v>
      </c>
      <c r="H173" s="3" t="s">
        <v>36</v>
      </c>
      <c r="I173" s="10" t="s">
        <v>46</v>
      </c>
      <c r="J173" s="11">
        <v>13.09108333</v>
      </c>
      <c r="K173" s="11">
        <v>10.9745</v>
      </c>
      <c r="L173" s="11">
        <v>4.666666667</v>
      </c>
      <c r="M173" s="11">
        <v>2769.738511</v>
      </c>
      <c r="N173" s="11">
        <v>48.67491667</v>
      </c>
      <c r="O173" s="11">
        <v>5579.895628</v>
      </c>
      <c r="P173" s="11">
        <v>27.0</v>
      </c>
      <c r="Q173" s="11">
        <v>2.7</v>
      </c>
      <c r="R173" s="11">
        <v>8110.214815</v>
      </c>
      <c r="S173" s="11">
        <v>14088.54615</v>
      </c>
      <c r="T173" s="3">
        <v>0.233524908</v>
      </c>
    </row>
    <row r="174" ht="14.25" customHeight="1">
      <c r="A174" s="3" t="s">
        <v>25</v>
      </c>
      <c r="B174" s="3" t="s">
        <v>56</v>
      </c>
      <c r="C174" s="3" t="s">
        <v>44</v>
      </c>
      <c r="D174" s="3">
        <v>16.0</v>
      </c>
      <c r="E174" s="3">
        <v>16.0</v>
      </c>
      <c r="F174" s="3">
        <v>30000.0</v>
      </c>
      <c r="G174" s="3">
        <v>4475.0</v>
      </c>
      <c r="H174" s="3" t="s">
        <v>36</v>
      </c>
      <c r="I174" s="10" t="s">
        <v>51</v>
      </c>
      <c r="J174" s="11">
        <v>0.005</v>
      </c>
      <c r="K174" s="11">
        <v>100.0</v>
      </c>
      <c r="L174" s="11"/>
      <c r="M174" s="11"/>
      <c r="N174" s="11"/>
      <c r="O174" s="11"/>
      <c r="P174" s="11">
        <v>0.0</v>
      </c>
      <c r="Q174" s="11">
        <v>0.0</v>
      </c>
      <c r="R174" s="11"/>
      <c r="S174" s="11"/>
      <c r="T174" s="11"/>
    </row>
    <row r="175" ht="14.25" customHeight="1">
      <c r="A175" s="3" t="s">
        <v>25</v>
      </c>
      <c r="B175" s="3" t="s">
        <v>56</v>
      </c>
      <c r="C175" s="3" t="s">
        <v>44</v>
      </c>
      <c r="D175" s="3">
        <v>16.0</v>
      </c>
      <c r="E175" s="3">
        <v>16.0</v>
      </c>
      <c r="F175" s="3">
        <v>30000.0</v>
      </c>
      <c r="G175" s="3">
        <v>4475.0</v>
      </c>
      <c r="H175" s="3" t="s">
        <v>36</v>
      </c>
      <c r="I175" s="10" t="s">
        <v>52</v>
      </c>
      <c r="J175" s="11">
        <v>0.005166667</v>
      </c>
      <c r="K175" s="11">
        <v>100.0</v>
      </c>
      <c r="L175" s="11"/>
      <c r="M175" s="11"/>
      <c r="N175" s="11"/>
      <c r="O175" s="11"/>
      <c r="P175" s="11">
        <v>0.0</v>
      </c>
      <c r="Q175" s="11">
        <v>0.0</v>
      </c>
      <c r="R175" s="11"/>
      <c r="S175" s="11"/>
      <c r="T175" s="11"/>
    </row>
    <row r="176" ht="14.25" customHeight="1">
      <c r="A176" s="3" t="s">
        <v>25</v>
      </c>
      <c r="B176" s="3" t="s">
        <v>56</v>
      </c>
      <c r="C176" s="3" t="s">
        <v>44</v>
      </c>
      <c r="D176" s="3">
        <v>16.0</v>
      </c>
      <c r="E176" s="3">
        <v>16.0</v>
      </c>
      <c r="F176" s="3">
        <v>30000.0</v>
      </c>
      <c r="G176" s="3">
        <v>4475.0</v>
      </c>
      <c r="H176" s="3" t="s">
        <v>36</v>
      </c>
      <c r="I176" s="10" t="s">
        <v>47</v>
      </c>
      <c r="J176" s="11">
        <v>0.008</v>
      </c>
      <c r="K176" s="11">
        <v>100.0</v>
      </c>
      <c r="L176" s="11"/>
      <c r="M176" s="11"/>
      <c r="N176" s="11"/>
      <c r="O176" s="11"/>
      <c r="P176" s="11">
        <v>0.0</v>
      </c>
      <c r="Q176" s="11">
        <v>0.0</v>
      </c>
      <c r="R176" s="11"/>
      <c r="S176" s="11"/>
      <c r="T176" s="11"/>
    </row>
    <row r="177" ht="14.25" customHeight="1">
      <c r="A177" s="7" t="s">
        <v>25</v>
      </c>
      <c r="B177" s="7" t="s">
        <v>56</v>
      </c>
      <c r="C177" s="7" t="s">
        <v>44</v>
      </c>
      <c r="D177" s="7">
        <v>16.0</v>
      </c>
      <c r="E177" s="7">
        <v>16.0</v>
      </c>
      <c r="F177" s="7">
        <v>30000.0</v>
      </c>
      <c r="G177" s="7">
        <v>4475.0</v>
      </c>
      <c r="H177" s="7" t="s">
        <v>36</v>
      </c>
      <c r="I177" s="8" t="s">
        <v>55</v>
      </c>
      <c r="J177" s="13">
        <v>0.008833333</v>
      </c>
      <c r="K177" s="13">
        <v>100.0</v>
      </c>
      <c r="L177" s="13"/>
      <c r="M177" s="13"/>
      <c r="N177" s="13"/>
      <c r="O177" s="13"/>
      <c r="P177" s="13">
        <v>0.0</v>
      </c>
      <c r="Q177" s="13">
        <v>0.0</v>
      </c>
      <c r="R177" s="13"/>
      <c r="S177" s="13"/>
      <c r="T177" s="7"/>
    </row>
    <row r="178" ht="14.25" customHeight="1">
      <c r="A178" s="3" t="s">
        <v>25</v>
      </c>
      <c r="B178" s="3" t="s">
        <v>56</v>
      </c>
      <c r="C178" s="3" t="s">
        <v>44</v>
      </c>
      <c r="D178" s="3">
        <v>23.0</v>
      </c>
      <c r="E178" s="3">
        <v>16.0</v>
      </c>
      <c r="F178" s="3">
        <v>30000.0</v>
      </c>
      <c r="G178" s="3">
        <v>4475.0</v>
      </c>
      <c r="H178" s="3" t="s">
        <v>36</v>
      </c>
      <c r="I178" s="10" t="s">
        <v>51</v>
      </c>
      <c r="J178" s="11">
        <v>0.00775</v>
      </c>
      <c r="K178" s="11">
        <v>100.0</v>
      </c>
      <c r="L178" s="11"/>
      <c r="M178" s="11"/>
      <c r="N178" s="11"/>
      <c r="O178" s="11"/>
      <c r="P178" s="11">
        <v>0.0</v>
      </c>
      <c r="Q178" s="11">
        <v>0.0</v>
      </c>
      <c r="R178" s="11"/>
      <c r="S178" s="11"/>
      <c r="T178" s="3"/>
    </row>
    <row r="179" ht="14.25" customHeight="1">
      <c r="A179" s="3" t="s">
        <v>25</v>
      </c>
      <c r="B179" s="3" t="s">
        <v>56</v>
      </c>
      <c r="C179" s="3" t="s">
        <v>44</v>
      </c>
      <c r="D179" s="3">
        <v>23.0</v>
      </c>
      <c r="E179" s="3">
        <v>16.0</v>
      </c>
      <c r="F179" s="3">
        <v>30000.0</v>
      </c>
      <c r="G179" s="3">
        <v>4475.0</v>
      </c>
      <c r="H179" s="3" t="s">
        <v>36</v>
      </c>
      <c r="I179" s="10" t="s">
        <v>52</v>
      </c>
      <c r="J179" s="11">
        <v>0.0085</v>
      </c>
      <c r="K179" s="11">
        <v>100.0</v>
      </c>
      <c r="L179" s="11"/>
      <c r="M179" s="11"/>
      <c r="N179" s="11"/>
      <c r="O179" s="11"/>
      <c r="P179" s="11">
        <v>0.0</v>
      </c>
      <c r="Q179" s="11">
        <v>0.0</v>
      </c>
      <c r="R179" s="11"/>
      <c r="S179" s="11"/>
      <c r="T179" s="3"/>
    </row>
    <row r="180" ht="14.25" customHeight="1">
      <c r="A180" s="3" t="s">
        <v>25</v>
      </c>
      <c r="B180" s="3" t="s">
        <v>56</v>
      </c>
      <c r="C180" s="3" t="s">
        <v>44</v>
      </c>
      <c r="D180" s="3">
        <v>23.0</v>
      </c>
      <c r="E180" s="3">
        <v>16.0</v>
      </c>
      <c r="F180" s="3">
        <v>30000.0</v>
      </c>
      <c r="G180" s="3">
        <v>4475.0</v>
      </c>
      <c r="H180" s="3" t="s">
        <v>36</v>
      </c>
      <c r="I180" s="10" t="s">
        <v>47</v>
      </c>
      <c r="J180" s="11">
        <v>0.011083333</v>
      </c>
      <c r="K180" s="11">
        <v>100.0</v>
      </c>
      <c r="L180" s="11"/>
      <c r="M180" s="11"/>
      <c r="N180" s="11"/>
      <c r="O180" s="11"/>
      <c r="P180" s="11">
        <v>0.0</v>
      </c>
      <c r="Q180" s="11">
        <v>0.0</v>
      </c>
      <c r="R180" s="11"/>
      <c r="S180" s="11"/>
      <c r="T180" s="3"/>
    </row>
    <row r="181" ht="14.25" customHeight="1">
      <c r="A181" s="7" t="s">
        <v>25</v>
      </c>
      <c r="B181" s="7" t="s">
        <v>56</v>
      </c>
      <c r="C181" s="7" t="s">
        <v>44</v>
      </c>
      <c r="D181" s="7">
        <v>23.0</v>
      </c>
      <c r="E181" s="7">
        <v>16.0</v>
      </c>
      <c r="F181" s="7">
        <v>30000.0</v>
      </c>
      <c r="G181" s="7">
        <v>4475.0</v>
      </c>
      <c r="H181" s="7" t="s">
        <v>36</v>
      </c>
      <c r="I181" s="8" t="s">
        <v>55</v>
      </c>
      <c r="J181" s="13">
        <v>0.019166667</v>
      </c>
      <c r="K181" s="13">
        <v>100.0</v>
      </c>
      <c r="L181" s="13"/>
      <c r="M181" s="13"/>
      <c r="N181" s="13"/>
      <c r="O181" s="13"/>
      <c r="P181" s="13">
        <v>0.0</v>
      </c>
      <c r="Q181" s="13">
        <v>0.0</v>
      </c>
      <c r="R181" s="13"/>
      <c r="S181" s="13"/>
      <c r="T181" s="7"/>
    </row>
    <row r="182" ht="14.25" customHeight="1">
      <c r="A182" s="3" t="s">
        <v>25</v>
      </c>
      <c r="B182" s="3" t="s">
        <v>56</v>
      </c>
      <c r="C182" s="3" t="s">
        <v>44</v>
      </c>
      <c r="D182" s="3">
        <v>30.0</v>
      </c>
      <c r="E182" s="3">
        <v>16.0</v>
      </c>
      <c r="F182" s="3">
        <v>30000.0</v>
      </c>
      <c r="G182" s="3">
        <v>4475.0</v>
      </c>
      <c r="H182" s="3" t="s">
        <v>36</v>
      </c>
      <c r="I182" s="10" t="s">
        <v>51</v>
      </c>
      <c r="J182" s="11">
        <v>0.008666667</v>
      </c>
      <c r="K182" s="11">
        <v>100.0</v>
      </c>
      <c r="L182" s="11"/>
      <c r="M182" s="11"/>
      <c r="N182" s="11"/>
      <c r="O182" s="11"/>
      <c r="P182" s="11">
        <v>0.0</v>
      </c>
      <c r="Q182" s="11">
        <v>0.0</v>
      </c>
      <c r="R182" s="11"/>
      <c r="S182" s="11"/>
      <c r="T182" s="3"/>
    </row>
    <row r="183" ht="14.25" customHeight="1">
      <c r="A183" s="3" t="s">
        <v>25</v>
      </c>
      <c r="B183" s="3" t="s">
        <v>56</v>
      </c>
      <c r="C183" s="3" t="s">
        <v>44</v>
      </c>
      <c r="D183" s="3">
        <v>30.0</v>
      </c>
      <c r="E183" s="3">
        <v>16.0</v>
      </c>
      <c r="F183" s="3">
        <v>30000.0</v>
      </c>
      <c r="G183" s="3">
        <v>4475.0</v>
      </c>
      <c r="H183" s="3" t="s">
        <v>36</v>
      </c>
      <c r="I183" s="10" t="s">
        <v>52</v>
      </c>
      <c r="J183" s="11">
        <v>0.012333333</v>
      </c>
      <c r="K183" s="11">
        <v>100.0</v>
      </c>
      <c r="L183" s="11"/>
      <c r="M183" s="11"/>
      <c r="N183" s="11"/>
      <c r="O183" s="11"/>
      <c r="P183" s="11">
        <v>0.0</v>
      </c>
      <c r="Q183" s="11">
        <v>0.0</v>
      </c>
      <c r="R183" s="11"/>
      <c r="S183" s="11"/>
      <c r="T183" s="3"/>
    </row>
    <row r="184" ht="14.25" customHeight="1">
      <c r="A184" s="3" t="s">
        <v>25</v>
      </c>
      <c r="B184" s="3" t="s">
        <v>56</v>
      </c>
      <c r="C184" s="3" t="s">
        <v>44</v>
      </c>
      <c r="D184" s="3">
        <v>30.0</v>
      </c>
      <c r="E184" s="3">
        <v>16.0</v>
      </c>
      <c r="F184" s="3">
        <v>30000.0</v>
      </c>
      <c r="G184" s="3">
        <v>4475.0</v>
      </c>
      <c r="H184" s="3" t="s">
        <v>36</v>
      </c>
      <c r="I184" s="10" t="s">
        <v>47</v>
      </c>
      <c r="J184" s="11">
        <v>0.03175</v>
      </c>
      <c r="K184" s="11">
        <v>100.0</v>
      </c>
      <c r="L184" s="11"/>
      <c r="M184" s="11"/>
      <c r="N184" s="11"/>
      <c r="O184" s="11"/>
      <c r="P184" s="11">
        <v>0.0</v>
      </c>
      <c r="Q184" s="11">
        <v>0.0</v>
      </c>
      <c r="R184" s="11"/>
      <c r="S184" s="11"/>
      <c r="T184" s="3"/>
    </row>
    <row r="185" ht="14.25" customHeight="1">
      <c r="A185" s="7" t="s">
        <v>25</v>
      </c>
      <c r="B185" s="7" t="s">
        <v>56</v>
      </c>
      <c r="C185" s="7" t="s">
        <v>44</v>
      </c>
      <c r="D185" s="7">
        <v>30.0</v>
      </c>
      <c r="E185" s="7">
        <v>16.0</v>
      </c>
      <c r="F185" s="7">
        <v>30000.0</v>
      </c>
      <c r="G185" s="7">
        <v>4475.0</v>
      </c>
      <c r="H185" s="7" t="s">
        <v>36</v>
      </c>
      <c r="I185" s="8" t="s">
        <v>55</v>
      </c>
      <c r="J185" s="13">
        <v>0.13275</v>
      </c>
      <c r="K185" s="13">
        <v>99.80108333</v>
      </c>
      <c r="L185" s="13">
        <v>0.4</v>
      </c>
      <c r="M185" s="13">
        <v>675.525</v>
      </c>
      <c r="N185" s="13">
        <v>5.688</v>
      </c>
      <c r="O185" s="13">
        <v>131341.1333</v>
      </c>
      <c r="P185" s="13">
        <v>0.0</v>
      </c>
      <c r="Q185" s="13">
        <v>0.0</v>
      </c>
      <c r="R185" s="13"/>
      <c r="S185" s="13"/>
      <c r="T185" s="7"/>
    </row>
    <row r="186" ht="14.25" customHeight="1">
      <c r="A186" s="3" t="s">
        <v>25</v>
      </c>
      <c r="B186" s="3" t="s">
        <v>56</v>
      </c>
      <c r="C186" s="3" t="s">
        <v>44</v>
      </c>
      <c r="D186" s="3">
        <v>37.0</v>
      </c>
      <c r="E186" s="3">
        <v>16.0</v>
      </c>
      <c r="F186" s="3">
        <v>30000.0</v>
      </c>
      <c r="G186" s="3">
        <v>4475.0</v>
      </c>
      <c r="H186" s="3" t="s">
        <v>36</v>
      </c>
      <c r="I186" s="10" t="s">
        <v>51</v>
      </c>
      <c r="J186" s="3">
        <v>0.0835</v>
      </c>
      <c r="K186" s="3">
        <v>100.0</v>
      </c>
      <c r="L186" s="3"/>
      <c r="M186" s="3"/>
      <c r="N186" s="3"/>
      <c r="O186" s="3"/>
      <c r="P186" s="3">
        <v>0.0</v>
      </c>
      <c r="Q186" s="3">
        <v>0.0</v>
      </c>
      <c r="R186" s="3"/>
      <c r="S186" s="3"/>
      <c r="T186" s="3"/>
    </row>
    <row r="187" ht="14.25" customHeight="1">
      <c r="A187" s="3" t="s">
        <v>25</v>
      </c>
      <c r="B187" s="3" t="s">
        <v>56</v>
      </c>
      <c r="C187" s="3" t="s">
        <v>44</v>
      </c>
      <c r="D187" s="3">
        <v>37.0</v>
      </c>
      <c r="E187" s="3">
        <v>16.0</v>
      </c>
      <c r="F187" s="3">
        <v>30000.0</v>
      </c>
      <c r="G187" s="3">
        <v>4475.0</v>
      </c>
      <c r="H187" s="3" t="s">
        <v>36</v>
      </c>
      <c r="I187" s="10" t="s">
        <v>52</v>
      </c>
      <c r="J187" s="11">
        <v>0.018833333</v>
      </c>
      <c r="K187" s="11">
        <v>100.0</v>
      </c>
      <c r="L187" s="11"/>
      <c r="M187" s="11"/>
      <c r="N187" s="11"/>
      <c r="O187" s="11"/>
      <c r="P187" s="11">
        <v>0.0</v>
      </c>
      <c r="Q187" s="11">
        <v>0.0</v>
      </c>
      <c r="R187" s="11"/>
      <c r="S187" s="11"/>
      <c r="T187" s="3"/>
    </row>
    <row r="188" ht="14.25" customHeight="1">
      <c r="A188" s="3" t="s">
        <v>25</v>
      </c>
      <c r="B188" s="3" t="s">
        <v>56</v>
      </c>
      <c r="C188" s="3" t="s">
        <v>44</v>
      </c>
      <c r="D188" s="3">
        <v>37.0</v>
      </c>
      <c r="E188" s="3">
        <v>16.0</v>
      </c>
      <c r="F188" s="3">
        <v>30000.0</v>
      </c>
      <c r="G188" s="3">
        <v>4475.0</v>
      </c>
      <c r="H188" s="3" t="s">
        <v>36</v>
      </c>
      <c r="I188" s="10" t="s">
        <v>47</v>
      </c>
      <c r="J188" s="11">
        <v>0.014166667</v>
      </c>
      <c r="K188" s="11">
        <v>100.0</v>
      </c>
      <c r="L188" s="11"/>
      <c r="M188" s="11"/>
      <c r="N188" s="11"/>
      <c r="O188" s="11"/>
      <c r="P188" s="11">
        <v>0.0</v>
      </c>
      <c r="Q188" s="11">
        <v>0.0</v>
      </c>
      <c r="R188" s="11"/>
      <c r="S188" s="11"/>
      <c r="T188" s="3"/>
    </row>
    <row r="189" ht="14.25" customHeight="1">
      <c r="A189" s="7" t="s">
        <v>25</v>
      </c>
      <c r="B189" s="7" t="s">
        <v>56</v>
      </c>
      <c r="C189" s="7" t="s">
        <v>44</v>
      </c>
      <c r="D189" s="7">
        <v>37.0</v>
      </c>
      <c r="E189" s="7">
        <v>16.0</v>
      </c>
      <c r="F189" s="7">
        <v>30000.0</v>
      </c>
      <c r="G189" s="7">
        <v>4475.0</v>
      </c>
      <c r="H189" s="7" t="s">
        <v>36</v>
      </c>
      <c r="I189" s="8" t="s">
        <v>55</v>
      </c>
      <c r="J189" s="13">
        <v>0.216416667</v>
      </c>
      <c r="K189" s="13">
        <v>99.92541667</v>
      </c>
      <c r="L189" s="13"/>
      <c r="M189" s="13"/>
      <c r="N189" s="13"/>
      <c r="O189" s="13"/>
      <c r="P189" s="13">
        <v>0.0</v>
      </c>
      <c r="Q189" s="13">
        <v>0.0</v>
      </c>
      <c r="R189" s="13"/>
      <c r="S189" s="13"/>
      <c r="T189" s="7"/>
    </row>
    <row r="190" ht="14.25" customHeight="1">
      <c r="A190" s="3" t="s">
        <v>25</v>
      </c>
      <c r="B190" s="3" t="s">
        <v>56</v>
      </c>
      <c r="C190" s="3" t="s">
        <v>44</v>
      </c>
      <c r="D190" s="3">
        <v>44.0</v>
      </c>
      <c r="E190" s="3">
        <v>16.0</v>
      </c>
      <c r="F190" s="3">
        <v>30000.0</v>
      </c>
      <c r="G190" s="3">
        <v>4475.0</v>
      </c>
      <c r="H190" s="3" t="s">
        <v>36</v>
      </c>
      <c r="I190" s="10" t="s">
        <v>51</v>
      </c>
      <c r="J190" s="3">
        <v>0.011333333</v>
      </c>
      <c r="K190" s="3">
        <v>100.0</v>
      </c>
      <c r="L190" s="3"/>
      <c r="M190" s="3"/>
      <c r="N190" s="3"/>
      <c r="O190" s="3"/>
      <c r="P190" s="3">
        <v>0.0</v>
      </c>
      <c r="Q190" s="3">
        <v>0.0</v>
      </c>
      <c r="R190" s="3"/>
      <c r="S190" s="3"/>
      <c r="T190" s="3"/>
    </row>
    <row r="191" ht="14.25" customHeight="1">
      <c r="A191" s="3" t="s">
        <v>25</v>
      </c>
      <c r="B191" s="3" t="s">
        <v>56</v>
      </c>
      <c r="C191" s="3" t="s">
        <v>44</v>
      </c>
      <c r="D191" s="3">
        <v>44.0</v>
      </c>
      <c r="E191" s="3">
        <v>16.0</v>
      </c>
      <c r="F191" s="3">
        <v>30000.0</v>
      </c>
      <c r="G191" s="3">
        <v>4475.0</v>
      </c>
      <c r="H191" s="3" t="s">
        <v>36</v>
      </c>
      <c r="I191" s="10" t="s">
        <v>52</v>
      </c>
      <c r="J191" s="11">
        <v>0.007833333</v>
      </c>
      <c r="K191" s="11">
        <v>100.0</v>
      </c>
      <c r="L191" s="11"/>
      <c r="M191" s="11"/>
      <c r="N191" s="11"/>
      <c r="O191" s="11"/>
      <c r="P191" s="11">
        <v>0.0</v>
      </c>
      <c r="Q191" s="11">
        <v>0.0</v>
      </c>
      <c r="R191" s="11"/>
      <c r="S191" s="11"/>
      <c r="T191" s="3"/>
    </row>
    <row r="192" ht="14.25" customHeight="1">
      <c r="A192" s="3" t="s">
        <v>25</v>
      </c>
      <c r="B192" s="3" t="s">
        <v>56</v>
      </c>
      <c r="C192" s="3" t="s">
        <v>44</v>
      </c>
      <c r="D192" s="3">
        <v>44.0</v>
      </c>
      <c r="E192" s="3">
        <v>16.0</v>
      </c>
      <c r="F192" s="3">
        <v>30000.0</v>
      </c>
      <c r="G192" s="3">
        <v>4475.0</v>
      </c>
      <c r="H192" s="3" t="s">
        <v>36</v>
      </c>
      <c r="I192" s="10" t="s">
        <v>47</v>
      </c>
      <c r="J192" s="11">
        <v>0.008666667</v>
      </c>
      <c r="K192" s="11">
        <v>100.0</v>
      </c>
      <c r="L192" s="11"/>
      <c r="M192" s="11"/>
      <c r="N192" s="11"/>
      <c r="O192" s="11"/>
      <c r="P192" s="11">
        <v>0.0</v>
      </c>
      <c r="Q192" s="11">
        <v>0.0</v>
      </c>
      <c r="R192" s="11"/>
      <c r="S192" s="11"/>
      <c r="T192" s="3"/>
    </row>
    <row r="193" ht="14.25" customHeight="1">
      <c r="A193" s="7" t="s">
        <v>25</v>
      </c>
      <c r="B193" s="7" t="s">
        <v>56</v>
      </c>
      <c r="C193" s="7" t="s">
        <v>44</v>
      </c>
      <c r="D193" s="7">
        <v>44.0</v>
      </c>
      <c r="E193" s="7">
        <v>16.0</v>
      </c>
      <c r="F193" s="7">
        <v>30000.0</v>
      </c>
      <c r="G193" s="7">
        <v>4475.0</v>
      </c>
      <c r="H193" s="7" t="s">
        <v>36</v>
      </c>
      <c r="I193" s="8" t="s">
        <v>55</v>
      </c>
      <c r="J193" s="13">
        <v>0.641166667</v>
      </c>
      <c r="K193" s="13">
        <v>91.85391667</v>
      </c>
      <c r="L193" s="13">
        <v>2.75</v>
      </c>
      <c r="M193" s="13">
        <v>1097.79986</v>
      </c>
      <c r="N193" s="13">
        <v>13.273</v>
      </c>
      <c r="O193" s="13">
        <v>17106.66075</v>
      </c>
      <c r="P193" s="13">
        <v>0.0</v>
      </c>
      <c r="Q193" s="13">
        <v>0.0</v>
      </c>
      <c r="R193" s="13"/>
      <c r="S193" s="13"/>
      <c r="T193" s="7"/>
    </row>
    <row r="194" ht="14.25" customHeight="1">
      <c r="A194" s="3" t="s">
        <v>25</v>
      </c>
      <c r="B194" s="19" t="s">
        <v>57</v>
      </c>
      <c r="C194" s="3" t="s">
        <v>44</v>
      </c>
      <c r="D194" s="3">
        <v>16.0</v>
      </c>
      <c r="E194" s="3">
        <v>18.0</v>
      </c>
      <c r="F194" s="3">
        <v>30000.0</v>
      </c>
      <c r="G194" s="3">
        <v>4478.0</v>
      </c>
      <c r="H194" s="3" t="s">
        <v>37</v>
      </c>
      <c r="I194" s="10" t="s">
        <v>58</v>
      </c>
      <c r="J194" s="11">
        <v>0.127333333</v>
      </c>
      <c r="K194" s="11">
        <v>100.0</v>
      </c>
      <c r="L194" s="11"/>
      <c r="M194" s="11"/>
      <c r="N194" s="11"/>
      <c r="O194" s="11"/>
      <c r="P194" s="11">
        <v>0.0</v>
      </c>
      <c r="Q194" s="11">
        <v>0.0</v>
      </c>
      <c r="R194" s="11"/>
      <c r="S194" s="11"/>
      <c r="T194" s="11"/>
    </row>
    <row r="195" ht="14.25" customHeight="1">
      <c r="A195" s="3" t="s">
        <v>25</v>
      </c>
      <c r="B195" s="3" t="s">
        <v>57</v>
      </c>
      <c r="C195" s="3" t="s">
        <v>44</v>
      </c>
      <c r="D195" s="3">
        <v>16.0</v>
      </c>
      <c r="E195" s="3">
        <v>18.0</v>
      </c>
      <c r="F195" s="3">
        <v>30000.0</v>
      </c>
      <c r="G195" s="3">
        <v>4478.0</v>
      </c>
      <c r="H195" s="3" t="s">
        <v>37</v>
      </c>
      <c r="I195" s="10" t="s">
        <v>59</v>
      </c>
      <c r="J195" s="11">
        <v>0.27425</v>
      </c>
      <c r="K195" s="11">
        <v>99.10183333</v>
      </c>
      <c r="L195" s="11">
        <v>2.5</v>
      </c>
      <c r="M195" s="11">
        <v>472.932</v>
      </c>
      <c r="N195" s="11">
        <v>14.55</v>
      </c>
      <c r="O195" s="11">
        <v>22899.65769</v>
      </c>
      <c r="P195" s="11">
        <v>0.0</v>
      </c>
      <c r="Q195" s="11">
        <v>0.0</v>
      </c>
      <c r="R195" s="11"/>
      <c r="S195" s="11"/>
      <c r="T195" s="11"/>
    </row>
    <row r="196" ht="14.25" customHeight="1">
      <c r="A196" s="3" t="s">
        <v>25</v>
      </c>
      <c r="B196" s="3" t="s">
        <v>57</v>
      </c>
      <c r="C196" s="3" t="s">
        <v>44</v>
      </c>
      <c r="D196" s="3">
        <v>16.0</v>
      </c>
      <c r="E196" s="3">
        <v>18.0</v>
      </c>
      <c r="F196" s="3">
        <v>30000.0</v>
      </c>
      <c r="G196" s="3">
        <v>4478.0</v>
      </c>
      <c r="H196" s="3" t="s">
        <v>37</v>
      </c>
      <c r="I196" s="10" t="s">
        <v>60</v>
      </c>
      <c r="J196" s="11">
        <v>0.026833333</v>
      </c>
      <c r="K196" s="11">
        <v>100.0</v>
      </c>
      <c r="L196" s="11"/>
      <c r="M196" s="11"/>
      <c r="N196" s="11"/>
      <c r="O196" s="11"/>
      <c r="P196" s="11">
        <v>0.0</v>
      </c>
      <c r="Q196" s="11">
        <v>0.0</v>
      </c>
      <c r="R196" s="11"/>
      <c r="S196" s="11"/>
      <c r="T196" s="11"/>
    </row>
    <row r="197" ht="14.25" customHeight="1">
      <c r="A197" s="7" t="s">
        <v>25</v>
      </c>
      <c r="B197" s="7" t="s">
        <v>57</v>
      </c>
      <c r="C197" s="7" t="s">
        <v>44</v>
      </c>
      <c r="D197" s="7">
        <v>16.0</v>
      </c>
      <c r="E197" s="7">
        <v>18.0</v>
      </c>
      <c r="F197" s="7">
        <v>30000.0</v>
      </c>
      <c r="G197" s="7">
        <v>4478.0</v>
      </c>
      <c r="H197" s="7" t="s">
        <v>37</v>
      </c>
      <c r="I197" s="8" t="s">
        <v>61</v>
      </c>
      <c r="J197" s="13">
        <v>0.058666667</v>
      </c>
      <c r="K197" s="13">
        <v>100.0</v>
      </c>
      <c r="L197" s="13"/>
      <c r="M197" s="13"/>
      <c r="N197" s="13"/>
      <c r="O197" s="13"/>
      <c r="P197" s="13">
        <v>0.0</v>
      </c>
      <c r="Q197" s="13">
        <v>0.0</v>
      </c>
      <c r="R197" s="13"/>
      <c r="S197" s="13"/>
      <c r="T197" s="7"/>
    </row>
    <row r="198" ht="14.25" customHeight="1">
      <c r="A198" s="3" t="s">
        <v>25</v>
      </c>
      <c r="B198" s="3" t="s">
        <v>57</v>
      </c>
      <c r="C198" s="3" t="s">
        <v>44</v>
      </c>
      <c r="D198" s="3">
        <v>23.0</v>
      </c>
      <c r="E198" s="3">
        <v>18.0</v>
      </c>
      <c r="F198" s="3">
        <v>30000.0</v>
      </c>
      <c r="G198" s="3">
        <v>4478.0</v>
      </c>
      <c r="H198" s="3" t="s">
        <v>37</v>
      </c>
      <c r="I198" s="10" t="s">
        <v>58</v>
      </c>
      <c r="J198" s="11">
        <v>0.010583333</v>
      </c>
      <c r="K198" s="11">
        <v>100.0</v>
      </c>
      <c r="L198" s="11"/>
      <c r="M198" s="11"/>
      <c r="N198" s="11"/>
      <c r="O198" s="11"/>
      <c r="P198" s="11">
        <v>0.0</v>
      </c>
      <c r="Q198" s="11">
        <v>0.0</v>
      </c>
      <c r="R198" s="11"/>
      <c r="S198" s="11"/>
      <c r="T198" s="3"/>
    </row>
    <row r="199" ht="14.25" customHeight="1">
      <c r="A199" s="3" t="s">
        <v>25</v>
      </c>
      <c r="B199" s="3" t="s">
        <v>57</v>
      </c>
      <c r="C199" s="3" t="s">
        <v>44</v>
      </c>
      <c r="D199" s="3">
        <v>23.0</v>
      </c>
      <c r="E199" s="3">
        <v>18.0</v>
      </c>
      <c r="F199" s="3">
        <v>30000.0</v>
      </c>
      <c r="G199" s="3">
        <v>4478.0</v>
      </c>
      <c r="H199" s="3" t="s">
        <v>37</v>
      </c>
      <c r="I199" s="10" t="s">
        <v>59</v>
      </c>
      <c r="J199" s="11">
        <v>0.294333333</v>
      </c>
      <c r="K199" s="11">
        <v>100.0</v>
      </c>
      <c r="L199" s="11"/>
      <c r="M199" s="11"/>
      <c r="N199" s="11"/>
      <c r="O199" s="11"/>
      <c r="P199" s="11">
        <v>0.0</v>
      </c>
      <c r="Q199" s="11">
        <v>0.0</v>
      </c>
      <c r="R199" s="11"/>
      <c r="S199" s="11"/>
      <c r="T199" s="3"/>
    </row>
    <row r="200" ht="14.25" customHeight="1">
      <c r="A200" s="3" t="s">
        <v>25</v>
      </c>
      <c r="B200" s="3" t="s">
        <v>57</v>
      </c>
      <c r="C200" s="3" t="s">
        <v>44</v>
      </c>
      <c r="D200" s="3">
        <v>23.0</v>
      </c>
      <c r="E200" s="3">
        <v>18.0</v>
      </c>
      <c r="F200" s="3">
        <v>30000.0</v>
      </c>
      <c r="G200" s="3">
        <v>4478.0</v>
      </c>
      <c r="H200" s="3" t="s">
        <v>37</v>
      </c>
      <c r="I200" s="10" t="s">
        <v>60</v>
      </c>
      <c r="J200" s="11">
        <v>0.1665</v>
      </c>
      <c r="K200" s="11">
        <v>100.0</v>
      </c>
      <c r="L200" s="11"/>
      <c r="M200" s="11"/>
      <c r="N200" s="11"/>
      <c r="O200" s="11"/>
      <c r="P200" s="11">
        <v>0.0</v>
      </c>
      <c r="Q200" s="11">
        <v>0.0</v>
      </c>
      <c r="R200" s="11"/>
      <c r="S200" s="11"/>
      <c r="T200" s="3"/>
    </row>
    <row r="201" ht="14.25" customHeight="1">
      <c r="A201" s="7" t="s">
        <v>25</v>
      </c>
      <c r="B201" s="7" t="s">
        <v>57</v>
      </c>
      <c r="C201" s="7" t="s">
        <v>44</v>
      </c>
      <c r="D201" s="7">
        <v>23.0</v>
      </c>
      <c r="E201" s="7">
        <v>18.0</v>
      </c>
      <c r="F201" s="7">
        <v>30000.0</v>
      </c>
      <c r="G201" s="7">
        <v>4478.0</v>
      </c>
      <c r="H201" s="7" t="s">
        <v>37</v>
      </c>
      <c r="I201" s="8" t="s">
        <v>61</v>
      </c>
      <c r="J201" s="13">
        <v>0.013666667</v>
      </c>
      <c r="K201" s="13">
        <v>100.0</v>
      </c>
      <c r="L201" s="13"/>
      <c r="M201" s="13"/>
      <c r="N201" s="13"/>
      <c r="O201" s="13"/>
      <c r="P201" s="13">
        <v>0.0</v>
      </c>
      <c r="Q201" s="13">
        <v>0.0</v>
      </c>
      <c r="R201" s="13"/>
      <c r="S201" s="13"/>
      <c r="T201" s="7"/>
    </row>
    <row r="202" ht="14.25" customHeight="1">
      <c r="A202" s="3" t="s">
        <v>25</v>
      </c>
      <c r="B202" s="3" t="s">
        <v>57</v>
      </c>
      <c r="C202" s="3" t="s">
        <v>44</v>
      </c>
      <c r="D202" s="3">
        <v>30.0</v>
      </c>
      <c r="E202" s="3">
        <v>18.0</v>
      </c>
      <c r="F202" s="3">
        <v>30000.0</v>
      </c>
      <c r="G202" s="3">
        <v>4478.0</v>
      </c>
      <c r="H202" s="3" t="s">
        <v>37</v>
      </c>
      <c r="I202" s="10" t="s">
        <v>58</v>
      </c>
      <c r="J202" s="11">
        <v>0.01175</v>
      </c>
      <c r="K202" s="11">
        <v>100.0</v>
      </c>
      <c r="L202" s="11"/>
      <c r="M202" s="11"/>
      <c r="N202" s="11"/>
      <c r="O202" s="11"/>
      <c r="P202" s="11">
        <v>0.0</v>
      </c>
      <c r="Q202" s="11">
        <v>0.0</v>
      </c>
      <c r="R202" s="11"/>
      <c r="S202" s="11"/>
      <c r="T202" s="3"/>
    </row>
    <row r="203" ht="14.25" customHeight="1">
      <c r="A203" s="3" t="s">
        <v>25</v>
      </c>
      <c r="B203" s="3" t="s">
        <v>57</v>
      </c>
      <c r="C203" s="3" t="s">
        <v>44</v>
      </c>
      <c r="D203" s="3">
        <v>30.0</v>
      </c>
      <c r="E203" s="3">
        <v>18.0</v>
      </c>
      <c r="F203" s="3">
        <v>30000.0</v>
      </c>
      <c r="G203" s="3">
        <v>4478.0</v>
      </c>
      <c r="H203" s="3" t="s">
        <v>37</v>
      </c>
      <c r="I203" s="10" t="s">
        <v>59</v>
      </c>
      <c r="J203" s="11">
        <v>0.129</v>
      </c>
      <c r="K203" s="11">
        <v>99.28808333</v>
      </c>
      <c r="L203" s="11">
        <v>1.7</v>
      </c>
      <c r="M203" s="11">
        <v>124.941176</v>
      </c>
      <c r="N203" s="11">
        <v>24.069</v>
      </c>
      <c r="O203" s="11">
        <v>31781.075</v>
      </c>
      <c r="P203" s="11">
        <v>0.0</v>
      </c>
      <c r="Q203" s="11">
        <v>0.0</v>
      </c>
      <c r="R203" s="11"/>
      <c r="S203" s="11"/>
      <c r="T203" s="3"/>
    </row>
    <row r="204" ht="14.25" customHeight="1">
      <c r="A204" s="3" t="s">
        <v>25</v>
      </c>
      <c r="B204" s="3" t="s">
        <v>57</v>
      </c>
      <c r="C204" s="3" t="s">
        <v>44</v>
      </c>
      <c r="D204" s="3">
        <v>30.0</v>
      </c>
      <c r="E204" s="3">
        <v>18.0</v>
      </c>
      <c r="F204" s="3">
        <v>30000.0</v>
      </c>
      <c r="G204" s="3">
        <v>4478.0</v>
      </c>
      <c r="H204" s="3" t="s">
        <v>37</v>
      </c>
      <c r="I204" s="10" t="s">
        <v>60</v>
      </c>
      <c r="J204" s="11">
        <v>0.01125</v>
      </c>
      <c r="K204" s="11">
        <v>100.0</v>
      </c>
      <c r="L204" s="11"/>
      <c r="M204" s="11"/>
      <c r="N204" s="11"/>
      <c r="O204" s="11"/>
      <c r="P204" s="11">
        <v>0.0</v>
      </c>
      <c r="Q204" s="11">
        <v>0.0</v>
      </c>
      <c r="R204" s="11"/>
      <c r="S204" s="11"/>
      <c r="T204" s="3"/>
    </row>
    <row r="205" ht="14.25" customHeight="1">
      <c r="A205" s="7" t="s">
        <v>25</v>
      </c>
      <c r="B205" s="7" t="s">
        <v>57</v>
      </c>
      <c r="C205" s="7" t="s">
        <v>44</v>
      </c>
      <c r="D205" s="7">
        <v>30.0</v>
      </c>
      <c r="E205" s="7">
        <v>18.0</v>
      </c>
      <c r="F205" s="7">
        <v>30000.0</v>
      </c>
      <c r="G205" s="7">
        <v>4478.0</v>
      </c>
      <c r="H205" s="7" t="s">
        <v>37</v>
      </c>
      <c r="I205" s="8" t="s">
        <v>61</v>
      </c>
      <c r="J205" s="13">
        <v>0.005833333</v>
      </c>
      <c r="K205" s="13">
        <v>100.0</v>
      </c>
      <c r="L205" s="13"/>
      <c r="M205" s="13"/>
      <c r="N205" s="13"/>
      <c r="O205" s="13"/>
      <c r="P205" s="13">
        <v>0.0</v>
      </c>
      <c r="Q205" s="13">
        <v>0.0</v>
      </c>
      <c r="R205" s="13"/>
      <c r="S205" s="13"/>
      <c r="T205" s="7"/>
    </row>
    <row r="206" ht="14.25" customHeight="1">
      <c r="A206" s="3" t="s">
        <v>25</v>
      </c>
      <c r="B206" s="3" t="s">
        <v>57</v>
      </c>
      <c r="C206" s="3" t="s">
        <v>44</v>
      </c>
      <c r="D206" s="3">
        <v>37.0</v>
      </c>
      <c r="E206" s="3">
        <v>18.0</v>
      </c>
      <c r="F206" s="3">
        <v>30000.0</v>
      </c>
      <c r="G206" s="3">
        <v>4478.0</v>
      </c>
      <c r="H206" s="3" t="s">
        <v>37</v>
      </c>
      <c r="I206" s="10" t="s">
        <v>58</v>
      </c>
      <c r="J206" s="3">
        <v>0.008416667</v>
      </c>
      <c r="K206" s="3">
        <v>100.0</v>
      </c>
      <c r="L206" s="3"/>
      <c r="M206" s="3"/>
      <c r="N206" s="3"/>
      <c r="O206" s="3"/>
      <c r="P206" s="3">
        <v>0.0</v>
      </c>
      <c r="Q206" s="3">
        <v>0.0</v>
      </c>
      <c r="R206" s="3"/>
      <c r="S206" s="3"/>
      <c r="T206" s="3"/>
    </row>
    <row r="207" ht="14.25" customHeight="1">
      <c r="A207" s="3" t="s">
        <v>25</v>
      </c>
      <c r="B207" s="3" t="s">
        <v>57</v>
      </c>
      <c r="C207" s="3" t="s">
        <v>44</v>
      </c>
      <c r="D207" s="3">
        <v>37.0</v>
      </c>
      <c r="E207" s="3">
        <v>18.0</v>
      </c>
      <c r="F207" s="3">
        <v>30000.0</v>
      </c>
      <c r="G207" s="3">
        <v>4478.0</v>
      </c>
      <c r="H207" s="3" t="s">
        <v>37</v>
      </c>
      <c r="I207" s="10" t="s">
        <v>59</v>
      </c>
      <c r="J207" s="11">
        <v>0.044416667</v>
      </c>
      <c r="K207" s="11">
        <v>100.0</v>
      </c>
      <c r="L207" s="11"/>
      <c r="M207" s="11"/>
      <c r="N207" s="11"/>
      <c r="O207" s="11"/>
      <c r="P207" s="11">
        <v>0.0</v>
      </c>
      <c r="Q207" s="11">
        <v>0.0</v>
      </c>
      <c r="R207" s="11"/>
      <c r="S207" s="11"/>
      <c r="T207" s="3"/>
    </row>
    <row r="208" ht="14.25" customHeight="1">
      <c r="A208" s="3" t="s">
        <v>25</v>
      </c>
      <c r="B208" s="3" t="s">
        <v>57</v>
      </c>
      <c r="C208" s="3" t="s">
        <v>44</v>
      </c>
      <c r="D208" s="3">
        <v>37.0</v>
      </c>
      <c r="E208" s="3">
        <v>18.0</v>
      </c>
      <c r="F208" s="3">
        <v>30000.0</v>
      </c>
      <c r="G208" s="3">
        <v>4478.0</v>
      </c>
      <c r="H208" s="3" t="s">
        <v>37</v>
      </c>
      <c r="I208" s="10" t="s">
        <v>60</v>
      </c>
      <c r="J208" s="11">
        <v>0.048916667</v>
      </c>
      <c r="K208" s="11">
        <v>96.28975</v>
      </c>
      <c r="L208" s="11">
        <v>2.5</v>
      </c>
      <c r="M208" s="11">
        <v>169.588</v>
      </c>
      <c r="N208" s="11">
        <v>28.131</v>
      </c>
      <c r="O208" s="11">
        <v>25782.44222</v>
      </c>
      <c r="P208" s="11">
        <v>0.0</v>
      </c>
      <c r="Q208" s="11">
        <v>0.0</v>
      </c>
      <c r="R208" s="11"/>
      <c r="S208" s="11"/>
      <c r="T208" s="3"/>
    </row>
    <row r="209" ht="14.25" customHeight="1">
      <c r="A209" s="7" t="s">
        <v>25</v>
      </c>
      <c r="B209" s="7" t="s">
        <v>57</v>
      </c>
      <c r="C209" s="7" t="s">
        <v>44</v>
      </c>
      <c r="D209" s="7">
        <v>37.0</v>
      </c>
      <c r="E209" s="7">
        <v>18.0</v>
      </c>
      <c r="F209" s="7">
        <v>30000.0</v>
      </c>
      <c r="G209" s="7">
        <v>4478.0</v>
      </c>
      <c r="H209" s="7" t="s">
        <v>37</v>
      </c>
      <c r="I209" s="8" t="s">
        <v>61</v>
      </c>
      <c r="J209" s="13">
        <v>0.005666667</v>
      </c>
      <c r="K209" s="13">
        <v>100.0</v>
      </c>
      <c r="L209" s="13"/>
      <c r="M209" s="13"/>
      <c r="N209" s="13"/>
      <c r="O209" s="13"/>
      <c r="P209" s="13">
        <v>0.0</v>
      </c>
      <c r="Q209" s="13">
        <v>0.0</v>
      </c>
      <c r="R209" s="13"/>
      <c r="S209" s="13"/>
      <c r="T209" s="7"/>
    </row>
    <row r="210" ht="14.25" customHeight="1">
      <c r="A210" s="3" t="s">
        <v>25</v>
      </c>
      <c r="B210" s="3" t="s">
        <v>62</v>
      </c>
      <c r="C210" s="3" t="s">
        <v>44</v>
      </c>
      <c r="D210" s="3">
        <v>16.0</v>
      </c>
      <c r="E210" s="3">
        <v>15.0</v>
      </c>
      <c r="F210" s="3">
        <v>30000.0</v>
      </c>
      <c r="G210" s="3">
        <v>4235.0</v>
      </c>
      <c r="H210" s="3" t="s">
        <v>28</v>
      </c>
      <c r="I210" s="10" t="s">
        <v>63</v>
      </c>
      <c r="J210" s="11">
        <v>49.64383333</v>
      </c>
      <c r="K210" s="11">
        <v>75.0</v>
      </c>
      <c r="L210" s="11"/>
      <c r="M210" s="11"/>
      <c r="N210" s="11"/>
      <c r="O210" s="11"/>
      <c r="P210" s="11">
        <v>0.0</v>
      </c>
      <c r="Q210" s="11">
        <v>0.0</v>
      </c>
      <c r="R210" s="11"/>
      <c r="S210" s="11"/>
      <c r="T210" s="11"/>
    </row>
    <row r="211" ht="14.25" customHeight="1">
      <c r="A211" s="3" t="s">
        <v>25</v>
      </c>
      <c r="B211" s="3" t="s">
        <v>62</v>
      </c>
      <c r="C211" s="3" t="s">
        <v>44</v>
      </c>
      <c r="D211" s="3">
        <v>16.0</v>
      </c>
      <c r="E211" s="3">
        <v>15.0</v>
      </c>
      <c r="F211" s="3">
        <v>30000.0</v>
      </c>
      <c r="G211" s="3">
        <v>4235.0</v>
      </c>
      <c r="H211" s="3" t="s">
        <v>28</v>
      </c>
      <c r="I211" s="10" t="s">
        <v>58</v>
      </c>
      <c r="J211" s="11">
        <v>0.352916667</v>
      </c>
      <c r="K211" s="11">
        <v>98.17633333</v>
      </c>
      <c r="L211" s="11">
        <v>5.9</v>
      </c>
      <c r="M211" s="11">
        <v>670.276271</v>
      </c>
      <c r="N211" s="11">
        <v>12.248</v>
      </c>
      <c r="O211" s="11">
        <v>10444.72727</v>
      </c>
      <c r="P211" s="11">
        <v>0.0</v>
      </c>
      <c r="Q211" s="11">
        <v>0.0</v>
      </c>
      <c r="R211" s="11"/>
      <c r="S211" s="11"/>
      <c r="T211" s="11"/>
    </row>
    <row r="212" ht="14.25" customHeight="1">
      <c r="A212" s="3" t="s">
        <v>25</v>
      </c>
      <c r="B212" s="3" t="s">
        <v>62</v>
      </c>
      <c r="C212" s="3" t="s">
        <v>44</v>
      </c>
      <c r="D212" s="3">
        <v>16.0</v>
      </c>
      <c r="E212" s="3">
        <v>18.0</v>
      </c>
      <c r="F212" s="3">
        <v>30000.0</v>
      </c>
      <c r="G212" s="3">
        <v>4270.0</v>
      </c>
      <c r="H212" s="3" t="s">
        <v>37</v>
      </c>
      <c r="I212" s="10" t="s">
        <v>60</v>
      </c>
      <c r="J212" s="11">
        <v>0.580583333</v>
      </c>
      <c r="K212" s="11">
        <v>99.20866667</v>
      </c>
      <c r="L212" s="11">
        <v>2.4</v>
      </c>
      <c r="M212" s="11">
        <v>415.566667</v>
      </c>
      <c r="N212" s="11">
        <v>14.437</v>
      </c>
      <c r="O212" s="11">
        <v>33061.85807</v>
      </c>
      <c r="P212" s="11">
        <v>0.0</v>
      </c>
      <c r="Q212" s="11">
        <v>0.0</v>
      </c>
      <c r="R212" s="11"/>
      <c r="S212" s="11"/>
      <c r="T212" s="11"/>
    </row>
    <row r="213" ht="14.25" customHeight="1">
      <c r="A213" s="7" t="s">
        <v>25</v>
      </c>
      <c r="B213" s="7" t="s">
        <v>62</v>
      </c>
      <c r="C213" s="7" t="s">
        <v>44</v>
      </c>
      <c r="D213" s="7">
        <v>16.0</v>
      </c>
      <c r="E213" s="7">
        <v>18.0</v>
      </c>
      <c r="F213" s="7">
        <v>30000.0</v>
      </c>
      <c r="G213" s="7">
        <v>4270.0</v>
      </c>
      <c r="H213" s="7" t="s">
        <v>37</v>
      </c>
      <c r="I213" s="8" t="s">
        <v>61</v>
      </c>
      <c r="J213" s="13">
        <v>1.296583333</v>
      </c>
      <c r="K213" s="13">
        <v>93.96725</v>
      </c>
      <c r="L213" s="13">
        <v>5.55</v>
      </c>
      <c r="M213" s="13">
        <v>614.6744708</v>
      </c>
      <c r="N213" s="13">
        <v>12.78075</v>
      </c>
      <c r="O213" s="13">
        <v>31132.55733</v>
      </c>
      <c r="P213" s="13">
        <v>0.0</v>
      </c>
      <c r="Q213" s="13">
        <v>0.0</v>
      </c>
      <c r="R213" s="13"/>
      <c r="S213" s="13"/>
      <c r="T213" s="7"/>
    </row>
    <row r="214" ht="14.25" customHeight="1">
      <c r="A214" s="3" t="s">
        <v>25</v>
      </c>
      <c r="B214" s="3" t="s">
        <v>62</v>
      </c>
      <c r="C214" s="3" t="s">
        <v>44</v>
      </c>
      <c r="D214" s="3">
        <v>23.0</v>
      </c>
      <c r="E214" s="3">
        <v>15.0</v>
      </c>
      <c r="F214" s="3">
        <v>30000.0</v>
      </c>
      <c r="G214" s="3">
        <v>4235.0</v>
      </c>
      <c r="H214" s="3" t="s">
        <v>28</v>
      </c>
      <c r="I214" s="10" t="s">
        <v>63</v>
      </c>
      <c r="J214" s="11">
        <v>0.127583333</v>
      </c>
      <c r="K214" s="11">
        <v>100.0</v>
      </c>
      <c r="L214" s="11"/>
      <c r="M214" s="11"/>
      <c r="N214" s="11"/>
      <c r="O214" s="11"/>
      <c r="P214" s="11">
        <v>0.0</v>
      </c>
      <c r="Q214" s="11">
        <v>0.0</v>
      </c>
      <c r="R214" s="11"/>
      <c r="S214" s="11"/>
      <c r="T214" s="3"/>
    </row>
    <row r="215" ht="14.25" customHeight="1">
      <c r="A215" s="3" t="s">
        <v>25</v>
      </c>
      <c r="B215" s="3" t="s">
        <v>62</v>
      </c>
      <c r="C215" s="3" t="s">
        <v>44</v>
      </c>
      <c r="D215" s="3">
        <v>23.0</v>
      </c>
      <c r="E215" s="3">
        <v>15.0</v>
      </c>
      <c r="F215" s="3">
        <v>30000.0</v>
      </c>
      <c r="G215" s="3">
        <v>4235.0</v>
      </c>
      <c r="H215" s="3" t="s">
        <v>28</v>
      </c>
      <c r="I215" s="10" t="s">
        <v>58</v>
      </c>
      <c r="J215" s="11">
        <v>0.241</v>
      </c>
      <c r="K215" s="11">
        <v>97.65183333</v>
      </c>
      <c r="L215" s="11">
        <v>2.7</v>
      </c>
      <c r="M215" s="11">
        <v>366.377778</v>
      </c>
      <c r="N215" s="11">
        <v>21.136</v>
      </c>
      <c r="O215" s="11">
        <v>21045.05778</v>
      </c>
      <c r="P215" s="11">
        <v>0.0</v>
      </c>
      <c r="Q215" s="11">
        <v>0.0</v>
      </c>
      <c r="R215" s="11"/>
      <c r="S215" s="11"/>
      <c r="T215" s="3"/>
    </row>
    <row r="216" ht="14.25" customHeight="1">
      <c r="A216" s="3" t="s">
        <v>25</v>
      </c>
      <c r="B216" s="3" t="s">
        <v>62</v>
      </c>
      <c r="C216" s="3" t="s">
        <v>44</v>
      </c>
      <c r="D216" s="3">
        <v>23.0</v>
      </c>
      <c r="E216" s="3">
        <v>18.0</v>
      </c>
      <c r="F216" s="3">
        <v>30000.0</v>
      </c>
      <c r="G216" s="3">
        <v>4270.0</v>
      </c>
      <c r="H216" s="3" t="s">
        <v>37</v>
      </c>
      <c r="I216" s="10" t="s">
        <v>60</v>
      </c>
      <c r="J216" s="11">
        <v>7.411416667</v>
      </c>
      <c r="K216" s="11">
        <v>19.84225</v>
      </c>
      <c r="L216" s="11">
        <v>4.041666667</v>
      </c>
      <c r="M216" s="11">
        <v>1945.286796</v>
      </c>
      <c r="N216" s="11">
        <v>40.73725</v>
      </c>
      <c r="O216" s="11">
        <v>12281.0857</v>
      </c>
      <c r="P216" s="11">
        <v>41.0</v>
      </c>
      <c r="Q216" s="11">
        <v>4.1</v>
      </c>
      <c r="R216" s="11">
        <v>3061.507317</v>
      </c>
      <c r="S216" s="11">
        <v>11574.8775</v>
      </c>
      <c r="T216" s="3">
        <v>0.133044744</v>
      </c>
    </row>
    <row r="217" ht="14.25" customHeight="1">
      <c r="A217" s="7" t="s">
        <v>25</v>
      </c>
      <c r="B217" s="7" t="s">
        <v>62</v>
      </c>
      <c r="C217" s="7" t="s">
        <v>44</v>
      </c>
      <c r="D217" s="7">
        <v>23.0</v>
      </c>
      <c r="E217" s="7">
        <v>18.0</v>
      </c>
      <c r="F217" s="7">
        <v>30000.0</v>
      </c>
      <c r="G217" s="7">
        <v>4270.0</v>
      </c>
      <c r="H217" s="7" t="s">
        <v>37</v>
      </c>
      <c r="I217" s="8" t="s">
        <v>61</v>
      </c>
      <c r="J217" s="13">
        <v>10.98566667</v>
      </c>
      <c r="K217" s="13">
        <v>17.41875</v>
      </c>
      <c r="L217" s="13">
        <v>6.441666667</v>
      </c>
      <c r="M217" s="13">
        <v>1935.625514</v>
      </c>
      <c r="N217" s="13">
        <v>30.86391667</v>
      </c>
      <c r="O217" s="13">
        <v>5982.471613</v>
      </c>
      <c r="P217" s="13">
        <v>47.0</v>
      </c>
      <c r="Q217" s="13">
        <v>4.7</v>
      </c>
      <c r="R217" s="13">
        <v>4551.7</v>
      </c>
      <c r="S217" s="13">
        <v>8391.95</v>
      </c>
      <c r="T217" s="7">
        <v>0.203135715</v>
      </c>
    </row>
    <row r="218" ht="14.25" customHeight="1">
      <c r="A218" s="3" t="s">
        <v>25</v>
      </c>
      <c r="B218" s="3" t="s">
        <v>62</v>
      </c>
      <c r="C218" s="3" t="s">
        <v>44</v>
      </c>
      <c r="D218" s="3">
        <v>30.0</v>
      </c>
      <c r="E218" s="3">
        <v>15.0</v>
      </c>
      <c r="F218" s="3">
        <v>30000.0</v>
      </c>
      <c r="G218" s="3">
        <v>4235.0</v>
      </c>
      <c r="H218" s="3" t="s">
        <v>28</v>
      </c>
      <c r="I218" s="10" t="s">
        <v>63</v>
      </c>
      <c r="J218" s="11">
        <v>44.42266667</v>
      </c>
      <c r="K218" s="11">
        <v>69.4745</v>
      </c>
      <c r="L218" s="11">
        <v>4.3</v>
      </c>
      <c r="M218" s="11">
        <v>832.162791</v>
      </c>
      <c r="N218" s="11">
        <v>17.968</v>
      </c>
      <c r="O218" s="11">
        <v>10811.00571</v>
      </c>
      <c r="P218" s="11">
        <v>1.0</v>
      </c>
      <c r="Q218" s="11">
        <v>0.1</v>
      </c>
      <c r="R218" s="11">
        <v>599993.6</v>
      </c>
      <c r="S218" s="11"/>
      <c r="T218" s="3"/>
    </row>
    <row r="219" ht="14.25" customHeight="1">
      <c r="A219" s="3" t="s">
        <v>25</v>
      </c>
      <c r="B219" s="3" t="s">
        <v>62</v>
      </c>
      <c r="C219" s="3" t="s">
        <v>44</v>
      </c>
      <c r="D219" s="3">
        <v>30.0</v>
      </c>
      <c r="E219" s="3">
        <v>15.0</v>
      </c>
      <c r="F219" s="3">
        <v>30000.0</v>
      </c>
      <c r="G219" s="3">
        <v>4235.0</v>
      </c>
      <c r="H219" s="3" t="s">
        <v>28</v>
      </c>
      <c r="I219" s="10" t="s">
        <v>58</v>
      </c>
      <c r="J219" s="11">
        <v>2.446166667</v>
      </c>
      <c r="K219" s="11">
        <v>68.31666667</v>
      </c>
      <c r="L219" s="11">
        <v>5.9</v>
      </c>
      <c r="M219" s="11">
        <v>892.0763744</v>
      </c>
      <c r="N219" s="11">
        <v>18.05725</v>
      </c>
      <c r="O219" s="11">
        <v>22856.34567</v>
      </c>
      <c r="P219" s="11">
        <v>19.0</v>
      </c>
      <c r="Q219" s="11">
        <v>1.9</v>
      </c>
      <c r="R219" s="11">
        <v>1979.373684</v>
      </c>
      <c r="S219" s="11">
        <v>29839.92222</v>
      </c>
      <c r="T219" s="3">
        <v>1.09806703</v>
      </c>
    </row>
    <row r="220" ht="14.25" customHeight="1">
      <c r="A220" s="3" t="s">
        <v>25</v>
      </c>
      <c r="B220" s="3" t="s">
        <v>62</v>
      </c>
      <c r="C220" s="3" t="s">
        <v>44</v>
      </c>
      <c r="D220" s="3">
        <v>30.0</v>
      </c>
      <c r="E220" s="3">
        <v>18.0</v>
      </c>
      <c r="F220" s="3">
        <v>30000.0</v>
      </c>
      <c r="G220" s="3">
        <v>4270.0</v>
      </c>
      <c r="H220" s="3" t="s">
        <v>37</v>
      </c>
      <c r="I220" s="10" t="s">
        <v>60</v>
      </c>
      <c r="J220" s="11">
        <v>10.72291667</v>
      </c>
      <c r="K220" s="11">
        <v>7.399416667</v>
      </c>
      <c r="L220" s="11">
        <v>5.375</v>
      </c>
      <c r="M220" s="11">
        <v>1476.353034</v>
      </c>
      <c r="N220" s="11">
        <v>68.34416667</v>
      </c>
      <c r="O220" s="11">
        <v>8714.40641</v>
      </c>
      <c r="P220" s="11">
        <v>50.0</v>
      </c>
      <c r="Q220" s="11">
        <v>5.0</v>
      </c>
      <c r="R220" s="11">
        <v>2302.78</v>
      </c>
      <c r="S220" s="11">
        <v>9626.095918</v>
      </c>
      <c r="T220" s="3">
        <v>0.06216037</v>
      </c>
    </row>
    <row r="221" ht="14.25" customHeight="1">
      <c r="A221" s="7" t="s">
        <v>25</v>
      </c>
      <c r="B221" s="7" t="s">
        <v>62</v>
      </c>
      <c r="C221" s="7" t="s">
        <v>44</v>
      </c>
      <c r="D221" s="7">
        <v>30.0</v>
      </c>
      <c r="E221" s="7">
        <v>18.0</v>
      </c>
      <c r="F221" s="7">
        <v>30000.0</v>
      </c>
      <c r="G221" s="7">
        <v>4270.0</v>
      </c>
      <c r="H221" s="7" t="s">
        <v>37</v>
      </c>
      <c r="I221" s="8" t="s">
        <v>61</v>
      </c>
      <c r="J221" s="13">
        <v>13.62283333</v>
      </c>
      <c r="K221" s="13">
        <v>15.78991667</v>
      </c>
      <c r="L221" s="13">
        <v>6.218181818</v>
      </c>
      <c r="M221" s="13">
        <v>1406.39606</v>
      </c>
      <c r="N221" s="13">
        <v>74.41609091</v>
      </c>
      <c r="O221" s="13">
        <v>7642.515847</v>
      </c>
      <c r="P221" s="13">
        <v>54.0</v>
      </c>
      <c r="Q221" s="13">
        <v>5.4</v>
      </c>
      <c r="R221" s="13">
        <v>3174.072222</v>
      </c>
      <c r="S221" s="13">
        <v>7910.09434</v>
      </c>
      <c r="T221" s="7">
        <v>0.081763873</v>
      </c>
    </row>
    <row r="222" ht="14.25" customHeight="1">
      <c r="A222" s="3" t="s">
        <v>25</v>
      </c>
      <c r="B222" s="3" t="s">
        <v>62</v>
      </c>
      <c r="C222" s="3" t="s">
        <v>44</v>
      </c>
      <c r="D222" s="3">
        <v>37.0</v>
      </c>
      <c r="E222" s="3">
        <v>15.0</v>
      </c>
      <c r="F222" s="3">
        <v>30000.0</v>
      </c>
      <c r="G222" s="3">
        <v>4235.0</v>
      </c>
      <c r="H222" s="3" t="s">
        <v>28</v>
      </c>
      <c r="I222" s="10" t="s">
        <v>63</v>
      </c>
      <c r="J222" s="3">
        <v>5.7325</v>
      </c>
      <c r="K222" s="3">
        <v>19.7785</v>
      </c>
      <c r="L222" s="3">
        <v>7.2</v>
      </c>
      <c r="M222" s="3">
        <v>1124.078377</v>
      </c>
      <c r="N222" s="3">
        <v>30.7995</v>
      </c>
      <c r="O222" s="3">
        <v>9300.014747</v>
      </c>
      <c r="P222" s="3">
        <v>45.0</v>
      </c>
      <c r="Q222" s="3">
        <v>4.5</v>
      </c>
      <c r="R222" s="3">
        <v>5386.182222</v>
      </c>
      <c r="S222" s="3">
        <v>8025.129545</v>
      </c>
      <c r="T222" s="3">
        <v>0.420504099</v>
      </c>
    </row>
    <row r="223" ht="14.25" customHeight="1">
      <c r="A223" s="3" t="s">
        <v>25</v>
      </c>
      <c r="B223" s="3" t="s">
        <v>62</v>
      </c>
      <c r="C223" s="3" t="s">
        <v>44</v>
      </c>
      <c r="D223" s="3">
        <v>37.0</v>
      </c>
      <c r="E223" s="3">
        <v>15.0</v>
      </c>
      <c r="F223" s="3">
        <v>30000.0</v>
      </c>
      <c r="G223" s="3">
        <v>4235.0</v>
      </c>
      <c r="H223" s="3" t="s">
        <v>28</v>
      </c>
      <c r="I223" s="10" t="s">
        <v>58</v>
      </c>
      <c r="J223" s="11">
        <v>3.874916667</v>
      </c>
      <c r="K223" s="11">
        <v>48.694</v>
      </c>
      <c r="L223" s="11">
        <v>4.645454545</v>
      </c>
      <c r="M223" s="11">
        <v>885.0970816</v>
      </c>
      <c r="N223" s="11">
        <v>28.57927273</v>
      </c>
      <c r="O223" s="11">
        <v>39178.0635</v>
      </c>
      <c r="P223" s="11">
        <v>66.0</v>
      </c>
      <c r="Q223" s="11">
        <v>6.6</v>
      </c>
      <c r="R223" s="11">
        <v>1681.536364</v>
      </c>
      <c r="S223" s="11">
        <v>7348.049231</v>
      </c>
      <c r="T223" s="3">
        <v>0.111999144</v>
      </c>
    </row>
    <row r="224" ht="14.25" customHeight="1">
      <c r="A224" s="3" t="s">
        <v>25</v>
      </c>
      <c r="B224" s="3" t="s">
        <v>62</v>
      </c>
      <c r="C224" s="3" t="s">
        <v>44</v>
      </c>
      <c r="D224" s="3">
        <v>44.0</v>
      </c>
      <c r="E224" s="3">
        <v>15.0</v>
      </c>
      <c r="F224" s="3">
        <v>30000.0</v>
      </c>
      <c r="G224" s="3">
        <v>4235.0</v>
      </c>
      <c r="H224" s="3" t="s">
        <v>28</v>
      </c>
      <c r="I224" s="10" t="s">
        <v>63</v>
      </c>
      <c r="J224" s="3">
        <v>2.78175</v>
      </c>
      <c r="K224" s="3">
        <v>46.03233333</v>
      </c>
      <c r="L224" s="3">
        <v>3.627272727</v>
      </c>
      <c r="M224" s="3">
        <v>660.9450483</v>
      </c>
      <c r="N224" s="3">
        <v>34.97681818</v>
      </c>
      <c r="O224" s="3">
        <v>30879.7996</v>
      </c>
      <c r="P224" s="3">
        <v>41.0</v>
      </c>
      <c r="Q224" s="3">
        <v>4.1</v>
      </c>
      <c r="R224" s="3">
        <v>1456.104878</v>
      </c>
      <c r="S224" s="3">
        <v>13192.6725</v>
      </c>
      <c r="T224" s="3">
        <v>0.134755279</v>
      </c>
    </row>
    <row r="225" ht="14.25" customHeight="1">
      <c r="A225" s="3" t="s">
        <v>25</v>
      </c>
      <c r="B225" s="3" t="s">
        <v>62</v>
      </c>
      <c r="C225" s="3" t="s">
        <v>44</v>
      </c>
      <c r="D225" s="3">
        <v>44.0</v>
      </c>
      <c r="E225" s="3">
        <v>15.0</v>
      </c>
      <c r="F225" s="3">
        <v>30000.0</v>
      </c>
      <c r="G225" s="3">
        <v>4235.0</v>
      </c>
      <c r="H225" s="3" t="s">
        <v>28</v>
      </c>
      <c r="I225" s="10" t="s">
        <v>58</v>
      </c>
      <c r="J225" s="11">
        <v>5.825166667</v>
      </c>
      <c r="K225" s="11">
        <v>33.33066667</v>
      </c>
      <c r="L225" s="11">
        <v>6.981818182</v>
      </c>
      <c r="M225" s="11">
        <v>1006.538396</v>
      </c>
      <c r="N225" s="11">
        <v>30.88418182</v>
      </c>
      <c r="O225" s="11">
        <v>9325.791344</v>
      </c>
      <c r="P225" s="11">
        <v>54.0</v>
      </c>
      <c r="Q225" s="11">
        <v>5.4</v>
      </c>
      <c r="R225" s="11">
        <v>2429.496296</v>
      </c>
      <c r="S225" s="11">
        <v>8615.10566</v>
      </c>
      <c r="T225" s="3">
        <v>0.244974105</v>
      </c>
    </row>
    <row r="226" ht="14.25" customHeight="1">
      <c r="A226" s="3" t="s">
        <v>25</v>
      </c>
      <c r="B226" s="19" t="s">
        <v>64</v>
      </c>
      <c r="C226" s="3" t="s">
        <v>44</v>
      </c>
      <c r="D226" s="3">
        <v>16.0</v>
      </c>
      <c r="E226" s="3">
        <v>18.0</v>
      </c>
      <c r="F226" s="3">
        <v>30000.0</v>
      </c>
      <c r="G226" s="3">
        <v>4478.0</v>
      </c>
      <c r="H226" s="3" t="s">
        <v>37</v>
      </c>
      <c r="I226" s="10" t="s">
        <v>49</v>
      </c>
      <c r="J226" s="11">
        <v>0.104833333</v>
      </c>
      <c r="K226" s="11">
        <v>100.0</v>
      </c>
      <c r="L226" s="11"/>
      <c r="M226" s="11"/>
      <c r="N226" s="11"/>
      <c r="O226" s="11"/>
      <c r="P226" s="11">
        <v>0.0</v>
      </c>
      <c r="Q226" s="11">
        <v>0.0</v>
      </c>
      <c r="R226" s="11"/>
      <c r="S226" s="11"/>
      <c r="T226" s="11"/>
    </row>
    <row r="227" ht="14.25" customHeight="1">
      <c r="A227" s="3" t="s">
        <v>25</v>
      </c>
      <c r="B227" s="3" t="s">
        <v>64</v>
      </c>
      <c r="C227" s="3" t="s">
        <v>44</v>
      </c>
      <c r="D227" s="3">
        <v>16.0</v>
      </c>
      <c r="E227" s="3">
        <v>18.0</v>
      </c>
      <c r="F227" s="3">
        <v>30000.0</v>
      </c>
      <c r="G227" s="3">
        <v>4478.0</v>
      </c>
      <c r="H227" s="3" t="s">
        <v>37</v>
      </c>
      <c r="I227" s="10" t="s">
        <v>65</v>
      </c>
      <c r="J227" s="11">
        <v>0.071166667</v>
      </c>
      <c r="K227" s="11">
        <v>100.0</v>
      </c>
      <c r="L227" s="11"/>
      <c r="M227" s="11"/>
      <c r="N227" s="11"/>
      <c r="O227" s="11"/>
      <c r="P227" s="11">
        <v>0.0</v>
      </c>
      <c r="Q227" s="11">
        <v>0.0</v>
      </c>
      <c r="R227" s="11"/>
      <c r="S227" s="11"/>
      <c r="T227" s="11"/>
    </row>
    <row r="228" ht="14.25" customHeight="1">
      <c r="A228" s="3" t="s">
        <v>25</v>
      </c>
      <c r="B228" s="3" t="s">
        <v>64</v>
      </c>
      <c r="C228" s="3" t="s">
        <v>44</v>
      </c>
      <c r="D228" s="3">
        <v>16.0</v>
      </c>
      <c r="E228" s="3">
        <v>18.0</v>
      </c>
      <c r="F228" s="3">
        <v>30000.0</v>
      </c>
      <c r="G228" s="3">
        <v>4478.0</v>
      </c>
      <c r="H228" s="3" t="s">
        <v>37</v>
      </c>
      <c r="I228" s="10" t="s">
        <v>66</v>
      </c>
      <c r="J228" s="11">
        <v>0.333333333</v>
      </c>
      <c r="K228" s="11">
        <v>98.02158333</v>
      </c>
      <c r="L228" s="11">
        <v>6.4</v>
      </c>
      <c r="M228" s="11">
        <v>487.507813</v>
      </c>
      <c r="N228" s="11">
        <v>14.487</v>
      </c>
      <c r="O228" s="11">
        <v>11580.36364</v>
      </c>
      <c r="P228" s="11">
        <v>0.0</v>
      </c>
      <c r="Q228" s="11">
        <v>0.0</v>
      </c>
      <c r="R228" s="11"/>
      <c r="S228" s="11"/>
      <c r="T228" s="11"/>
    </row>
    <row r="229" ht="14.25" customHeight="1">
      <c r="A229" s="3" t="s">
        <v>25</v>
      </c>
      <c r="B229" s="3" t="s">
        <v>64</v>
      </c>
      <c r="C229" s="3" t="s">
        <v>44</v>
      </c>
      <c r="D229" s="3">
        <v>23.0</v>
      </c>
      <c r="E229" s="3">
        <v>18.0</v>
      </c>
      <c r="F229" s="3">
        <v>30000.0</v>
      </c>
      <c r="G229" s="3">
        <v>4478.0</v>
      </c>
      <c r="H229" s="3" t="s">
        <v>37</v>
      </c>
      <c r="I229" s="10" t="s">
        <v>49</v>
      </c>
      <c r="J229" s="11">
        <v>0.41175</v>
      </c>
      <c r="K229" s="11">
        <v>84.00091667</v>
      </c>
      <c r="L229" s="11">
        <v>1.36</v>
      </c>
      <c r="M229" s="11">
        <v>608.4044868</v>
      </c>
      <c r="N229" s="11">
        <v>23.9822</v>
      </c>
      <c r="O229" s="11">
        <v>66660.31443</v>
      </c>
      <c r="P229" s="11">
        <v>0.0</v>
      </c>
      <c r="Q229" s="11">
        <v>0.0</v>
      </c>
      <c r="R229" s="11"/>
      <c r="S229" s="11"/>
      <c r="T229" s="3"/>
    </row>
    <row r="230" ht="14.25" customHeight="1">
      <c r="A230" s="3" t="s">
        <v>25</v>
      </c>
      <c r="B230" s="3" t="s">
        <v>64</v>
      </c>
      <c r="C230" s="3" t="s">
        <v>44</v>
      </c>
      <c r="D230" s="3">
        <v>23.0</v>
      </c>
      <c r="E230" s="3">
        <v>18.0</v>
      </c>
      <c r="F230" s="3">
        <v>30000.0</v>
      </c>
      <c r="G230" s="3">
        <v>4478.0</v>
      </c>
      <c r="H230" s="3" t="s">
        <v>37</v>
      </c>
      <c r="I230" s="10" t="s">
        <v>65</v>
      </c>
      <c r="J230" s="11">
        <v>1.438583333</v>
      </c>
      <c r="K230" s="11">
        <v>62.56666667</v>
      </c>
      <c r="L230" s="11">
        <v>2.37</v>
      </c>
      <c r="M230" s="11">
        <v>748.558369</v>
      </c>
      <c r="N230" s="11">
        <v>25.6467</v>
      </c>
      <c r="O230" s="11">
        <v>43071.25067</v>
      </c>
      <c r="P230" s="11">
        <v>26.0</v>
      </c>
      <c r="Q230" s="11">
        <v>2.6</v>
      </c>
      <c r="R230" s="11">
        <v>1888.811538</v>
      </c>
      <c r="S230" s="11">
        <v>20429.976</v>
      </c>
      <c r="T230" s="3">
        <v>0.080538179</v>
      </c>
    </row>
    <row r="231" ht="14.25" customHeight="1">
      <c r="A231" s="3" t="s">
        <v>25</v>
      </c>
      <c r="B231" s="3" t="s">
        <v>64</v>
      </c>
      <c r="C231" s="3" t="s">
        <v>44</v>
      </c>
      <c r="D231" s="3">
        <v>23.0</v>
      </c>
      <c r="E231" s="3">
        <v>18.0</v>
      </c>
      <c r="F231" s="3">
        <v>30000.0</v>
      </c>
      <c r="G231" s="3">
        <v>4478.0</v>
      </c>
      <c r="H231" s="3" t="s">
        <v>37</v>
      </c>
      <c r="I231" s="10" t="s">
        <v>66</v>
      </c>
      <c r="J231" s="11">
        <v>0.470083333</v>
      </c>
      <c r="K231" s="11">
        <v>79.46983333</v>
      </c>
      <c r="L231" s="11">
        <v>0.985714286</v>
      </c>
      <c r="M231" s="11">
        <v>637.2045939</v>
      </c>
      <c r="N231" s="11">
        <v>22.13842857</v>
      </c>
      <c r="O231" s="11">
        <v>76514.95826</v>
      </c>
      <c r="P231" s="11">
        <v>7.0</v>
      </c>
      <c r="Q231" s="11">
        <v>0.7</v>
      </c>
      <c r="R231" s="11">
        <v>1338.185714</v>
      </c>
      <c r="S231" s="11">
        <v>81404.83333</v>
      </c>
      <c r="T231" s="3">
        <v>0.818659377</v>
      </c>
    </row>
    <row r="232" ht="14.25" customHeight="1">
      <c r="A232" s="3" t="s">
        <v>25</v>
      </c>
      <c r="B232" s="3" t="s">
        <v>64</v>
      </c>
      <c r="C232" s="3" t="s">
        <v>44</v>
      </c>
      <c r="D232" s="3">
        <v>30.0</v>
      </c>
      <c r="E232" s="3">
        <v>18.0</v>
      </c>
      <c r="F232" s="3">
        <v>30000.0</v>
      </c>
      <c r="G232" s="3">
        <v>4478.0</v>
      </c>
      <c r="H232" s="3" t="s">
        <v>37</v>
      </c>
      <c r="I232" s="10" t="s">
        <v>49</v>
      </c>
      <c r="J232" s="11">
        <v>2.22625</v>
      </c>
      <c r="K232" s="11">
        <v>43.63033333</v>
      </c>
      <c r="L232" s="11">
        <v>3.011111111</v>
      </c>
      <c r="M232" s="11">
        <v>826.5894558</v>
      </c>
      <c r="N232" s="11">
        <v>44.98922222</v>
      </c>
      <c r="O232" s="11">
        <v>19321.23317</v>
      </c>
      <c r="P232" s="11">
        <v>32.0</v>
      </c>
      <c r="Q232" s="11">
        <v>3.2</v>
      </c>
      <c r="R232" s="11">
        <v>1548.221875</v>
      </c>
      <c r="S232" s="11">
        <v>17321.89355</v>
      </c>
      <c r="T232" s="3">
        <v>0.064563126</v>
      </c>
    </row>
    <row r="233" ht="14.25" customHeight="1">
      <c r="A233" s="3" t="s">
        <v>25</v>
      </c>
      <c r="B233" s="3" t="s">
        <v>64</v>
      </c>
      <c r="C233" s="3" t="s">
        <v>44</v>
      </c>
      <c r="D233" s="3">
        <v>30.0</v>
      </c>
      <c r="E233" s="3">
        <v>18.0</v>
      </c>
      <c r="F233" s="3">
        <v>30000.0</v>
      </c>
      <c r="G233" s="3">
        <v>4478.0</v>
      </c>
      <c r="H233" s="3" t="s">
        <v>37</v>
      </c>
      <c r="I233" s="10" t="s">
        <v>65</v>
      </c>
      <c r="J233" s="11">
        <v>5.531416667</v>
      </c>
      <c r="K233" s="11">
        <v>20.53358333</v>
      </c>
      <c r="L233" s="11">
        <v>4.308333333</v>
      </c>
      <c r="M233" s="11">
        <v>1155.160881</v>
      </c>
      <c r="N233" s="11">
        <v>45.35933333</v>
      </c>
      <c r="O233" s="11">
        <v>11888.83445</v>
      </c>
      <c r="P233" s="11">
        <v>43.0</v>
      </c>
      <c r="Q233" s="11">
        <v>4.3</v>
      </c>
      <c r="R233" s="11">
        <v>3444.351163</v>
      </c>
      <c r="S233" s="11">
        <v>10691.98095</v>
      </c>
      <c r="T233" s="3">
        <v>0.072479444</v>
      </c>
    </row>
    <row r="234" ht="14.25" customHeight="1">
      <c r="A234" s="3" t="s">
        <v>25</v>
      </c>
      <c r="B234" s="3" t="s">
        <v>64</v>
      </c>
      <c r="C234" s="3" t="s">
        <v>44</v>
      </c>
      <c r="D234" s="3">
        <v>30.0</v>
      </c>
      <c r="E234" s="3">
        <v>18.0</v>
      </c>
      <c r="F234" s="3">
        <v>30000.0</v>
      </c>
      <c r="G234" s="3">
        <v>4478.0</v>
      </c>
      <c r="H234" s="3" t="s">
        <v>37</v>
      </c>
      <c r="I234" s="10" t="s">
        <v>66</v>
      </c>
      <c r="J234" s="11">
        <v>2.91475</v>
      </c>
      <c r="K234" s="11">
        <v>42.92391667</v>
      </c>
      <c r="L234" s="11">
        <v>3.911111111</v>
      </c>
      <c r="M234" s="11">
        <v>1003.771923</v>
      </c>
      <c r="N234" s="11">
        <v>39.40222222</v>
      </c>
      <c r="O234" s="11">
        <v>14668.50209</v>
      </c>
      <c r="P234" s="11">
        <v>31.0</v>
      </c>
      <c r="Q234" s="11">
        <v>3.1</v>
      </c>
      <c r="R234" s="11">
        <v>2312.380645</v>
      </c>
      <c r="S234" s="11">
        <v>17032.27</v>
      </c>
      <c r="T234" s="3">
        <v>0.057818992</v>
      </c>
    </row>
    <row r="235" ht="14.25" customHeight="1">
      <c r="A235" s="3" t="s">
        <v>25</v>
      </c>
      <c r="B235" s="3" t="s">
        <v>64</v>
      </c>
      <c r="C235" s="3" t="s">
        <v>44</v>
      </c>
      <c r="D235" s="3">
        <v>37.0</v>
      </c>
      <c r="E235" s="3">
        <v>18.0</v>
      </c>
      <c r="F235" s="3">
        <v>30000.0</v>
      </c>
      <c r="G235" s="3">
        <v>4478.0</v>
      </c>
      <c r="H235" s="3" t="s">
        <v>37</v>
      </c>
      <c r="I235" s="10" t="s">
        <v>49</v>
      </c>
      <c r="J235" s="3">
        <v>5.698416667</v>
      </c>
      <c r="K235" s="3">
        <v>17.09808333</v>
      </c>
      <c r="L235" s="3">
        <v>4.066666667</v>
      </c>
      <c r="M235" s="3">
        <v>1085.455776</v>
      </c>
      <c r="N235" s="3">
        <v>52.57816667</v>
      </c>
      <c r="O235" s="3">
        <v>16381.03174</v>
      </c>
      <c r="P235" s="3">
        <v>28.0</v>
      </c>
      <c r="Q235" s="3">
        <v>2.8</v>
      </c>
      <c r="R235" s="3">
        <v>4982.242857</v>
      </c>
      <c r="S235" s="3">
        <v>17036.56667</v>
      </c>
      <c r="T235" s="3">
        <v>0.172490215</v>
      </c>
    </row>
    <row r="236" ht="14.25" customHeight="1">
      <c r="A236" s="3" t="s">
        <v>25</v>
      </c>
      <c r="B236" s="3" t="s">
        <v>64</v>
      </c>
      <c r="C236" s="3" t="s">
        <v>44</v>
      </c>
      <c r="D236" s="3">
        <v>37.0</v>
      </c>
      <c r="E236" s="3">
        <v>18.0</v>
      </c>
      <c r="F236" s="3">
        <v>30000.0</v>
      </c>
      <c r="G236" s="3">
        <v>4478.0</v>
      </c>
      <c r="H236" s="3" t="s">
        <v>37</v>
      </c>
      <c r="I236" s="10" t="s">
        <v>65</v>
      </c>
      <c r="J236" s="11">
        <v>13.43883333</v>
      </c>
      <c r="K236" s="11">
        <v>11.05841667</v>
      </c>
      <c r="L236" s="11">
        <v>5.625</v>
      </c>
      <c r="M236" s="11">
        <v>1814.048219</v>
      </c>
      <c r="N236" s="11">
        <v>56.88808333</v>
      </c>
      <c r="O236" s="11">
        <v>7661.682546</v>
      </c>
      <c r="P236" s="11">
        <v>41.0</v>
      </c>
      <c r="Q236" s="11">
        <v>4.1</v>
      </c>
      <c r="R236" s="11">
        <v>5157.063415</v>
      </c>
      <c r="S236" s="11">
        <v>9700.2125</v>
      </c>
      <c r="T236" s="3">
        <v>0.153911127</v>
      </c>
    </row>
    <row r="237" ht="14.25" customHeight="1">
      <c r="A237" s="3" t="s">
        <v>25</v>
      </c>
      <c r="B237" s="3" t="s">
        <v>64</v>
      </c>
      <c r="C237" s="3" t="s">
        <v>44</v>
      </c>
      <c r="D237" s="3">
        <v>37.0</v>
      </c>
      <c r="E237" s="3">
        <v>18.0</v>
      </c>
      <c r="F237" s="3">
        <v>30000.0</v>
      </c>
      <c r="G237" s="3">
        <v>4478.0</v>
      </c>
      <c r="H237" s="3" t="s">
        <v>37</v>
      </c>
      <c r="I237" s="10" t="s">
        <v>66</v>
      </c>
      <c r="J237" s="11">
        <v>3.964833333</v>
      </c>
      <c r="K237" s="11">
        <v>30.02025</v>
      </c>
      <c r="L237" s="11">
        <v>2.941666667</v>
      </c>
      <c r="M237" s="11">
        <v>942.7091615</v>
      </c>
      <c r="N237" s="11">
        <v>58.22175</v>
      </c>
      <c r="O237" s="11">
        <v>40564.78941</v>
      </c>
      <c r="P237" s="11">
        <v>24.0</v>
      </c>
      <c r="Q237" s="11">
        <v>2.4</v>
      </c>
      <c r="R237" s="11">
        <v>3068.566667</v>
      </c>
      <c r="S237" s="11">
        <v>22089.81304</v>
      </c>
      <c r="T237" s="3">
        <v>0.087307166</v>
      </c>
    </row>
    <row r="238" ht="14.25" customHeight="1">
      <c r="A238" s="3" t="s">
        <v>25</v>
      </c>
      <c r="B238" s="3" t="s">
        <v>67</v>
      </c>
      <c r="C238" s="3" t="s">
        <v>44</v>
      </c>
      <c r="D238" s="3">
        <v>16.0</v>
      </c>
      <c r="E238" s="3">
        <v>15.0</v>
      </c>
      <c r="F238" s="3">
        <v>30000.0</v>
      </c>
      <c r="G238" s="3">
        <v>4550.0</v>
      </c>
      <c r="H238" s="3" t="s">
        <v>28</v>
      </c>
      <c r="I238" s="10" t="s">
        <v>51</v>
      </c>
      <c r="J238" s="11">
        <v>0.158583333</v>
      </c>
      <c r="K238" s="11">
        <v>100.0</v>
      </c>
      <c r="L238" s="11"/>
      <c r="M238" s="11"/>
      <c r="N238" s="11"/>
      <c r="O238" s="11"/>
      <c r="P238" s="11">
        <v>0.0</v>
      </c>
      <c r="Q238" s="11">
        <v>0.0</v>
      </c>
      <c r="R238" s="11"/>
      <c r="S238" s="11"/>
      <c r="T238" s="11"/>
    </row>
    <row r="239" ht="14.25" customHeight="1">
      <c r="A239" s="3" t="s">
        <v>25</v>
      </c>
      <c r="B239" s="3" t="s">
        <v>67</v>
      </c>
      <c r="C239" s="3" t="s">
        <v>44</v>
      </c>
      <c r="D239" s="3">
        <v>16.0</v>
      </c>
      <c r="E239" s="3">
        <v>15.0</v>
      </c>
      <c r="F239" s="3">
        <v>30000.0</v>
      </c>
      <c r="G239" s="3">
        <v>4550.0</v>
      </c>
      <c r="H239" s="3" t="s">
        <v>28</v>
      </c>
      <c r="I239" s="10" t="s">
        <v>52</v>
      </c>
      <c r="J239" s="11">
        <v>0.13225</v>
      </c>
      <c r="K239" s="11">
        <v>99.74033333</v>
      </c>
      <c r="L239" s="11">
        <v>0.2</v>
      </c>
      <c r="M239" s="11">
        <v>555.7</v>
      </c>
      <c r="N239" s="11">
        <v>8.504</v>
      </c>
      <c r="O239" s="11">
        <v>234966.4</v>
      </c>
      <c r="P239" s="11">
        <v>0.0</v>
      </c>
      <c r="Q239" s="11">
        <v>0.0</v>
      </c>
      <c r="R239" s="11"/>
      <c r="S239" s="11"/>
      <c r="T239" s="11"/>
    </row>
    <row r="240" ht="14.25" customHeight="1">
      <c r="A240" s="3" t="s">
        <v>25</v>
      </c>
      <c r="B240" s="3" t="s">
        <v>67</v>
      </c>
      <c r="C240" s="3" t="s">
        <v>44</v>
      </c>
      <c r="D240" s="3">
        <v>16.0</v>
      </c>
      <c r="E240" s="3">
        <v>15.0</v>
      </c>
      <c r="F240" s="3">
        <v>30000.0</v>
      </c>
      <c r="G240" s="3">
        <v>4550.0</v>
      </c>
      <c r="H240" s="3" t="s">
        <v>28</v>
      </c>
      <c r="I240" s="10" t="s">
        <v>47</v>
      </c>
      <c r="J240" s="11">
        <v>0.1585</v>
      </c>
      <c r="K240" s="11">
        <v>100.0</v>
      </c>
      <c r="L240" s="11"/>
      <c r="M240" s="11"/>
      <c r="N240" s="11"/>
      <c r="O240" s="11"/>
      <c r="P240" s="11">
        <v>0.0</v>
      </c>
      <c r="Q240" s="11">
        <v>0.0</v>
      </c>
      <c r="R240" s="11"/>
      <c r="S240" s="11"/>
      <c r="T240" s="11"/>
    </row>
    <row r="241" ht="14.25" customHeight="1">
      <c r="A241" s="7" t="s">
        <v>25</v>
      </c>
      <c r="B241" s="7" t="s">
        <v>67</v>
      </c>
      <c r="C241" s="7" t="s">
        <v>44</v>
      </c>
      <c r="D241" s="7">
        <v>16.0</v>
      </c>
      <c r="E241" s="7">
        <v>15.0</v>
      </c>
      <c r="F241" s="7">
        <v>30000.0</v>
      </c>
      <c r="G241" s="7">
        <v>4550.0</v>
      </c>
      <c r="H241" s="7" t="s">
        <v>28</v>
      </c>
      <c r="I241" s="8" t="s">
        <v>55</v>
      </c>
      <c r="J241" s="13">
        <v>0.485916667</v>
      </c>
      <c r="K241" s="13">
        <v>99.53841667</v>
      </c>
      <c r="L241" s="13">
        <v>1.9</v>
      </c>
      <c r="M241" s="13">
        <v>380.705263</v>
      </c>
      <c r="N241" s="13">
        <v>14.291</v>
      </c>
      <c r="O241" s="13">
        <v>29780.53684</v>
      </c>
      <c r="P241" s="13">
        <v>0.0</v>
      </c>
      <c r="Q241" s="13">
        <v>0.0</v>
      </c>
      <c r="R241" s="13"/>
      <c r="S241" s="13"/>
      <c r="T241" s="7"/>
    </row>
    <row r="242" ht="14.25" customHeight="1">
      <c r="A242" s="3" t="s">
        <v>25</v>
      </c>
      <c r="B242" s="3" t="s">
        <v>67</v>
      </c>
      <c r="C242" s="3" t="s">
        <v>44</v>
      </c>
      <c r="D242" s="3">
        <v>23.0</v>
      </c>
      <c r="E242" s="3">
        <v>15.0</v>
      </c>
      <c r="F242" s="3">
        <v>30000.0</v>
      </c>
      <c r="G242" s="3">
        <v>4550.0</v>
      </c>
      <c r="H242" s="3" t="s">
        <v>28</v>
      </c>
      <c r="I242" s="10" t="s">
        <v>51</v>
      </c>
      <c r="J242" s="11">
        <v>1.068166667</v>
      </c>
      <c r="K242" s="11">
        <v>56.43766667</v>
      </c>
      <c r="L242" s="11">
        <v>1.911111111</v>
      </c>
      <c r="M242" s="11">
        <v>1328.935513</v>
      </c>
      <c r="N242" s="11">
        <v>18.86744444</v>
      </c>
      <c r="O242" s="11">
        <v>24608.73719</v>
      </c>
      <c r="P242" s="11">
        <v>17.0</v>
      </c>
      <c r="Q242" s="11">
        <v>1.7</v>
      </c>
      <c r="R242" s="11">
        <v>2460.947059</v>
      </c>
      <c r="S242" s="11">
        <v>33089.7375</v>
      </c>
      <c r="T242" s="3">
        <v>0.590772321</v>
      </c>
    </row>
    <row r="243" ht="14.25" customHeight="1">
      <c r="A243" s="3" t="s">
        <v>25</v>
      </c>
      <c r="B243" s="3" t="s">
        <v>67</v>
      </c>
      <c r="C243" s="3" t="s">
        <v>44</v>
      </c>
      <c r="D243" s="3">
        <v>23.0</v>
      </c>
      <c r="E243" s="3">
        <v>15.0</v>
      </c>
      <c r="F243" s="3">
        <v>30000.0</v>
      </c>
      <c r="G243" s="3">
        <v>4550.0</v>
      </c>
      <c r="H243" s="3" t="s">
        <v>28</v>
      </c>
      <c r="I243" s="10" t="s">
        <v>52</v>
      </c>
      <c r="J243" s="11">
        <v>1.916583333</v>
      </c>
      <c r="K243" s="11">
        <v>71.086</v>
      </c>
      <c r="L243" s="11">
        <v>2.75</v>
      </c>
      <c r="M243" s="11">
        <v>1512.036359</v>
      </c>
      <c r="N243" s="11">
        <v>21.3625</v>
      </c>
      <c r="O243" s="11">
        <v>47851.39529</v>
      </c>
      <c r="P243" s="11">
        <v>2.0</v>
      </c>
      <c r="Q243" s="11">
        <v>0.2</v>
      </c>
      <c r="R243" s="11">
        <v>3134.55</v>
      </c>
      <c r="S243" s="11">
        <v>211204.7</v>
      </c>
      <c r="T243" s="3"/>
    </row>
    <row r="244" ht="14.25" customHeight="1">
      <c r="A244" s="3" t="s">
        <v>25</v>
      </c>
      <c r="B244" s="3" t="s">
        <v>67</v>
      </c>
      <c r="C244" s="3" t="s">
        <v>44</v>
      </c>
      <c r="D244" s="3">
        <v>23.0</v>
      </c>
      <c r="E244" s="3">
        <v>15.0</v>
      </c>
      <c r="F244" s="3">
        <v>30000.0</v>
      </c>
      <c r="G244" s="3">
        <v>4550.0</v>
      </c>
      <c r="H244" s="3" t="s">
        <v>28</v>
      </c>
      <c r="I244" s="10" t="s">
        <v>47</v>
      </c>
      <c r="J244" s="11">
        <v>1.233</v>
      </c>
      <c r="K244" s="11">
        <v>81.19983333</v>
      </c>
      <c r="L244" s="11">
        <v>1.871428571</v>
      </c>
      <c r="M244" s="11">
        <v>961.0188284</v>
      </c>
      <c r="N244" s="11">
        <v>18.81842857</v>
      </c>
      <c r="O244" s="11">
        <v>58254.28458</v>
      </c>
      <c r="P244" s="11">
        <v>4.0</v>
      </c>
      <c r="Q244" s="11">
        <v>0.4</v>
      </c>
      <c r="R244" s="11">
        <v>2643.7</v>
      </c>
      <c r="S244" s="11">
        <v>127472.8</v>
      </c>
      <c r="T244" s="3">
        <v>0.815296838</v>
      </c>
    </row>
    <row r="245" ht="14.25" customHeight="1">
      <c r="A245" s="7" t="s">
        <v>25</v>
      </c>
      <c r="B245" s="7" t="s">
        <v>67</v>
      </c>
      <c r="C245" s="7" t="s">
        <v>44</v>
      </c>
      <c r="D245" s="7">
        <v>23.0</v>
      </c>
      <c r="E245" s="7">
        <v>15.0</v>
      </c>
      <c r="F245" s="7">
        <v>30000.0</v>
      </c>
      <c r="G245" s="7">
        <v>4550.0</v>
      </c>
      <c r="H245" s="7" t="s">
        <v>28</v>
      </c>
      <c r="I245" s="8" t="s">
        <v>55</v>
      </c>
      <c r="J245" s="13">
        <v>2.191416667</v>
      </c>
      <c r="K245" s="13">
        <v>61.02358333</v>
      </c>
      <c r="L245" s="13">
        <v>3.4625</v>
      </c>
      <c r="M245" s="13">
        <v>1327.756491</v>
      </c>
      <c r="N245" s="13">
        <v>22.526875</v>
      </c>
      <c r="O245" s="13">
        <v>27702.2916</v>
      </c>
      <c r="P245" s="13">
        <v>23.0</v>
      </c>
      <c r="Q245" s="13">
        <v>2.3</v>
      </c>
      <c r="R245" s="13">
        <v>4272.969565</v>
      </c>
      <c r="S245" s="13">
        <v>22293.98182</v>
      </c>
      <c r="T245" s="7">
        <v>0.109959893</v>
      </c>
    </row>
    <row r="246" ht="14.25" customHeight="1">
      <c r="A246" s="3" t="s">
        <v>25</v>
      </c>
      <c r="B246" s="3" t="s">
        <v>67</v>
      </c>
      <c r="C246" s="3" t="s">
        <v>44</v>
      </c>
      <c r="D246" s="3">
        <v>30.0</v>
      </c>
      <c r="E246" s="3">
        <v>15.0</v>
      </c>
      <c r="F246" s="3">
        <v>30000.0</v>
      </c>
      <c r="G246" s="3">
        <v>4550.0</v>
      </c>
      <c r="H246" s="3" t="s">
        <v>28</v>
      </c>
      <c r="I246" s="10" t="s">
        <v>51</v>
      </c>
      <c r="J246" s="11">
        <v>2.162916667</v>
      </c>
      <c r="K246" s="11">
        <v>28.28191667</v>
      </c>
      <c r="L246" s="11">
        <v>1.809090909</v>
      </c>
      <c r="M246" s="11">
        <v>1385.541836</v>
      </c>
      <c r="N246" s="11">
        <v>41.56536364</v>
      </c>
      <c r="O246" s="11">
        <v>23742.70897</v>
      </c>
      <c r="P246" s="11">
        <v>17.0</v>
      </c>
      <c r="Q246" s="11">
        <v>1.7</v>
      </c>
      <c r="R246" s="11">
        <v>2200.358824</v>
      </c>
      <c r="S246" s="11">
        <v>32902.3625</v>
      </c>
      <c r="T246" s="3">
        <v>0.17188226089861608</v>
      </c>
    </row>
    <row r="247" ht="14.25" customHeight="1">
      <c r="A247" s="3" t="s">
        <v>25</v>
      </c>
      <c r="B247" s="3" t="s">
        <v>67</v>
      </c>
      <c r="C247" s="3" t="s">
        <v>44</v>
      </c>
      <c r="D247" s="3">
        <v>30.0</v>
      </c>
      <c r="E247" s="3">
        <v>15.0</v>
      </c>
      <c r="F247" s="3">
        <v>30000.0</v>
      </c>
      <c r="G247" s="3">
        <v>4550.0</v>
      </c>
      <c r="H247" s="3" t="s">
        <v>28</v>
      </c>
      <c r="I247" s="10" t="s">
        <v>52</v>
      </c>
      <c r="J247" s="11">
        <v>3.8155</v>
      </c>
      <c r="K247" s="11">
        <v>39.48683333</v>
      </c>
      <c r="L247" s="11">
        <v>2.8</v>
      </c>
      <c r="M247" s="11">
        <v>1319.304984</v>
      </c>
      <c r="N247" s="11">
        <v>37.59490909</v>
      </c>
      <c r="O247" s="11">
        <v>25358.73648</v>
      </c>
      <c r="P247" s="11">
        <v>17.0</v>
      </c>
      <c r="Q247" s="11">
        <v>1.7</v>
      </c>
      <c r="R247" s="11">
        <v>4853.917647</v>
      </c>
      <c r="S247" s="11">
        <v>27806.3</v>
      </c>
      <c r="T247" s="3">
        <v>0.16111057738824797</v>
      </c>
    </row>
    <row r="248" ht="14.25" customHeight="1">
      <c r="A248" s="3" t="s">
        <v>25</v>
      </c>
      <c r="B248" s="3" t="s">
        <v>67</v>
      </c>
      <c r="C248" s="3" t="s">
        <v>44</v>
      </c>
      <c r="D248" s="3">
        <v>30.0</v>
      </c>
      <c r="E248" s="3">
        <v>15.0</v>
      </c>
      <c r="F248" s="3">
        <v>30000.0</v>
      </c>
      <c r="G248" s="3">
        <v>4550.0</v>
      </c>
      <c r="H248" s="3" t="s">
        <v>28</v>
      </c>
      <c r="I248" s="10" t="s">
        <v>47</v>
      </c>
      <c r="J248" s="11">
        <v>1.780083333</v>
      </c>
      <c r="K248" s="11">
        <v>46.27166667</v>
      </c>
      <c r="L248" s="11">
        <v>2.566666667</v>
      </c>
      <c r="M248" s="11">
        <v>1092.935781</v>
      </c>
      <c r="N248" s="11">
        <v>33.43577778</v>
      </c>
      <c r="O248" s="11">
        <v>17563.76868</v>
      </c>
      <c r="P248" s="11">
        <v>26.0</v>
      </c>
      <c r="Q248" s="11">
        <v>2.6</v>
      </c>
      <c r="R248" s="11">
        <v>1653.557692</v>
      </c>
      <c r="S248" s="11">
        <v>21013.204</v>
      </c>
      <c r="T248" s="3">
        <v>0.07515933190050966</v>
      </c>
    </row>
    <row r="249" ht="14.25" customHeight="1">
      <c r="A249" s="7" t="s">
        <v>25</v>
      </c>
      <c r="B249" s="7" t="s">
        <v>67</v>
      </c>
      <c r="C249" s="7" t="s">
        <v>44</v>
      </c>
      <c r="D249" s="7">
        <v>30.0</v>
      </c>
      <c r="E249" s="7">
        <v>15.0</v>
      </c>
      <c r="F249" s="7">
        <v>30000.0</v>
      </c>
      <c r="G249" s="7">
        <v>4550.0</v>
      </c>
      <c r="H249" s="7" t="s">
        <v>28</v>
      </c>
      <c r="I249" s="8" t="s">
        <v>55</v>
      </c>
      <c r="J249" s="13">
        <v>5.03575</v>
      </c>
      <c r="K249" s="13">
        <v>29.43966667</v>
      </c>
      <c r="L249" s="13">
        <v>3.554545455</v>
      </c>
      <c r="M249" s="13">
        <v>1318.312663</v>
      </c>
      <c r="N249" s="13">
        <v>37.01827273</v>
      </c>
      <c r="O249" s="13">
        <v>18536.51984</v>
      </c>
      <c r="P249" s="13">
        <v>32.0</v>
      </c>
      <c r="Q249" s="13">
        <v>3.2</v>
      </c>
      <c r="R249" s="13">
        <v>3017.334375</v>
      </c>
      <c r="S249" s="13">
        <v>15360.70645</v>
      </c>
      <c r="T249" s="7">
        <v>0.05969449638952148</v>
      </c>
    </row>
    <row r="250" ht="14.25" customHeight="1">
      <c r="A250" s="3" t="s">
        <v>25</v>
      </c>
      <c r="B250" s="3" t="s">
        <v>67</v>
      </c>
      <c r="C250" s="3" t="s">
        <v>44</v>
      </c>
      <c r="D250" s="3">
        <v>37.0</v>
      </c>
      <c r="E250" s="3">
        <v>15.0</v>
      </c>
      <c r="F250" s="3">
        <v>30000.0</v>
      </c>
      <c r="G250" s="3">
        <v>4550.0</v>
      </c>
      <c r="H250" s="3" t="s">
        <v>28</v>
      </c>
      <c r="I250" s="10" t="s">
        <v>51</v>
      </c>
      <c r="J250" s="3">
        <v>11.68791667</v>
      </c>
      <c r="K250" s="3">
        <v>10.17516667</v>
      </c>
      <c r="L250" s="3">
        <v>6.241666667</v>
      </c>
      <c r="M250" s="3">
        <v>2194.588857</v>
      </c>
      <c r="N250" s="3">
        <v>44.66108333</v>
      </c>
      <c r="O250" s="3">
        <v>4092.387724</v>
      </c>
      <c r="P250" s="3">
        <v>45.0</v>
      </c>
      <c r="Q250" s="3">
        <v>4.5</v>
      </c>
      <c r="R250" s="3">
        <v>4393.982222</v>
      </c>
      <c r="S250" s="3">
        <v>8860.595455</v>
      </c>
      <c r="T250" s="3">
        <v>0.461912265</v>
      </c>
    </row>
    <row r="251" ht="14.25" customHeight="1">
      <c r="A251" s="3" t="s">
        <v>25</v>
      </c>
      <c r="B251" s="3" t="s">
        <v>67</v>
      </c>
      <c r="C251" s="3" t="s">
        <v>44</v>
      </c>
      <c r="D251" s="3">
        <v>37.0</v>
      </c>
      <c r="E251" s="3">
        <v>15.0</v>
      </c>
      <c r="F251" s="3">
        <v>30000.0</v>
      </c>
      <c r="G251" s="3">
        <v>4550.0</v>
      </c>
      <c r="H251" s="3" t="s">
        <v>28</v>
      </c>
      <c r="I251" s="10" t="s">
        <v>52</v>
      </c>
      <c r="J251" s="11">
        <v>11.19316667</v>
      </c>
      <c r="K251" s="11">
        <v>22.53808333</v>
      </c>
      <c r="L251" s="11">
        <v>5.591666667</v>
      </c>
      <c r="M251" s="11">
        <v>2196.110337</v>
      </c>
      <c r="N251" s="11">
        <v>37.599</v>
      </c>
      <c r="O251" s="11">
        <v>19029.11124</v>
      </c>
      <c r="P251" s="11">
        <v>20.0</v>
      </c>
      <c r="Q251" s="11">
        <v>2.0</v>
      </c>
      <c r="R251" s="11">
        <v>11064.89</v>
      </c>
      <c r="S251" s="11">
        <v>3857.868421</v>
      </c>
      <c r="T251" s="3">
        <v>1.35365884</v>
      </c>
    </row>
    <row r="252" ht="14.25" customHeight="1">
      <c r="A252" s="3" t="s">
        <v>25</v>
      </c>
      <c r="B252" s="3" t="s">
        <v>67</v>
      </c>
      <c r="C252" s="3" t="s">
        <v>44</v>
      </c>
      <c r="D252" s="3">
        <v>37.0</v>
      </c>
      <c r="E252" s="3">
        <v>15.0</v>
      </c>
      <c r="F252" s="3">
        <v>30000.0</v>
      </c>
      <c r="G252" s="3">
        <v>4550.0</v>
      </c>
      <c r="H252" s="3" t="s">
        <v>28</v>
      </c>
      <c r="I252" s="10" t="s">
        <v>47</v>
      </c>
      <c r="J252" s="11">
        <v>6.555083333</v>
      </c>
      <c r="K252" s="11">
        <v>33.94866667</v>
      </c>
      <c r="L252" s="11">
        <v>4.29</v>
      </c>
      <c r="M252" s="11">
        <v>1547.210665</v>
      </c>
      <c r="N252" s="11">
        <v>46.8546</v>
      </c>
      <c r="O252" s="11">
        <v>11207.14693</v>
      </c>
      <c r="P252" s="11">
        <v>31.0</v>
      </c>
      <c r="Q252" s="11">
        <v>3.1</v>
      </c>
      <c r="R252" s="11">
        <v>3583.083871</v>
      </c>
      <c r="S252" s="11">
        <v>15790.02333</v>
      </c>
      <c r="T252" s="3">
        <v>0.087288346</v>
      </c>
    </row>
    <row r="253" ht="14.25" customHeight="1">
      <c r="A253" s="7" t="s">
        <v>25</v>
      </c>
      <c r="B253" s="7" t="s">
        <v>67</v>
      </c>
      <c r="C253" s="7" t="s">
        <v>44</v>
      </c>
      <c r="D253" s="7">
        <v>37.0</v>
      </c>
      <c r="E253" s="7">
        <v>15.0</v>
      </c>
      <c r="F253" s="7">
        <v>30000.0</v>
      </c>
      <c r="G253" s="7">
        <v>4550.0</v>
      </c>
      <c r="H253" s="7" t="s">
        <v>28</v>
      </c>
      <c r="I253" s="8" t="s">
        <v>55</v>
      </c>
      <c r="J253" s="13">
        <v>7.417083333</v>
      </c>
      <c r="K253" s="13">
        <v>17.36133333</v>
      </c>
      <c r="L253" s="13">
        <v>3.65</v>
      </c>
      <c r="M253" s="13">
        <v>1555.374523</v>
      </c>
      <c r="N253" s="13">
        <v>55.57108333</v>
      </c>
      <c r="O253" s="13">
        <v>12478.24019</v>
      </c>
      <c r="P253" s="13">
        <v>29.0</v>
      </c>
      <c r="Q253" s="13">
        <v>2.9</v>
      </c>
      <c r="R253" s="13">
        <v>3639.968966</v>
      </c>
      <c r="S253" s="13">
        <v>17098.41429</v>
      </c>
      <c r="T253" s="7">
        <v>0.085350518</v>
      </c>
    </row>
    <row r="254" ht="14.25" customHeight="1">
      <c r="A254" s="3" t="s">
        <v>25</v>
      </c>
      <c r="B254" s="3" t="s">
        <v>67</v>
      </c>
      <c r="C254" s="3" t="s">
        <v>44</v>
      </c>
      <c r="D254" s="3">
        <v>44.0</v>
      </c>
      <c r="E254" s="3">
        <v>15.0</v>
      </c>
      <c r="F254" s="3">
        <v>30000.0</v>
      </c>
      <c r="G254" s="3">
        <v>4550.0</v>
      </c>
      <c r="H254" s="3" t="s">
        <v>28</v>
      </c>
      <c r="I254" s="10" t="s">
        <v>51</v>
      </c>
      <c r="J254" s="3">
        <v>8.289916667</v>
      </c>
      <c r="K254" s="3">
        <v>8.262583333</v>
      </c>
      <c r="L254" s="3">
        <v>3.966666667</v>
      </c>
      <c r="M254" s="3">
        <v>2246.329637</v>
      </c>
      <c r="N254" s="3">
        <v>49.09816667</v>
      </c>
      <c r="O254" s="3">
        <v>6175.391502</v>
      </c>
      <c r="P254" s="3">
        <v>32.0</v>
      </c>
      <c r="Q254" s="3">
        <v>3.2</v>
      </c>
      <c r="R254" s="3">
        <v>3193.078125</v>
      </c>
      <c r="S254" s="3">
        <v>15712.97097</v>
      </c>
      <c r="T254" s="3">
        <v>0.091581594</v>
      </c>
    </row>
    <row r="255" ht="14.25" customHeight="1">
      <c r="A255" s="3" t="s">
        <v>25</v>
      </c>
      <c r="B255" s="3" t="s">
        <v>67</v>
      </c>
      <c r="C255" s="3" t="s">
        <v>44</v>
      </c>
      <c r="D255" s="3">
        <v>44.0</v>
      </c>
      <c r="E255" s="3">
        <v>15.0</v>
      </c>
      <c r="F255" s="3">
        <v>30000.0</v>
      </c>
      <c r="G255" s="3">
        <v>4550.0</v>
      </c>
      <c r="H255" s="3" t="s">
        <v>28</v>
      </c>
      <c r="I255" s="10" t="s">
        <v>52</v>
      </c>
      <c r="J255" s="11">
        <v>16.92375</v>
      </c>
      <c r="K255" s="11">
        <v>12.1035</v>
      </c>
      <c r="L255" s="11">
        <v>5.333333333</v>
      </c>
      <c r="M255" s="11">
        <v>2768.821069</v>
      </c>
      <c r="N255" s="11">
        <v>61.40308333</v>
      </c>
      <c r="O255" s="11">
        <v>5863.696914</v>
      </c>
      <c r="P255" s="11">
        <v>36.0</v>
      </c>
      <c r="Q255" s="11">
        <v>3.6</v>
      </c>
      <c r="R255" s="11">
        <v>11440.14444</v>
      </c>
      <c r="S255" s="11">
        <v>5221.797143</v>
      </c>
      <c r="T255" s="3">
        <v>0.421414799</v>
      </c>
    </row>
    <row r="256" ht="14.25" customHeight="1">
      <c r="A256" s="3" t="s">
        <v>25</v>
      </c>
      <c r="B256" s="3" t="s">
        <v>67</v>
      </c>
      <c r="C256" s="3" t="s">
        <v>44</v>
      </c>
      <c r="D256" s="3">
        <v>44.0</v>
      </c>
      <c r="E256" s="3">
        <v>15.0</v>
      </c>
      <c r="F256" s="3">
        <v>30000.0</v>
      </c>
      <c r="G256" s="3">
        <v>4550.0</v>
      </c>
      <c r="H256" s="3" t="s">
        <v>28</v>
      </c>
      <c r="I256" s="10" t="s">
        <v>47</v>
      </c>
      <c r="J256" s="11">
        <v>7.934666667</v>
      </c>
      <c r="K256" s="11">
        <v>17.77958333</v>
      </c>
      <c r="L256" s="11">
        <v>3.858333333</v>
      </c>
      <c r="M256" s="11">
        <v>1767.836615</v>
      </c>
      <c r="N256" s="11">
        <v>50.12991667</v>
      </c>
      <c r="O256" s="11">
        <v>12404.37675</v>
      </c>
      <c r="P256" s="11">
        <v>37.0</v>
      </c>
      <c r="Q256" s="11">
        <v>3.7</v>
      </c>
      <c r="R256" s="11">
        <v>2836.237838</v>
      </c>
      <c r="S256" s="11">
        <v>13215.86389</v>
      </c>
      <c r="T256" s="3">
        <v>0.044637345</v>
      </c>
    </row>
    <row r="257" ht="14.25" customHeight="1">
      <c r="A257" s="7" t="s">
        <v>25</v>
      </c>
      <c r="B257" s="7" t="s">
        <v>67</v>
      </c>
      <c r="C257" s="7" t="s">
        <v>44</v>
      </c>
      <c r="D257" s="7">
        <v>44.0</v>
      </c>
      <c r="E257" s="7">
        <v>15.0</v>
      </c>
      <c r="F257" s="7">
        <v>30000.0</v>
      </c>
      <c r="G257" s="7">
        <v>4550.0</v>
      </c>
      <c r="H257" s="7" t="s">
        <v>28</v>
      </c>
      <c r="I257" s="8" t="s">
        <v>55</v>
      </c>
      <c r="J257" s="13">
        <v>15.4795</v>
      </c>
      <c r="K257" s="13">
        <v>8.710583333</v>
      </c>
      <c r="L257" s="13">
        <v>4.808333333</v>
      </c>
      <c r="M257" s="13">
        <v>2314.882095</v>
      </c>
      <c r="N257" s="13">
        <v>65.3455</v>
      </c>
      <c r="O257" s="13">
        <v>6456.653836</v>
      </c>
      <c r="P257" s="13">
        <v>37.0</v>
      </c>
      <c r="Q257" s="13">
        <v>3.7</v>
      </c>
      <c r="R257" s="13">
        <v>4521.97027</v>
      </c>
      <c r="S257" s="13">
        <v>11759.20833</v>
      </c>
      <c r="T257" s="7">
        <v>0.108906139</v>
      </c>
    </row>
    <row r="258" ht="14.25" customHeight="1">
      <c r="A258" s="3" t="s">
        <v>25</v>
      </c>
      <c r="B258" s="3" t="s">
        <v>69</v>
      </c>
      <c r="C258" s="3" t="s">
        <v>44</v>
      </c>
      <c r="D258" s="3">
        <v>16.0</v>
      </c>
      <c r="E258" s="3">
        <v>16.0</v>
      </c>
      <c r="F258" s="3">
        <v>30000.0</v>
      </c>
      <c r="G258" s="3">
        <v>4475.0</v>
      </c>
      <c r="H258" s="3" t="s">
        <v>36</v>
      </c>
      <c r="I258" s="10" t="s">
        <v>49</v>
      </c>
      <c r="J258" s="11">
        <v>0.24075</v>
      </c>
      <c r="K258" s="11">
        <v>95.43125</v>
      </c>
      <c r="L258" s="11">
        <v>1.9</v>
      </c>
      <c r="M258" s="11">
        <v>134.974165</v>
      </c>
      <c r="N258" s="11">
        <v>31.25733333</v>
      </c>
      <c r="O258" s="11">
        <v>42355.4883</v>
      </c>
      <c r="P258" s="11">
        <v>0.0</v>
      </c>
      <c r="Q258" s="11">
        <v>0.0</v>
      </c>
      <c r="R258" s="11"/>
      <c r="S258" s="11"/>
      <c r="T258" s="11"/>
    </row>
    <row r="259" ht="14.25" customHeight="1">
      <c r="A259" s="3" t="s">
        <v>25</v>
      </c>
      <c r="B259" s="3" t="s">
        <v>69</v>
      </c>
      <c r="C259" s="3" t="s">
        <v>44</v>
      </c>
      <c r="D259" s="3">
        <v>16.0</v>
      </c>
      <c r="E259" s="3">
        <v>16.0</v>
      </c>
      <c r="F259" s="3">
        <v>30000.0</v>
      </c>
      <c r="G259" s="3">
        <v>4475.0</v>
      </c>
      <c r="H259" s="3" t="s">
        <v>36</v>
      </c>
      <c r="I259" s="10" t="s">
        <v>65</v>
      </c>
      <c r="J259" s="11">
        <v>0.34</v>
      </c>
      <c r="K259" s="11">
        <v>97.2785</v>
      </c>
      <c r="L259" s="11">
        <v>0.375</v>
      </c>
      <c r="M259" s="11">
        <v>202.925</v>
      </c>
      <c r="N259" s="11">
        <v>28.39425</v>
      </c>
      <c r="O259" s="11">
        <v>128403.9063</v>
      </c>
      <c r="P259" s="11">
        <v>0.0</v>
      </c>
      <c r="Q259" s="11">
        <v>0.0</v>
      </c>
      <c r="R259" s="11"/>
      <c r="S259" s="11"/>
      <c r="T259" s="11"/>
    </row>
    <row r="260" ht="14.25" customHeight="1">
      <c r="A260" s="3" t="s">
        <v>25</v>
      </c>
      <c r="B260" s="3" t="s">
        <v>69</v>
      </c>
      <c r="C260" s="3" t="s">
        <v>44</v>
      </c>
      <c r="D260" s="3">
        <v>16.0</v>
      </c>
      <c r="E260" s="3">
        <v>16.0</v>
      </c>
      <c r="F260" s="3">
        <v>30000.0</v>
      </c>
      <c r="G260" s="3">
        <v>4475.0</v>
      </c>
      <c r="H260" s="3" t="s">
        <v>36</v>
      </c>
      <c r="I260" s="10" t="s">
        <v>50</v>
      </c>
      <c r="J260" s="11">
        <v>8.744166667</v>
      </c>
      <c r="K260" s="11">
        <v>49.1665</v>
      </c>
      <c r="L260" s="11">
        <v>7.122222222</v>
      </c>
      <c r="M260" s="11">
        <v>1391.410544</v>
      </c>
      <c r="N260" s="11">
        <v>35.86833333</v>
      </c>
      <c r="O260" s="11">
        <v>20331.95936</v>
      </c>
      <c r="P260" s="11">
        <v>49.0</v>
      </c>
      <c r="Q260" s="11">
        <v>4.9</v>
      </c>
      <c r="R260" s="11">
        <v>4935.955102</v>
      </c>
      <c r="S260" s="11">
        <v>7235.7875</v>
      </c>
      <c r="T260" s="11">
        <v>0.343694992</v>
      </c>
    </row>
    <row r="261" ht="14.25" customHeight="1">
      <c r="A261" s="7" t="s">
        <v>25</v>
      </c>
      <c r="B261" s="7" t="s">
        <v>69</v>
      </c>
      <c r="C261" s="7" t="s">
        <v>44</v>
      </c>
      <c r="D261" s="7">
        <v>16.0</v>
      </c>
      <c r="E261" s="7">
        <v>16.0</v>
      </c>
      <c r="F261" s="7">
        <v>30000.0</v>
      </c>
      <c r="G261" s="7">
        <v>4475.0</v>
      </c>
      <c r="H261" s="7" t="s">
        <v>36</v>
      </c>
      <c r="I261" s="8" t="s">
        <v>66</v>
      </c>
      <c r="J261" s="13">
        <v>0.65325</v>
      </c>
      <c r="K261" s="13">
        <v>87.58141667</v>
      </c>
      <c r="L261" s="13">
        <v>2.96</v>
      </c>
      <c r="M261" s="13">
        <v>356.6863484</v>
      </c>
      <c r="N261" s="13">
        <v>33.144</v>
      </c>
      <c r="O261" s="13">
        <v>56990.21161</v>
      </c>
      <c r="P261" s="13">
        <v>0.0</v>
      </c>
      <c r="Q261" s="13">
        <v>0.0</v>
      </c>
      <c r="R261" s="13"/>
      <c r="S261" s="13"/>
      <c r="T261" s="7"/>
    </row>
    <row r="262" ht="14.25" customHeight="1">
      <c r="A262" s="3" t="s">
        <v>25</v>
      </c>
      <c r="B262" s="3" t="s">
        <v>69</v>
      </c>
      <c r="C262" s="3" t="s">
        <v>44</v>
      </c>
      <c r="D262" s="3">
        <v>23.0</v>
      </c>
      <c r="E262" s="3">
        <v>16.0</v>
      </c>
      <c r="F262" s="3">
        <v>30000.0</v>
      </c>
      <c r="G262" s="3">
        <v>4475.0</v>
      </c>
      <c r="H262" s="3" t="s">
        <v>36</v>
      </c>
      <c r="I262" s="10" t="s">
        <v>49</v>
      </c>
      <c r="J262" s="11">
        <v>1.66075</v>
      </c>
      <c r="K262" s="11">
        <v>53.598</v>
      </c>
      <c r="L262" s="11">
        <v>1.488888889</v>
      </c>
      <c r="M262" s="11">
        <v>1913.7383</v>
      </c>
      <c r="N262" s="11">
        <v>23.359</v>
      </c>
      <c r="O262" s="11">
        <v>45025.94769</v>
      </c>
      <c r="P262" s="11">
        <v>10.0</v>
      </c>
      <c r="Q262" s="11">
        <v>1.0</v>
      </c>
      <c r="R262" s="11">
        <v>4199.04</v>
      </c>
      <c r="S262" s="11">
        <v>49856.12222</v>
      </c>
      <c r="T262" s="3">
        <v>0.616290095</v>
      </c>
    </row>
    <row r="263" ht="14.25" customHeight="1">
      <c r="A263" s="3" t="s">
        <v>25</v>
      </c>
      <c r="B263" s="3" t="s">
        <v>69</v>
      </c>
      <c r="C263" s="3" t="s">
        <v>44</v>
      </c>
      <c r="D263" s="3">
        <v>23.0</v>
      </c>
      <c r="E263" s="3">
        <v>16.0</v>
      </c>
      <c r="F263" s="3">
        <v>30000.0</v>
      </c>
      <c r="G263" s="3">
        <v>4475.0</v>
      </c>
      <c r="H263" s="3" t="s">
        <v>36</v>
      </c>
      <c r="I263" s="10" t="s">
        <v>65</v>
      </c>
      <c r="J263" s="11">
        <v>0.78625</v>
      </c>
      <c r="K263" s="11">
        <v>61.44</v>
      </c>
      <c r="L263" s="11">
        <v>1.344444444</v>
      </c>
      <c r="M263" s="11">
        <v>1039.963216</v>
      </c>
      <c r="N263" s="11">
        <v>23.06811111</v>
      </c>
      <c r="O263" s="11">
        <v>53167.04103</v>
      </c>
      <c r="P263" s="11">
        <v>11.0</v>
      </c>
      <c r="Q263" s="11">
        <v>1.1</v>
      </c>
      <c r="R263" s="11">
        <v>2808.209091</v>
      </c>
      <c r="S263" s="11">
        <v>51362.0</v>
      </c>
      <c r="T263" s="3">
        <v>0.485925618</v>
      </c>
    </row>
    <row r="264" ht="14.25" customHeight="1">
      <c r="A264" s="3" t="s">
        <v>25</v>
      </c>
      <c r="B264" s="3" t="s">
        <v>69</v>
      </c>
      <c r="C264" s="3" t="s">
        <v>44</v>
      </c>
      <c r="D264" s="3">
        <v>23.0</v>
      </c>
      <c r="E264" s="3">
        <v>16.0</v>
      </c>
      <c r="F264" s="3">
        <v>30000.0</v>
      </c>
      <c r="G264" s="3">
        <v>4475.0</v>
      </c>
      <c r="H264" s="3" t="s">
        <v>36</v>
      </c>
      <c r="I264" s="10" t="s">
        <v>50</v>
      </c>
      <c r="J264" s="11">
        <v>7.34775</v>
      </c>
      <c r="K264" s="11">
        <v>27.7075</v>
      </c>
      <c r="L264" s="11">
        <v>4.454545455</v>
      </c>
      <c r="M264" s="11">
        <v>1752.112274</v>
      </c>
      <c r="N264" s="11">
        <v>40.16245455</v>
      </c>
      <c r="O264" s="11">
        <v>14374.21399</v>
      </c>
      <c r="P264" s="11">
        <v>15.0</v>
      </c>
      <c r="Q264" s="11">
        <v>1.5</v>
      </c>
      <c r="R264" s="11">
        <v>6081.026667</v>
      </c>
      <c r="S264" s="11">
        <v>23608.85</v>
      </c>
      <c r="T264" s="3">
        <v>0.484241849</v>
      </c>
    </row>
    <row r="265" ht="14.25" customHeight="1">
      <c r="A265" s="7" t="s">
        <v>25</v>
      </c>
      <c r="B265" s="7" t="s">
        <v>69</v>
      </c>
      <c r="C265" s="7" t="s">
        <v>44</v>
      </c>
      <c r="D265" s="7">
        <v>23.0</v>
      </c>
      <c r="E265" s="7">
        <v>16.0</v>
      </c>
      <c r="F265" s="7">
        <v>30000.0</v>
      </c>
      <c r="G265" s="7">
        <v>4475.0</v>
      </c>
      <c r="H265" s="7" t="s">
        <v>36</v>
      </c>
      <c r="I265" s="8" t="s">
        <v>66</v>
      </c>
      <c r="J265" s="13">
        <v>2.145</v>
      </c>
      <c r="K265" s="13">
        <v>32.79941667</v>
      </c>
      <c r="L265" s="13">
        <v>1.275</v>
      </c>
      <c r="M265" s="13">
        <v>1835.566456</v>
      </c>
      <c r="N265" s="13">
        <v>35.0645</v>
      </c>
      <c r="O265" s="13">
        <v>37564.92183</v>
      </c>
      <c r="P265" s="13">
        <v>10.0</v>
      </c>
      <c r="Q265" s="13">
        <v>1.0</v>
      </c>
      <c r="R265" s="13">
        <v>3876.56</v>
      </c>
      <c r="S265" s="13">
        <v>57996.77778</v>
      </c>
      <c r="T265" s="7">
        <v>0.848017836</v>
      </c>
    </row>
    <row r="266" ht="14.25" customHeight="1">
      <c r="A266" s="3" t="s">
        <v>25</v>
      </c>
      <c r="B266" s="3" t="s">
        <v>69</v>
      </c>
      <c r="C266" s="3" t="s">
        <v>44</v>
      </c>
      <c r="D266" s="3">
        <v>30.0</v>
      </c>
      <c r="E266" s="3">
        <v>16.0</v>
      </c>
      <c r="F266" s="3">
        <v>30000.0</v>
      </c>
      <c r="G266" s="3">
        <v>4475.0</v>
      </c>
      <c r="H266" s="3" t="s">
        <v>36</v>
      </c>
      <c r="I266" s="10" t="s">
        <v>49</v>
      </c>
      <c r="J266" s="11">
        <v>3.578333333</v>
      </c>
      <c r="K266" s="11">
        <v>40.37116667</v>
      </c>
      <c r="L266" s="11">
        <v>2.17</v>
      </c>
      <c r="M266" s="11">
        <v>1790.378351</v>
      </c>
      <c r="N266" s="11">
        <v>31.5103</v>
      </c>
      <c r="O266" s="11">
        <v>14851.35893</v>
      </c>
      <c r="P266" s="11">
        <v>14.0</v>
      </c>
      <c r="Q266" s="11">
        <v>1.4</v>
      </c>
      <c r="R266" s="11">
        <v>3397.621429</v>
      </c>
      <c r="S266" s="11">
        <v>39458.61539</v>
      </c>
      <c r="T266" s="3">
        <v>1.760866962</v>
      </c>
    </row>
    <row r="267" ht="14.25" customHeight="1">
      <c r="A267" s="3" t="s">
        <v>25</v>
      </c>
      <c r="B267" s="3" t="s">
        <v>69</v>
      </c>
      <c r="C267" s="3" t="s">
        <v>44</v>
      </c>
      <c r="D267" s="3">
        <v>30.0</v>
      </c>
      <c r="E267" s="3">
        <v>16.0</v>
      </c>
      <c r="F267" s="3">
        <v>30000.0</v>
      </c>
      <c r="G267" s="3">
        <v>4475.0</v>
      </c>
      <c r="H267" s="3" t="s">
        <v>36</v>
      </c>
      <c r="I267" s="10" t="s">
        <v>65</v>
      </c>
      <c r="J267" s="11">
        <v>3.24175</v>
      </c>
      <c r="K267" s="11">
        <v>23.41133333</v>
      </c>
      <c r="L267" s="11">
        <v>2.236363636</v>
      </c>
      <c r="M267" s="11">
        <v>1901.021194</v>
      </c>
      <c r="N267" s="11">
        <v>36.30290909</v>
      </c>
      <c r="O267" s="11">
        <v>13718.79708</v>
      </c>
      <c r="P267" s="11">
        <v>21.0</v>
      </c>
      <c r="Q267" s="11">
        <v>2.1</v>
      </c>
      <c r="R267" s="11">
        <v>2518.338095</v>
      </c>
      <c r="S267" s="11">
        <v>26937.585</v>
      </c>
      <c r="T267" s="3">
        <v>0.258168219</v>
      </c>
    </row>
    <row r="268" ht="14.25" customHeight="1">
      <c r="A268" s="3" t="s">
        <v>25</v>
      </c>
      <c r="B268" s="3" t="s">
        <v>69</v>
      </c>
      <c r="C268" s="3" t="s">
        <v>44</v>
      </c>
      <c r="D268" s="3">
        <v>30.0</v>
      </c>
      <c r="E268" s="3">
        <v>16.0</v>
      </c>
      <c r="F268" s="3">
        <v>30000.0</v>
      </c>
      <c r="G268" s="3">
        <v>4475.0</v>
      </c>
      <c r="H268" s="3" t="s">
        <v>36</v>
      </c>
      <c r="I268" s="10" t="s">
        <v>50</v>
      </c>
      <c r="J268" s="11">
        <v>17.5205</v>
      </c>
      <c r="K268" s="11">
        <v>11.30525</v>
      </c>
      <c r="L268" s="11">
        <v>5.525</v>
      </c>
      <c r="M268" s="11">
        <v>2681.359461</v>
      </c>
      <c r="N268" s="11">
        <v>48.8645</v>
      </c>
      <c r="O268" s="11">
        <v>6499.563524</v>
      </c>
      <c r="P268" s="11">
        <v>33.0</v>
      </c>
      <c r="Q268" s="11">
        <v>3.3</v>
      </c>
      <c r="R268" s="11">
        <v>9590.630303</v>
      </c>
      <c r="S268" s="11">
        <v>8814.634375</v>
      </c>
      <c r="T268" s="3">
        <v>0.612471171</v>
      </c>
    </row>
    <row r="269" ht="14.25" customHeight="1">
      <c r="A269" s="7" t="s">
        <v>25</v>
      </c>
      <c r="B269" s="7" t="s">
        <v>69</v>
      </c>
      <c r="C269" s="7" t="s">
        <v>44</v>
      </c>
      <c r="D269" s="7">
        <v>30.0</v>
      </c>
      <c r="E269" s="7">
        <v>16.0</v>
      </c>
      <c r="F269" s="7">
        <v>30000.0</v>
      </c>
      <c r="G269" s="7">
        <v>4475.0</v>
      </c>
      <c r="H269" s="7" t="s">
        <v>36</v>
      </c>
      <c r="I269" s="8" t="s">
        <v>66</v>
      </c>
      <c r="J269" s="13">
        <v>3.59175</v>
      </c>
      <c r="K269" s="13">
        <v>23.33725</v>
      </c>
      <c r="L269" s="13">
        <v>1.818181818</v>
      </c>
      <c r="M269" s="13">
        <v>2214.033422</v>
      </c>
      <c r="N269" s="13">
        <v>43.83536364</v>
      </c>
      <c r="O269" s="13">
        <v>15147.38511</v>
      </c>
      <c r="P269" s="13">
        <v>14.0</v>
      </c>
      <c r="Q269" s="13">
        <v>1.4</v>
      </c>
      <c r="R269" s="13">
        <v>3513.0</v>
      </c>
      <c r="S269" s="13">
        <v>39766.55385</v>
      </c>
      <c r="T269" s="7">
        <v>0.709033885</v>
      </c>
    </row>
    <row r="270" ht="14.25" customHeight="1">
      <c r="A270" s="3" t="s">
        <v>25</v>
      </c>
      <c r="B270" s="3" t="s">
        <v>69</v>
      </c>
      <c r="C270" s="3" t="s">
        <v>44</v>
      </c>
      <c r="D270" s="3">
        <v>37.0</v>
      </c>
      <c r="E270" s="3">
        <v>16.0</v>
      </c>
      <c r="F270" s="3">
        <v>30000.0</v>
      </c>
      <c r="G270" s="3">
        <v>4475.0</v>
      </c>
      <c r="H270" s="3" t="s">
        <v>36</v>
      </c>
      <c r="I270" s="10" t="s">
        <v>49</v>
      </c>
      <c r="J270" s="3">
        <v>5.743666667</v>
      </c>
      <c r="K270" s="3">
        <v>27.98791667</v>
      </c>
      <c r="L270" s="3">
        <v>5.509090909</v>
      </c>
      <c r="M270" s="3">
        <v>1023.541727</v>
      </c>
      <c r="N270" s="3">
        <v>54.84709091</v>
      </c>
      <c r="O270" s="3">
        <v>5073.783625</v>
      </c>
      <c r="P270" s="3">
        <v>50.0</v>
      </c>
      <c r="Q270" s="3">
        <v>5.0</v>
      </c>
      <c r="R270" s="3">
        <v>1497.04</v>
      </c>
      <c r="S270" s="3">
        <v>6385.946939</v>
      </c>
      <c r="T270" s="3">
        <v>1.021340117</v>
      </c>
    </row>
    <row r="271" ht="14.25" customHeight="1">
      <c r="A271" s="3" t="s">
        <v>25</v>
      </c>
      <c r="B271" s="3" t="s">
        <v>69</v>
      </c>
      <c r="C271" s="3" t="s">
        <v>44</v>
      </c>
      <c r="D271" s="3">
        <v>37.0</v>
      </c>
      <c r="E271" s="3">
        <v>16.0</v>
      </c>
      <c r="F271" s="3">
        <v>30000.0</v>
      </c>
      <c r="G271" s="3">
        <v>4475.0</v>
      </c>
      <c r="H271" s="3" t="s">
        <v>36</v>
      </c>
      <c r="I271" s="10" t="s">
        <v>65</v>
      </c>
      <c r="J271" s="11">
        <v>8.414583333</v>
      </c>
      <c r="K271" s="11">
        <v>21.50683333</v>
      </c>
      <c r="L271" s="11">
        <v>5.3</v>
      </c>
      <c r="M271" s="11">
        <v>1655.146524</v>
      </c>
      <c r="N271" s="11">
        <v>42.69591667</v>
      </c>
      <c r="O271" s="11">
        <v>8404.200093</v>
      </c>
      <c r="P271" s="11">
        <v>30.0</v>
      </c>
      <c r="Q271" s="11">
        <v>3.0</v>
      </c>
      <c r="R271" s="11">
        <v>6664.476667</v>
      </c>
      <c r="S271" s="11">
        <v>12656.9931</v>
      </c>
      <c r="T271" s="3">
        <v>0.804984325</v>
      </c>
    </row>
    <row r="272" ht="14.25" customHeight="1">
      <c r="A272" s="3" t="s">
        <v>25</v>
      </c>
      <c r="B272" s="3" t="s">
        <v>69</v>
      </c>
      <c r="C272" s="3" t="s">
        <v>44</v>
      </c>
      <c r="D272" s="3">
        <v>37.0</v>
      </c>
      <c r="E272" s="3">
        <v>16.0</v>
      </c>
      <c r="F272" s="3">
        <v>30000.0</v>
      </c>
      <c r="G272" s="3">
        <v>4475.0</v>
      </c>
      <c r="H272" s="3" t="s">
        <v>36</v>
      </c>
      <c r="I272" s="10" t="s">
        <v>50</v>
      </c>
      <c r="J272" s="11">
        <v>20.61058333</v>
      </c>
      <c r="K272" s="11">
        <v>6.988083333</v>
      </c>
      <c r="L272" s="11">
        <v>7.316666667</v>
      </c>
      <c r="M272" s="11">
        <v>2413.155243</v>
      </c>
      <c r="N272" s="11">
        <v>55.91241667</v>
      </c>
      <c r="O272" s="11">
        <v>3478.099935</v>
      </c>
      <c r="P272" s="11">
        <v>32.0</v>
      </c>
      <c r="Q272" s="11">
        <v>3.2</v>
      </c>
      <c r="R272" s="11">
        <v>9409.115625</v>
      </c>
      <c r="S272" s="11">
        <v>6384.587097</v>
      </c>
      <c r="T272" s="3">
        <v>0.809130501</v>
      </c>
    </row>
    <row r="273" ht="14.25" customHeight="1">
      <c r="A273" s="7" t="s">
        <v>25</v>
      </c>
      <c r="B273" s="7" t="s">
        <v>69</v>
      </c>
      <c r="C273" s="7" t="s">
        <v>44</v>
      </c>
      <c r="D273" s="7">
        <v>37.0</v>
      </c>
      <c r="E273" s="7">
        <v>16.0</v>
      </c>
      <c r="F273" s="7">
        <v>30000.0</v>
      </c>
      <c r="G273" s="7">
        <v>4475.0</v>
      </c>
      <c r="H273" s="7" t="s">
        <v>36</v>
      </c>
      <c r="I273" s="8" t="s">
        <v>66</v>
      </c>
      <c r="J273" s="13">
        <v>10.53941667</v>
      </c>
      <c r="K273" s="13">
        <v>6.886166667</v>
      </c>
      <c r="L273" s="13">
        <v>6.383333333</v>
      </c>
      <c r="M273" s="13">
        <v>1233.746241</v>
      </c>
      <c r="N273" s="13">
        <v>85.02191667</v>
      </c>
      <c r="O273" s="13">
        <v>4589.56596</v>
      </c>
      <c r="P273" s="13">
        <v>60.0</v>
      </c>
      <c r="Q273" s="13">
        <v>6.0</v>
      </c>
      <c r="R273" s="13">
        <v>1815.498333</v>
      </c>
      <c r="S273" s="13">
        <v>6713.250847</v>
      </c>
      <c r="T273" s="7">
        <v>1.174433639</v>
      </c>
    </row>
    <row r="274" ht="14.25" customHeight="1">
      <c r="A274" s="3" t="s">
        <v>25</v>
      </c>
      <c r="B274" s="3" t="s">
        <v>69</v>
      </c>
      <c r="C274" s="3" t="s">
        <v>44</v>
      </c>
      <c r="D274" s="3">
        <v>44.0</v>
      </c>
      <c r="E274" s="3">
        <v>16.0</v>
      </c>
      <c r="F274" s="3">
        <v>30000.0</v>
      </c>
      <c r="G274" s="3">
        <v>4475.0</v>
      </c>
      <c r="H274" s="3" t="s">
        <v>36</v>
      </c>
      <c r="I274" s="10" t="s">
        <v>49</v>
      </c>
      <c r="J274" s="3">
        <v>5.992</v>
      </c>
      <c r="K274" s="3">
        <v>38.98091667</v>
      </c>
      <c r="L274" s="3">
        <v>6.108333333</v>
      </c>
      <c r="M274" s="3">
        <v>1283.204685</v>
      </c>
      <c r="N274" s="3">
        <v>27.70025</v>
      </c>
      <c r="O274" s="3">
        <v>9117.036203</v>
      </c>
      <c r="P274" s="3">
        <v>28.0</v>
      </c>
      <c r="Q274" s="3">
        <v>2.8</v>
      </c>
      <c r="R274" s="3">
        <v>6559.728571</v>
      </c>
      <c r="S274" s="3">
        <v>11487.26667</v>
      </c>
      <c r="T274" s="3">
        <v>1.484883603</v>
      </c>
    </row>
    <row r="275" ht="14.25" customHeight="1">
      <c r="A275" s="3" t="s">
        <v>25</v>
      </c>
      <c r="B275" s="3" t="s">
        <v>69</v>
      </c>
      <c r="C275" s="3" t="s">
        <v>44</v>
      </c>
      <c r="D275" s="3">
        <v>44.0</v>
      </c>
      <c r="E275" s="3">
        <v>16.0</v>
      </c>
      <c r="F275" s="3">
        <v>30000.0</v>
      </c>
      <c r="G275" s="3">
        <v>4475.0</v>
      </c>
      <c r="H275" s="3" t="s">
        <v>36</v>
      </c>
      <c r="I275" s="10" t="s">
        <v>65</v>
      </c>
      <c r="J275" s="11">
        <v>4.587166667</v>
      </c>
      <c r="K275" s="11">
        <v>46.8645</v>
      </c>
      <c r="L275" s="11">
        <v>4.975</v>
      </c>
      <c r="M275" s="11">
        <v>1388.200811</v>
      </c>
      <c r="N275" s="11">
        <v>44.85766667</v>
      </c>
      <c r="O275" s="11">
        <v>32303.08691</v>
      </c>
      <c r="P275" s="11">
        <v>11.0</v>
      </c>
      <c r="Q275" s="11">
        <v>1.1</v>
      </c>
      <c r="R275" s="11">
        <v>10749.44546</v>
      </c>
      <c r="S275" s="11">
        <v>43607.45</v>
      </c>
      <c r="T275" s="3">
        <v>1.163450832</v>
      </c>
    </row>
    <row r="276" ht="14.25" customHeight="1">
      <c r="A276" s="3" t="s">
        <v>25</v>
      </c>
      <c r="B276" s="3" t="s">
        <v>69</v>
      </c>
      <c r="C276" s="3" t="s">
        <v>44</v>
      </c>
      <c r="D276" s="3">
        <v>44.0</v>
      </c>
      <c r="E276" s="3">
        <v>16.0</v>
      </c>
      <c r="F276" s="3">
        <v>30000.0</v>
      </c>
      <c r="G276" s="3">
        <v>4475.0</v>
      </c>
      <c r="H276" s="3" t="s">
        <v>36</v>
      </c>
      <c r="I276" s="10" t="s">
        <v>50</v>
      </c>
      <c r="J276" s="11">
        <v>3.46</v>
      </c>
      <c r="K276" s="11">
        <v>43.35033333</v>
      </c>
      <c r="L276" s="11">
        <v>1.183333333</v>
      </c>
      <c r="M276" s="11">
        <v>1382.393439</v>
      </c>
      <c r="N276" s="11">
        <v>61.84933333</v>
      </c>
      <c r="O276" s="11">
        <v>39838.49538</v>
      </c>
      <c r="P276" s="11">
        <v>5.0</v>
      </c>
      <c r="Q276" s="11">
        <v>0.5</v>
      </c>
      <c r="R276" s="11">
        <v>2414.26</v>
      </c>
      <c r="S276" s="11">
        <v>120145.8</v>
      </c>
      <c r="T276" s="3">
        <v>0.308959918</v>
      </c>
    </row>
    <row r="277" ht="14.25" customHeight="1">
      <c r="A277" s="7" t="s">
        <v>25</v>
      </c>
      <c r="B277" s="7" t="s">
        <v>69</v>
      </c>
      <c r="C277" s="7" t="s">
        <v>44</v>
      </c>
      <c r="D277" s="7">
        <v>44.0</v>
      </c>
      <c r="E277" s="7">
        <v>16.0</v>
      </c>
      <c r="F277" s="7">
        <v>30000.0</v>
      </c>
      <c r="G277" s="7">
        <v>4475.0</v>
      </c>
      <c r="H277" s="7" t="s">
        <v>36</v>
      </c>
      <c r="I277" s="8" t="s">
        <v>66</v>
      </c>
      <c r="J277" s="13">
        <v>3.165916667</v>
      </c>
      <c r="K277" s="13">
        <v>26.03033333</v>
      </c>
      <c r="L277" s="13">
        <v>1.766666667</v>
      </c>
      <c r="M277" s="13">
        <v>950.7375202</v>
      </c>
      <c r="N277" s="13">
        <v>87.89391667</v>
      </c>
      <c r="O277" s="13">
        <v>6211.565575</v>
      </c>
      <c r="P277" s="13">
        <v>15.0</v>
      </c>
      <c r="Q277" s="13">
        <v>1.5</v>
      </c>
      <c r="R277" s="13">
        <v>1641.12</v>
      </c>
      <c r="S277" s="13">
        <v>5340.385714</v>
      </c>
      <c r="T277" s="7">
        <v>1.098636624</v>
      </c>
    </row>
    <row r="278" ht="14.25" customHeight="1">
      <c r="A278" s="3" t="s">
        <v>25</v>
      </c>
      <c r="B278" s="3" t="s">
        <v>68</v>
      </c>
      <c r="C278" s="3" t="s">
        <v>44</v>
      </c>
      <c r="D278" s="3">
        <v>16.0</v>
      </c>
      <c r="E278" s="3">
        <v>15.0</v>
      </c>
      <c r="F278" s="3">
        <v>30000.0</v>
      </c>
      <c r="G278" s="3">
        <v>4573.0</v>
      </c>
      <c r="H278" s="3" t="s">
        <v>28</v>
      </c>
      <c r="I278" s="10" t="s">
        <v>51</v>
      </c>
      <c r="J278" s="11">
        <v>0.728</v>
      </c>
      <c r="K278" s="11">
        <v>98.71191667</v>
      </c>
      <c r="L278" s="11">
        <v>0.966666667</v>
      </c>
      <c r="M278" s="11">
        <v>533.2547007</v>
      </c>
      <c r="N278" s="11">
        <v>13.41233333</v>
      </c>
      <c r="O278" s="11">
        <v>122395.8067</v>
      </c>
      <c r="P278" s="11">
        <v>0.0</v>
      </c>
      <c r="Q278" s="11">
        <v>0.0</v>
      </c>
      <c r="R278" s="11"/>
      <c r="S278" s="11"/>
      <c r="T278" s="11"/>
    </row>
    <row r="279" ht="14.25" customHeight="1">
      <c r="A279" s="3" t="s">
        <v>25</v>
      </c>
      <c r="B279" s="3" t="s">
        <v>68</v>
      </c>
      <c r="C279" s="3" t="s">
        <v>44</v>
      </c>
      <c r="D279" s="3">
        <v>16.0</v>
      </c>
      <c r="E279" s="3">
        <v>15.0</v>
      </c>
      <c r="F279" s="3">
        <v>30000.0</v>
      </c>
      <c r="G279" s="3">
        <v>4573.0</v>
      </c>
      <c r="H279" s="3" t="s">
        <v>28</v>
      </c>
      <c r="I279" s="10" t="s">
        <v>47</v>
      </c>
      <c r="J279" s="11">
        <v>0.06875</v>
      </c>
      <c r="K279" s="11">
        <v>100.0</v>
      </c>
      <c r="L279" s="11"/>
      <c r="M279" s="11"/>
      <c r="N279" s="11"/>
      <c r="O279" s="11"/>
      <c r="P279" s="11">
        <v>0.0</v>
      </c>
      <c r="Q279" s="11">
        <v>0.0</v>
      </c>
      <c r="R279" s="11"/>
      <c r="S279" s="11"/>
      <c r="T279" s="11"/>
    </row>
    <row r="280" ht="14.25" customHeight="1">
      <c r="A280" s="3" t="s">
        <v>25</v>
      </c>
      <c r="B280" s="3" t="s">
        <v>68</v>
      </c>
      <c r="C280" s="3" t="s">
        <v>44</v>
      </c>
      <c r="D280" s="3">
        <v>16.0</v>
      </c>
      <c r="E280" s="3">
        <v>15.0</v>
      </c>
      <c r="F280" s="3">
        <v>30000.0</v>
      </c>
      <c r="G280" s="3">
        <v>4573.0</v>
      </c>
      <c r="H280" s="3" t="s">
        <v>28</v>
      </c>
      <c r="I280" s="10" t="s">
        <v>55</v>
      </c>
      <c r="J280" s="11">
        <v>0.805416667</v>
      </c>
      <c r="K280" s="11">
        <v>94.58741667</v>
      </c>
      <c r="L280" s="11">
        <v>16.5</v>
      </c>
      <c r="M280" s="11">
        <v>1550.054545</v>
      </c>
      <c r="N280" s="11">
        <v>12.446</v>
      </c>
      <c r="O280" s="11">
        <v>2837.794286</v>
      </c>
      <c r="P280" s="11">
        <v>0.0</v>
      </c>
      <c r="Q280" s="11">
        <v>0.0</v>
      </c>
      <c r="R280" s="11"/>
      <c r="S280" s="11"/>
      <c r="T280" s="11"/>
    </row>
    <row r="281" ht="14.25" customHeight="1">
      <c r="A281" s="20" t="s">
        <v>25</v>
      </c>
      <c r="B281" s="20" t="s">
        <v>68</v>
      </c>
      <c r="C281" s="20" t="s">
        <v>44</v>
      </c>
      <c r="D281" s="20">
        <v>16.0</v>
      </c>
      <c r="E281" s="20">
        <v>18.0</v>
      </c>
      <c r="F281" s="20">
        <v>30000.0</v>
      </c>
      <c r="G281" s="20">
        <v>4270.0</v>
      </c>
      <c r="H281" s="20" t="s">
        <v>37</v>
      </c>
      <c r="I281" s="21" t="s">
        <v>50</v>
      </c>
      <c r="J281" s="22">
        <v>1.820833333</v>
      </c>
      <c r="K281" s="22">
        <v>93.88241667</v>
      </c>
      <c r="L281" s="22">
        <v>3.557142857</v>
      </c>
      <c r="M281" s="22">
        <v>489.2855966</v>
      </c>
      <c r="N281" s="22">
        <v>12.08671429</v>
      </c>
      <c r="O281" s="22">
        <v>71340.19231</v>
      </c>
      <c r="P281" s="22">
        <v>0.0</v>
      </c>
      <c r="Q281" s="22">
        <v>0.0</v>
      </c>
      <c r="R281" s="13"/>
      <c r="S281" s="13"/>
      <c r="T281" s="7"/>
    </row>
    <row r="282" ht="14.25" customHeight="1">
      <c r="A282" s="3" t="s">
        <v>25</v>
      </c>
      <c r="B282" s="3" t="s">
        <v>68</v>
      </c>
      <c r="C282" s="3" t="s">
        <v>44</v>
      </c>
      <c r="D282" s="3">
        <v>23.0</v>
      </c>
      <c r="E282" s="3">
        <v>15.0</v>
      </c>
      <c r="F282" s="3">
        <v>30000.0</v>
      </c>
      <c r="G282" s="3">
        <v>4573.0</v>
      </c>
      <c r="H282" s="3" t="s">
        <v>28</v>
      </c>
      <c r="I282" s="10" t="s">
        <v>51</v>
      </c>
      <c r="J282" s="11">
        <v>0.853916667</v>
      </c>
      <c r="K282" s="11">
        <v>76.54583333</v>
      </c>
      <c r="L282" s="11">
        <v>0.65</v>
      </c>
      <c r="M282" s="11">
        <v>945.3327143</v>
      </c>
      <c r="N282" s="11">
        <v>23.9284</v>
      </c>
      <c r="O282" s="11">
        <v>37492.01346</v>
      </c>
      <c r="P282" s="11">
        <v>4.0</v>
      </c>
      <c r="Q282" s="11">
        <v>0.4</v>
      </c>
      <c r="R282" s="11">
        <v>2239.475</v>
      </c>
      <c r="S282" s="11">
        <v>38691.43333</v>
      </c>
      <c r="T282" s="3">
        <v>0.146855481</v>
      </c>
    </row>
    <row r="283" ht="14.25" customHeight="1">
      <c r="A283" s="3" t="s">
        <v>25</v>
      </c>
      <c r="B283" s="3" t="s">
        <v>68</v>
      </c>
      <c r="C283" s="3" t="s">
        <v>44</v>
      </c>
      <c r="D283" s="3">
        <v>23.0</v>
      </c>
      <c r="E283" s="3">
        <v>15.0</v>
      </c>
      <c r="F283" s="3">
        <v>30000.0</v>
      </c>
      <c r="G283" s="3">
        <v>4573.0</v>
      </c>
      <c r="H283" s="3" t="s">
        <v>28</v>
      </c>
      <c r="I283" s="10" t="s">
        <v>47</v>
      </c>
      <c r="J283" s="11">
        <v>0.36475</v>
      </c>
      <c r="K283" s="11">
        <v>93.20475</v>
      </c>
      <c r="L283" s="11">
        <v>1.075</v>
      </c>
      <c r="M283" s="11">
        <v>607.5064855</v>
      </c>
      <c r="N283" s="11">
        <v>13.965</v>
      </c>
      <c r="O283" s="11">
        <v>87286.98177</v>
      </c>
      <c r="P283" s="11">
        <v>0.0</v>
      </c>
      <c r="Q283" s="11">
        <v>0.0</v>
      </c>
      <c r="R283" s="11"/>
      <c r="S283" s="11"/>
      <c r="T283" s="3"/>
    </row>
    <row r="284" ht="14.25" customHeight="1">
      <c r="A284" s="3" t="s">
        <v>25</v>
      </c>
      <c r="B284" s="3" t="s">
        <v>68</v>
      </c>
      <c r="C284" s="3" t="s">
        <v>44</v>
      </c>
      <c r="D284" s="3">
        <v>23.0</v>
      </c>
      <c r="E284" s="3">
        <v>15.0</v>
      </c>
      <c r="F284" s="3">
        <v>30000.0</v>
      </c>
      <c r="G284" s="3">
        <v>4573.0</v>
      </c>
      <c r="H284" s="3" t="s">
        <v>28</v>
      </c>
      <c r="I284" s="10" t="s">
        <v>55</v>
      </c>
      <c r="J284" s="11">
        <v>1.781083333</v>
      </c>
      <c r="K284" s="11">
        <v>85.18166667</v>
      </c>
      <c r="L284" s="11">
        <v>3.7</v>
      </c>
      <c r="M284" s="11">
        <v>1878.391634</v>
      </c>
      <c r="N284" s="11">
        <v>20.42633333</v>
      </c>
      <c r="O284" s="11">
        <v>43944.90355</v>
      </c>
      <c r="P284" s="11">
        <v>0.0</v>
      </c>
      <c r="Q284" s="11">
        <v>0.0</v>
      </c>
      <c r="R284" s="11"/>
      <c r="S284" s="11"/>
      <c r="T284" s="3"/>
    </row>
    <row r="285" ht="14.25" customHeight="1">
      <c r="A285" s="3" t="s">
        <v>25</v>
      </c>
      <c r="B285" s="3" t="s">
        <v>68</v>
      </c>
      <c r="C285" s="3" t="s">
        <v>44</v>
      </c>
      <c r="D285" s="3">
        <v>30.0</v>
      </c>
      <c r="E285" s="3">
        <v>15.0</v>
      </c>
      <c r="F285" s="3">
        <v>30000.0</v>
      </c>
      <c r="G285" s="3">
        <v>4573.0</v>
      </c>
      <c r="H285" s="3" t="s">
        <v>28</v>
      </c>
      <c r="I285" s="10" t="s">
        <v>51</v>
      </c>
      <c r="J285" s="11">
        <v>5.015166667</v>
      </c>
      <c r="K285" s="11">
        <v>24.78566667</v>
      </c>
      <c r="L285" s="11">
        <v>4.016666667</v>
      </c>
      <c r="M285" s="11">
        <v>1271.798612</v>
      </c>
      <c r="N285" s="11">
        <v>40.31741667</v>
      </c>
      <c r="O285" s="11">
        <v>13882.72378</v>
      </c>
      <c r="P285" s="11">
        <v>34.0</v>
      </c>
      <c r="Q285" s="11">
        <v>3.4</v>
      </c>
      <c r="R285" s="11">
        <v>3343.529412</v>
      </c>
      <c r="S285" s="11">
        <v>14463.14546</v>
      </c>
      <c r="T285" s="3">
        <v>0.224864637</v>
      </c>
    </row>
    <row r="286" ht="14.25" customHeight="1">
      <c r="A286" s="3" t="s">
        <v>25</v>
      </c>
      <c r="B286" s="3" t="s">
        <v>68</v>
      </c>
      <c r="C286" s="3" t="s">
        <v>44</v>
      </c>
      <c r="D286" s="3">
        <v>30.0</v>
      </c>
      <c r="E286" s="3">
        <v>15.0</v>
      </c>
      <c r="F286" s="3">
        <v>30000.0</v>
      </c>
      <c r="G286" s="3">
        <v>4573.0</v>
      </c>
      <c r="H286" s="3" t="s">
        <v>28</v>
      </c>
      <c r="I286" s="10" t="s">
        <v>55</v>
      </c>
      <c r="J286" s="11">
        <v>4.465916667</v>
      </c>
      <c r="K286" s="11">
        <v>48.50858333</v>
      </c>
      <c r="L286" s="11">
        <v>3.65</v>
      </c>
      <c r="M286" s="11">
        <v>1277.649239</v>
      </c>
      <c r="N286" s="11">
        <v>28.9605</v>
      </c>
      <c r="O286" s="11">
        <v>30828.48462</v>
      </c>
      <c r="P286" s="11">
        <v>29.0</v>
      </c>
      <c r="Q286" s="11">
        <v>2.9</v>
      </c>
      <c r="R286" s="11">
        <v>4676.331034</v>
      </c>
      <c r="S286" s="11">
        <v>14559.05357</v>
      </c>
      <c r="T286" s="3">
        <v>0.239841123</v>
      </c>
    </row>
    <row r="287" ht="14.25" customHeight="1">
      <c r="A287" s="3" t="s">
        <v>25</v>
      </c>
      <c r="B287" s="3" t="s">
        <v>68</v>
      </c>
      <c r="C287" s="3" t="s">
        <v>44</v>
      </c>
      <c r="D287" s="3">
        <v>30.0</v>
      </c>
      <c r="E287" s="3">
        <v>15.0</v>
      </c>
      <c r="F287" s="3">
        <v>30000.0</v>
      </c>
      <c r="G287" s="3">
        <v>4573.0</v>
      </c>
      <c r="H287" s="3" t="s">
        <v>28</v>
      </c>
      <c r="I287" s="10" t="s">
        <v>47</v>
      </c>
      <c r="J287" s="11">
        <v>1.914583333</v>
      </c>
      <c r="K287" s="11">
        <v>69.92733333</v>
      </c>
      <c r="L287" s="11">
        <v>3.15</v>
      </c>
      <c r="M287" s="11">
        <v>750.9647854</v>
      </c>
      <c r="N287" s="11">
        <v>23.373125</v>
      </c>
      <c r="O287" s="11">
        <v>35563.54862</v>
      </c>
      <c r="P287" s="11">
        <v>16.0</v>
      </c>
      <c r="Q287" s="11">
        <v>1.6</v>
      </c>
      <c r="R287" s="11">
        <v>1500.275</v>
      </c>
      <c r="S287" s="11">
        <v>28905.21333</v>
      </c>
      <c r="T287" s="3">
        <v>0.946291436</v>
      </c>
    </row>
    <row r="288" ht="14.25" customHeight="1">
      <c r="A288" s="3" t="s">
        <v>25</v>
      </c>
      <c r="B288" s="3" t="s">
        <v>68</v>
      </c>
      <c r="C288" s="3" t="s">
        <v>44</v>
      </c>
      <c r="D288" s="3">
        <v>37.0</v>
      </c>
      <c r="E288" s="3">
        <v>15.0</v>
      </c>
      <c r="F288" s="3">
        <v>30000.0</v>
      </c>
      <c r="G288" s="3">
        <v>4573.0</v>
      </c>
      <c r="H288" s="3" t="s">
        <v>28</v>
      </c>
      <c r="I288" s="10" t="s">
        <v>51</v>
      </c>
      <c r="J288" s="3">
        <v>4.322583333</v>
      </c>
      <c r="K288" s="3">
        <v>28.549</v>
      </c>
      <c r="L288" s="3">
        <v>3.963636364</v>
      </c>
      <c r="M288" s="3">
        <v>1129.896933</v>
      </c>
      <c r="N288" s="3">
        <v>43.22372727</v>
      </c>
      <c r="O288" s="3">
        <v>13409.81044</v>
      </c>
      <c r="P288" s="3">
        <v>35.0</v>
      </c>
      <c r="Q288" s="3">
        <v>3.5</v>
      </c>
      <c r="R288" s="3">
        <v>2825.365714</v>
      </c>
      <c r="S288" s="3">
        <v>14307.73824</v>
      </c>
      <c r="T288" s="3">
        <v>0.064872204</v>
      </c>
    </row>
    <row r="289" ht="14.25" customHeight="1">
      <c r="A289" s="3" t="s">
        <v>25</v>
      </c>
      <c r="B289" s="3" t="s">
        <v>68</v>
      </c>
      <c r="C289" s="3" t="s">
        <v>44</v>
      </c>
      <c r="D289" s="3">
        <v>37.0</v>
      </c>
      <c r="E289" s="3">
        <v>15.0</v>
      </c>
      <c r="F289" s="3">
        <v>30000.0</v>
      </c>
      <c r="G289" s="3">
        <v>4573.0</v>
      </c>
      <c r="H289" s="3" t="s">
        <v>28</v>
      </c>
      <c r="I289" s="10" t="s">
        <v>47</v>
      </c>
      <c r="J289" s="11">
        <v>1.882583333</v>
      </c>
      <c r="K289" s="11">
        <v>59.15408333</v>
      </c>
      <c r="L289" s="11">
        <v>3.633333333</v>
      </c>
      <c r="M289" s="11">
        <v>658.1212526</v>
      </c>
      <c r="N289" s="11">
        <v>25.15611111</v>
      </c>
      <c r="O289" s="11">
        <v>18011.14866</v>
      </c>
      <c r="P289" s="11">
        <v>33.0</v>
      </c>
      <c r="Q289" s="11">
        <v>3.3</v>
      </c>
      <c r="R289" s="11">
        <v>1515.242424</v>
      </c>
      <c r="S289" s="11">
        <v>16843.22813</v>
      </c>
      <c r="T289" s="3">
        <v>0.087015447</v>
      </c>
    </row>
    <row r="290" ht="14.25" customHeight="1">
      <c r="A290" s="3" t="s">
        <v>25</v>
      </c>
      <c r="B290" s="3" t="s">
        <v>68</v>
      </c>
      <c r="C290" s="3" t="s">
        <v>44</v>
      </c>
      <c r="D290" s="3">
        <v>37.0</v>
      </c>
      <c r="E290" s="3">
        <v>15.0</v>
      </c>
      <c r="F290" s="3">
        <v>30000.0</v>
      </c>
      <c r="G290" s="3">
        <v>4573.0</v>
      </c>
      <c r="H290" s="3" t="s">
        <v>28</v>
      </c>
      <c r="I290" s="10" t="s">
        <v>55</v>
      </c>
      <c r="J290" s="11">
        <v>5.34875</v>
      </c>
      <c r="K290" s="11">
        <v>33.43491667</v>
      </c>
      <c r="L290" s="11">
        <v>3.1</v>
      </c>
      <c r="M290" s="11">
        <v>1394.076296</v>
      </c>
      <c r="N290" s="11">
        <v>56.1412</v>
      </c>
      <c r="O290" s="11">
        <v>18590.09133</v>
      </c>
      <c r="P290" s="11">
        <v>29.0</v>
      </c>
      <c r="Q290" s="11">
        <v>2.9</v>
      </c>
      <c r="R290" s="11">
        <v>3003.882759</v>
      </c>
      <c r="S290" s="11">
        <v>16410.46786</v>
      </c>
      <c r="T290" s="3">
        <v>0.144945796</v>
      </c>
    </row>
    <row r="291" ht="14.25" customHeight="1">
      <c r="A291" s="3" t="s">
        <v>25</v>
      </c>
      <c r="B291" s="3" t="s">
        <v>68</v>
      </c>
      <c r="C291" s="3" t="s">
        <v>44</v>
      </c>
      <c r="D291" s="3">
        <v>44.0</v>
      </c>
      <c r="E291" s="3">
        <v>15.0</v>
      </c>
      <c r="F291" s="3">
        <v>30000.0</v>
      </c>
      <c r="G291" s="3">
        <v>4573.0</v>
      </c>
      <c r="H291" s="3" t="s">
        <v>28</v>
      </c>
      <c r="I291" s="10" t="s">
        <v>51</v>
      </c>
      <c r="J291" s="3">
        <v>9.123333333</v>
      </c>
      <c r="K291" s="3">
        <v>24.20225</v>
      </c>
      <c r="L291" s="3">
        <v>6.636363636</v>
      </c>
      <c r="M291" s="3">
        <v>1564.120482</v>
      </c>
      <c r="N291" s="3">
        <v>45.389</v>
      </c>
      <c r="O291" s="3">
        <v>6998.967286</v>
      </c>
      <c r="P291" s="3">
        <v>55.0</v>
      </c>
      <c r="Q291" s="3">
        <v>5.5</v>
      </c>
      <c r="R291" s="3">
        <v>3996.08</v>
      </c>
      <c r="S291" s="3">
        <v>6914.992593</v>
      </c>
      <c r="T291" s="3">
        <v>0.109208368</v>
      </c>
    </row>
    <row r="292" ht="14.25" customHeight="1">
      <c r="A292" s="3" t="s">
        <v>25</v>
      </c>
      <c r="B292" s="3" t="s">
        <v>68</v>
      </c>
      <c r="C292" s="3" t="s">
        <v>44</v>
      </c>
      <c r="D292" s="3">
        <v>44.0</v>
      </c>
      <c r="E292" s="3">
        <v>15.0</v>
      </c>
      <c r="F292" s="3">
        <v>30000.0</v>
      </c>
      <c r="G292" s="3">
        <v>4573.0</v>
      </c>
      <c r="H292" s="3" t="s">
        <v>28</v>
      </c>
      <c r="I292" s="10" t="s">
        <v>47</v>
      </c>
      <c r="J292" s="11">
        <v>6.422583333</v>
      </c>
      <c r="K292" s="11">
        <v>31.22158333</v>
      </c>
      <c r="L292" s="11">
        <v>7.2</v>
      </c>
      <c r="M292" s="11">
        <v>1205.776042</v>
      </c>
      <c r="N292" s="11">
        <v>33.09454545</v>
      </c>
      <c r="O292" s="11">
        <v>5902.015468</v>
      </c>
      <c r="P292" s="11">
        <v>60.0</v>
      </c>
      <c r="Q292" s="11">
        <v>6.0</v>
      </c>
      <c r="R292" s="11">
        <v>2296.721667</v>
      </c>
      <c r="S292" s="11">
        <v>7616.152542</v>
      </c>
      <c r="T292" s="3">
        <v>0.187414087</v>
      </c>
    </row>
    <row r="293" ht="14.25" customHeight="1">
      <c r="A293" s="3" t="s">
        <v>25</v>
      </c>
      <c r="B293" s="3" t="s">
        <v>68</v>
      </c>
      <c r="C293" s="3" t="s">
        <v>44</v>
      </c>
      <c r="D293" s="3">
        <v>44.0</v>
      </c>
      <c r="E293" s="3">
        <v>15.0</v>
      </c>
      <c r="F293" s="3">
        <v>30000.0</v>
      </c>
      <c r="G293" s="3">
        <v>4573.0</v>
      </c>
      <c r="H293" s="3" t="s">
        <v>28</v>
      </c>
      <c r="I293" s="10" t="s">
        <v>55</v>
      </c>
      <c r="J293" s="11">
        <v>5.149666667</v>
      </c>
      <c r="K293" s="11">
        <v>40.21366667</v>
      </c>
      <c r="L293" s="11">
        <v>3.408333333</v>
      </c>
      <c r="M293" s="11">
        <v>1320.18849</v>
      </c>
      <c r="N293" s="11">
        <v>32.599</v>
      </c>
      <c r="O293" s="11">
        <v>12038.123</v>
      </c>
      <c r="P293" s="11">
        <v>13.0</v>
      </c>
      <c r="Q293" s="11">
        <v>1.3</v>
      </c>
      <c r="R293" s="11">
        <v>7105.723077</v>
      </c>
      <c r="S293" s="11">
        <v>36731.93333</v>
      </c>
      <c r="T293" s="3">
        <v>1.853508241</v>
      </c>
    </row>
    <row r="294" ht="14.25" customHeight="1">
      <c r="A294" s="3" t="s">
        <v>25</v>
      </c>
      <c r="B294" s="3" t="s">
        <v>70</v>
      </c>
      <c r="C294" s="3" t="s">
        <v>44</v>
      </c>
      <c r="D294" s="3">
        <v>16.0</v>
      </c>
      <c r="E294" s="3">
        <v>15.0</v>
      </c>
      <c r="F294" s="3">
        <v>30000.0</v>
      </c>
      <c r="G294" s="3">
        <v>4550.0</v>
      </c>
      <c r="H294" s="3" t="s">
        <v>28</v>
      </c>
      <c r="I294" s="10" t="s">
        <v>71</v>
      </c>
      <c r="J294" s="11">
        <v>0.010833333</v>
      </c>
      <c r="K294" s="11">
        <v>100.0</v>
      </c>
      <c r="L294" s="11"/>
      <c r="M294" s="11"/>
      <c r="N294" s="11"/>
      <c r="O294" s="11"/>
      <c r="P294" s="11">
        <v>0.0</v>
      </c>
      <c r="Q294" s="11">
        <v>0.0</v>
      </c>
      <c r="R294" s="11"/>
      <c r="S294" s="11"/>
      <c r="T294" s="11"/>
    </row>
    <row r="295" ht="14.25" customHeight="1">
      <c r="A295" s="3" t="s">
        <v>25</v>
      </c>
      <c r="B295" s="3" t="s">
        <v>70</v>
      </c>
      <c r="C295" s="3" t="s">
        <v>44</v>
      </c>
      <c r="D295" s="3">
        <v>16.0</v>
      </c>
      <c r="E295" s="3">
        <v>15.0</v>
      </c>
      <c r="F295" s="3">
        <v>30000.0</v>
      </c>
      <c r="G295" s="3">
        <v>4550.0</v>
      </c>
      <c r="H295" s="3" t="s">
        <v>28</v>
      </c>
      <c r="I295" s="10" t="s">
        <v>72</v>
      </c>
      <c r="J295" s="11">
        <v>0.0445</v>
      </c>
      <c r="K295" s="11">
        <v>100.0</v>
      </c>
      <c r="L295" s="11"/>
      <c r="M295" s="11"/>
      <c r="N295" s="11"/>
      <c r="O295" s="11"/>
      <c r="P295" s="11">
        <v>0.0</v>
      </c>
      <c r="Q295" s="11">
        <v>0.0</v>
      </c>
      <c r="R295" s="11"/>
      <c r="S295" s="11"/>
      <c r="T295" s="11"/>
    </row>
    <row r="296" ht="14.25" customHeight="1">
      <c r="A296" s="3" t="s">
        <v>25</v>
      </c>
      <c r="B296" s="3" t="s">
        <v>70</v>
      </c>
      <c r="C296" s="3" t="s">
        <v>44</v>
      </c>
      <c r="D296" s="3">
        <v>16.0</v>
      </c>
      <c r="E296" s="3">
        <v>15.0</v>
      </c>
      <c r="F296" s="3">
        <v>30000.0</v>
      </c>
      <c r="G296" s="3">
        <v>4550.0</v>
      </c>
      <c r="H296" s="3" t="s">
        <v>28</v>
      </c>
      <c r="I296" s="10" t="s">
        <v>63</v>
      </c>
      <c r="J296" s="11">
        <v>0.018916667</v>
      </c>
      <c r="K296" s="11">
        <v>100.0</v>
      </c>
      <c r="L296" s="11"/>
      <c r="M296" s="11"/>
      <c r="N296" s="11"/>
      <c r="O296" s="11"/>
      <c r="P296" s="11">
        <v>0.0</v>
      </c>
      <c r="Q296" s="11">
        <v>0.0</v>
      </c>
      <c r="R296" s="11"/>
      <c r="S296" s="11"/>
      <c r="T296" s="11"/>
    </row>
    <row r="297" ht="14.25" customHeight="1">
      <c r="A297" s="7" t="s">
        <v>25</v>
      </c>
      <c r="B297" s="7" t="s">
        <v>70</v>
      </c>
      <c r="C297" s="7" t="s">
        <v>44</v>
      </c>
      <c r="D297" s="7">
        <v>16.0</v>
      </c>
      <c r="E297" s="7">
        <v>15.0</v>
      </c>
      <c r="F297" s="7">
        <v>30000.0</v>
      </c>
      <c r="G297" s="7">
        <v>4550.0</v>
      </c>
      <c r="H297" s="7" t="s">
        <v>28</v>
      </c>
      <c r="I297" s="8" t="s">
        <v>73</v>
      </c>
      <c r="J297" s="13">
        <v>0.03575</v>
      </c>
      <c r="K297" s="13">
        <v>100.0</v>
      </c>
      <c r="L297" s="13"/>
      <c r="M297" s="13"/>
      <c r="N297" s="13"/>
      <c r="O297" s="13"/>
      <c r="P297" s="13">
        <v>0.0</v>
      </c>
      <c r="Q297" s="13">
        <v>0.0</v>
      </c>
      <c r="R297" s="13"/>
      <c r="S297" s="13"/>
      <c r="T297" s="7"/>
    </row>
    <row r="298" ht="14.25" customHeight="1">
      <c r="A298" s="3" t="s">
        <v>25</v>
      </c>
      <c r="B298" s="3" t="s">
        <v>70</v>
      </c>
      <c r="C298" s="3" t="s">
        <v>44</v>
      </c>
      <c r="D298" s="3">
        <v>23.0</v>
      </c>
      <c r="E298" s="3">
        <v>15.0</v>
      </c>
      <c r="F298" s="3">
        <v>30000.0</v>
      </c>
      <c r="G298" s="3">
        <v>4550.0</v>
      </c>
      <c r="H298" s="3" t="s">
        <v>28</v>
      </c>
      <c r="I298" s="10" t="s">
        <v>71</v>
      </c>
      <c r="J298" s="11">
        <v>0.053</v>
      </c>
      <c r="K298" s="11">
        <v>100.0</v>
      </c>
      <c r="L298" s="11"/>
      <c r="M298" s="11"/>
      <c r="N298" s="11"/>
      <c r="O298" s="11"/>
      <c r="P298" s="11">
        <v>0.0</v>
      </c>
      <c r="Q298" s="11">
        <v>0.0</v>
      </c>
      <c r="R298" s="11"/>
      <c r="S298" s="11"/>
      <c r="T298" s="3"/>
    </row>
    <row r="299" ht="14.25" customHeight="1">
      <c r="A299" s="3" t="s">
        <v>25</v>
      </c>
      <c r="B299" s="3" t="s">
        <v>70</v>
      </c>
      <c r="C299" s="3" t="s">
        <v>44</v>
      </c>
      <c r="D299" s="3">
        <v>23.0</v>
      </c>
      <c r="E299" s="3">
        <v>15.0</v>
      </c>
      <c r="F299" s="3">
        <v>30000.0</v>
      </c>
      <c r="G299" s="3">
        <v>4550.0</v>
      </c>
      <c r="H299" s="3" t="s">
        <v>28</v>
      </c>
      <c r="I299" s="10" t="s">
        <v>72</v>
      </c>
      <c r="J299" s="11">
        <v>0.11775</v>
      </c>
      <c r="K299" s="11">
        <v>100.0</v>
      </c>
      <c r="L299" s="11"/>
      <c r="M299" s="11"/>
      <c r="N299" s="11"/>
      <c r="O299" s="11"/>
      <c r="P299" s="11">
        <v>0.0</v>
      </c>
      <c r="Q299" s="11">
        <v>0.0</v>
      </c>
      <c r="R299" s="11"/>
      <c r="S299" s="11"/>
      <c r="T299" s="3"/>
    </row>
    <row r="300" ht="14.25" customHeight="1">
      <c r="A300" s="3" t="s">
        <v>25</v>
      </c>
      <c r="B300" s="3" t="s">
        <v>70</v>
      </c>
      <c r="C300" s="3" t="s">
        <v>44</v>
      </c>
      <c r="D300" s="3">
        <v>23.0</v>
      </c>
      <c r="E300" s="3">
        <v>15.0</v>
      </c>
      <c r="F300" s="3">
        <v>30000.0</v>
      </c>
      <c r="G300" s="3">
        <v>4550.0</v>
      </c>
      <c r="H300" s="3" t="s">
        <v>28</v>
      </c>
      <c r="I300" s="10" t="s">
        <v>63</v>
      </c>
      <c r="J300" s="11">
        <v>0.070166667</v>
      </c>
      <c r="K300" s="11">
        <v>100.0</v>
      </c>
      <c r="L300" s="11"/>
      <c r="M300" s="11"/>
      <c r="N300" s="11"/>
      <c r="O300" s="11"/>
      <c r="P300" s="11">
        <v>0.0</v>
      </c>
      <c r="Q300" s="11">
        <v>0.0</v>
      </c>
      <c r="R300" s="11"/>
      <c r="S300" s="11"/>
      <c r="T300" s="3"/>
    </row>
    <row r="301" ht="14.25" customHeight="1">
      <c r="A301" s="7" t="s">
        <v>25</v>
      </c>
      <c r="B301" s="7" t="s">
        <v>70</v>
      </c>
      <c r="C301" s="7" t="s">
        <v>44</v>
      </c>
      <c r="D301" s="7">
        <v>23.0</v>
      </c>
      <c r="E301" s="7">
        <v>15.0</v>
      </c>
      <c r="F301" s="7">
        <v>30000.0</v>
      </c>
      <c r="G301" s="7">
        <v>4550.0</v>
      </c>
      <c r="H301" s="7" t="s">
        <v>28</v>
      </c>
      <c r="I301" s="8" t="s">
        <v>73</v>
      </c>
      <c r="J301" s="13">
        <v>0.102583333</v>
      </c>
      <c r="K301" s="13">
        <v>100.0</v>
      </c>
      <c r="L301" s="13"/>
      <c r="M301" s="13"/>
      <c r="N301" s="13"/>
      <c r="O301" s="13"/>
      <c r="P301" s="13">
        <v>0.0</v>
      </c>
      <c r="Q301" s="13">
        <v>0.0</v>
      </c>
      <c r="R301" s="13"/>
      <c r="S301" s="13"/>
      <c r="T301" s="7"/>
    </row>
    <row r="302" ht="14.25" customHeight="1">
      <c r="A302" s="3" t="s">
        <v>25</v>
      </c>
      <c r="B302" s="3" t="s">
        <v>70</v>
      </c>
      <c r="C302" s="3" t="s">
        <v>44</v>
      </c>
      <c r="D302" s="3">
        <v>30.0</v>
      </c>
      <c r="E302" s="3">
        <v>15.0</v>
      </c>
      <c r="F302" s="3">
        <v>30000.0</v>
      </c>
      <c r="G302" s="3">
        <v>4550.0</v>
      </c>
      <c r="H302" s="3" t="s">
        <v>28</v>
      </c>
      <c r="I302" s="10" t="s">
        <v>71</v>
      </c>
      <c r="J302" s="11">
        <v>0.00525</v>
      </c>
      <c r="K302" s="11">
        <v>100.0</v>
      </c>
      <c r="L302" s="11"/>
      <c r="M302" s="11"/>
      <c r="N302" s="11"/>
      <c r="O302" s="11"/>
      <c r="P302" s="11">
        <v>0.0</v>
      </c>
      <c r="Q302" s="11">
        <v>0.0</v>
      </c>
      <c r="R302" s="11"/>
      <c r="S302" s="11"/>
      <c r="T302" s="3"/>
    </row>
    <row r="303" ht="14.25" customHeight="1">
      <c r="A303" s="3" t="s">
        <v>25</v>
      </c>
      <c r="B303" s="3" t="s">
        <v>70</v>
      </c>
      <c r="C303" s="3" t="s">
        <v>44</v>
      </c>
      <c r="D303" s="3">
        <v>30.0</v>
      </c>
      <c r="E303" s="3">
        <v>15.0</v>
      </c>
      <c r="F303" s="3">
        <v>30000.0</v>
      </c>
      <c r="G303" s="3">
        <v>4550.0</v>
      </c>
      <c r="H303" s="3" t="s">
        <v>28</v>
      </c>
      <c r="I303" s="10" t="s">
        <v>72</v>
      </c>
      <c r="J303" s="11">
        <v>0.011</v>
      </c>
      <c r="K303" s="11">
        <v>100.0</v>
      </c>
      <c r="L303" s="11"/>
      <c r="M303" s="11"/>
      <c r="N303" s="11"/>
      <c r="O303" s="11"/>
      <c r="P303" s="11">
        <v>0.0</v>
      </c>
      <c r="Q303" s="11">
        <v>0.0</v>
      </c>
      <c r="R303" s="11"/>
      <c r="S303" s="11"/>
      <c r="T303" s="3"/>
    </row>
    <row r="304" ht="14.25" customHeight="1">
      <c r="A304" s="3" t="s">
        <v>25</v>
      </c>
      <c r="B304" s="3" t="s">
        <v>70</v>
      </c>
      <c r="C304" s="3" t="s">
        <v>44</v>
      </c>
      <c r="D304" s="3">
        <v>30.0</v>
      </c>
      <c r="E304" s="3">
        <v>15.0</v>
      </c>
      <c r="F304" s="3">
        <v>30000.0</v>
      </c>
      <c r="G304" s="3">
        <v>4550.0</v>
      </c>
      <c r="H304" s="3" t="s">
        <v>28</v>
      </c>
      <c r="I304" s="10" t="s">
        <v>63</v>
      </c>
      <c r="J304" s="11">
        <v>0.009</v>
      </c>
      <c r="K304" s="11">
        <v>100.0</v>
      </c>
      <c r="L304" s="11"/>
      <c r="M304" s="11"/>
      <c r="N304" s="11"/>
      <c r="O304" s="11"/>
      <c r="P304" s="11">
        <v>0.0</v>
      </c>
      <c r="Q304" s="11">
        <v>0.0</v>
      </c>
      <c r="R304" s="11"/>
      <c r="S304" s="11"/>
      <c r="T304" s="3"/>
    </row>
    <row r="305" ht="14.25" customHeight="1">
      <c r="A305" s="7" t="s">
        <v>25</v>
      </c>
      <c r="B305" s="7" t="s">
        <v>70</v>
      </c>
      <c r="C305" s="7" t="s">
        <v>44</v>
      </c>
      <c r="D305" s="7">
        <v>30.0</v>
      </c>
      <c r="E305" s="7">
        <v>15.0</v>
      </c>
      <c r="F305" s="7">
        <v>30000.0</v>
      </c>
      <c r="G305" s="7">
        <v>4550.0</v>
      </c>
      <c r="H305" s="7" t="s">
        <v>28</v>
      </c>
      <c r="I305" s="8" t="s">
        <v>73</v>
      </c>
      <c r="J305" s="13">
        <v>0.009166667</v>
      </c>
      <c r="K305" s="13">
        <v>100.0</v>
      </c>
      <c r="L305" s="13"/>
      <c r="M305" s="13"/>
      <c r="N305" s="13"/>
      <c r="O305" s="13"/>
      <c r="P305" s="13">
        <v>0.0</v>
      </c>
      <c r="Q305" s="13">
        <v>0.0</v>
      </c>
      <c r="R305" s="13"/>
      <c r="S305" s="13"/>
      <c r="T305" s="7"/>
    </row>
    <row r="306" ht="14.25" customHeight="1">
      <c r="A306" s="3" t="s">
        <v>25</v>
      </c>
      <c r="B306" s="3" t="s">
        <v>70</v>
      </c>
      <c r="C306" s="3" t="s">
        <v>44</v>
      </c>
      <c r="D306" s="3">
        <v>37.0</v>
      </c>
      <c r="E306" s="3">
        <v>15.0</v>
      </c>
      <c r="F306" s="3">
        <v>30000.0</v>
      </c>
      <c r="G306" s="3">
        <v>4550.0</v>
      </c>
      <c r="H306" s="3" t="s">
        <v>28</v>
      </c>
      <c r="I306" s="10" t="s">
        <v>71</v>
      </c>
      <c r="J306" s="3">
        <v>0.0085</v>
      </c>
      <c r="K306" s="3">
        <v>100.0</v>
      </c>
      <c r="L306" s="3"/>
      <c r="M306" s="3"/>
      <c r="N306" s="3"/>
      <c r="O306" s="3"/>
      <c r="P306" s="3">
        <v>0.0</v>
      </c>
      <c r="Q306" s="3">
        <v>0.0</v>
      </c>
      <c r="R306" s="3"/>
      <c r="S306" s="3"/>
      <c r="T306" s="3"/>
    </row>
    <row r="307" ht="14.25" customHeight="1">
      <c r="A307" s="3" t="s">
        <v>25</v>
      </c>
      <c r="B307" s="3" t="s">
        <v>70</v>
      </c>
      <c r="C307" s="3" t="s">
        <v>44</v>
      </c>
      <c r="D307" s="3">
        <v>37.0</v>
      </c>
      <c r="E307" s="3">
        <v>15.0</v>
      </c>
      <c r="F307" s="3">
        <v>30000.0</v>
      </c>
      <c r="G307" s="3">
        <v>4550.0</v>
      </c>
      <c r="H307" s="3" t="s">
        <v>28</v>
      </c>
      <c r="I307" s="10" t="s">
        <v>72</v>
      </c>
      <c r="J307" s="11">
        <v>0.01125</v>
      </c>
      <c r="K307" s="11">
        <v>100.0</v>
      </c>
      <c r="L307" s="11"/>
      <c r="M307" s="11"/>
      <c r="N307" s="11"/>
      <c r="O307" s="11"/>
      <c r="P307" s="11">
        <v>0.0</v>
      </c>
      <c r="Q307" s="11">
        <v>0.0</v>
      </c>
      <c r="R307" s="11"/>
      <c r="S307" s="11"/>
      <c r="T307" s="3"/>
    </row>
    <row r="308" ht="14.25" customHeight="1">
      <c r="A308" s="3" t="s">
        <v>25</v>
      </c>
      <c r="B308" s="3" t="s">
        <v>70</v>
      </c>
      <c r="C308" s="3" t="s">
        <v>44</v>
      </c>
      <c r="D308" s="3">
        <v>37.0</v>
      </c>
      <c r="E308" s="3">
        <v>15.0</v>
      </c>
      <c r="F308" s="3">
        <v>30000.0</v>
      </c>
      <c r="G308" s="3">
        <v>4550.0</v>
      </c>
      <c r="H308" s="3" t="s">
        <v>28</v>
      </c>
      <c r="I308" s="10" t="s">
        <v>63</v>
      </c>
      <c r="J308" s="11">
        <v>0.007166667</v>
      </c>
      <c r="K308" s="11">
        <v>100.0</v>
      </c>
      <c r="L308" s="11"/>
      <c r="M308" s="11"/>
      <c r="N308" s="11"/>
      <c r="O308" s="11"/>
      <c r="P308" s="11">
        <v>0.0</v>
      </c>
      <c r="Q308" s="11">
        <v>0.0</v>
      </c>
      <c r="R308" s="11"/>
      <c r="S308" s="11"/>
      <c r="T308" s="3"/>
    </row>
    <row r="309" ht="14.25" customHeight="1">
      <c r="A309" s="7" t="s">
        <v>25</v>
      </c>
      <c r="B309" s="7" t="s">
        <v>70</v>
      </c>
      <c r="C309" s="7" t="s">
        <v>44</v>
      </c>
      <c r="D309" s="7">
        <v>37.0</v>
      </c>
      <c r="E309" s="7">
        <v>15.0</v>
      </c>
      <c r="F309" s="7">
        <v>30000.0</v>
      </c>
      <c r="G309" s="7">
        <v>4550.0</v>
      </c>
      <c r="H309" s="7" t="s">
        <v>28</v>
      </c>
      <c r="I309" s="8" t="s">
        <v>73</v>
      </c>
      <c r="J309" s="13">
        <v>0.019666667</v>
      </c>
      <c r="K309" s="13">
        <v>100.0</v>
      </c>
      <c r="L309" s="13"/>
      <c r="M309" s="13"/>
      <c r="N309" s="13"/>
      <c r="O309" s="13"/>
      <c r="P309" s="13">
        <v>0.0</v>
      </c>
      <c r="Q309" s="13">
        <v>0.0</v>
      </c>
      <c r="R309" s="13"/>
      <c r="S309" s="13"/>
      <c r="T309" s="7"/>
    </row>
    <row r="310" ht="14.25" customHeight="1">
      <c r="A310" s="3" t="s">
        <v>25</v>
      </c>
      <c r="B310" s="3" t="s">
        <v>70</v>
      </c>
      <c r="C310" s="3" t="s">
        <v>44</v>
      </c>
      <c r="D310" s="3">
        <v>44.0</v>
      </c>
      <c r="E310" s="3">
        <v>15.0</v>
      </c>
      <c r="F310" s="3">
        <v>30000.0</v>
      </c>
      <c r="G310" s="3">
        <v>4550.0</v>
      </c>
      <c r="H310" s="3" t="s">
        <v>28</v>
      </c>
      <c r="I310" s="10" t="s">
        <v>71</v>
      </c>
      <c r="J310" s="3">
        <v>0.00425</v>
      </c>
      <c r="K310" s="3">
        <v>100.0</v>
      </c>
      <c r="L310" s="3"/>
      <c r="M310" s="3"/>
      <c r="N310" s="3"/>
      <c r="O310" s="3"/>
      <c r="P310" s="3">
        <v>0.0</v>
      </c>
      <c r="Q310" s="3">
        <v>0.0</v>
      </c>
      <c r="R310" s="3"/>
      <c r="S310" s="3"/>
      <c r="T310" s="3"/>
    </row>
    <row r="311" ht="14.25" customHeight="1">
      <c r="A311" s="3" t="s">
        <v>25</v>
      </c>
      <c r="B311" s="3" t="s">
        <v>70</v>
      </c>
      <c r="C311" s="3" t="s">
        <v>44</v>
      </c>
      <c r="D311" s="3">
        <v>44.0</v>
      </c>
      <c r="E311" s="3">
        <v>15.0</v>
      </c>
      <c r="F311" s="3">
        <v>30000.0</v>
      </c>
      <c r="G311" s="3">
        <v>4550.0</v>
      </c>
      <c r="H311" s="3" t="s">
        <v>28</v>
      </c>
      <c r="I311" s="10" t="s">
        <v>72</v>
      </c>
      <c r="J311" s="11">
        <v>0.012916667</v>
      </c>
      <c r="K311" s="11">
        <v>100.0</v>
      </c>
      <c r="L311" s="11"/>
      <c r="M311" s="11"/>
      <c r="N311" s="11"/>
      <c r="O311" s="11"/>
      <c r="P311" s="11">
        <v>0.0</v>
      </c>
      <c r="Q311" s="11">
        <v>0.0</v>
      </c>
      <c r="R311" s="11"/>
      <c r="S311" s="11"/>
      <c r="T311" s="3"/>
    </row>
    <row r="312" ht="14.25" customHeight="1">
      <c r="A312" s="3" t="s">
        <v>25</v>
      </c>
      <c r="B312" s="3" t="s">
        <v>70</v>
      </c>
      <c r="C312" s="3" t="s">
        <v>44</v>
      </c>
      <c r="D312" s="3">
        <v>44.0</v>
      </c>
      <c r="E312" s="3">
        <v>15.0</v>
      </c>
      <c r="F312" s="3">
        <v>30000.0</v>
      </c>
      <c r="G312" s="3">
        <v>4550.0</v>
      </c>
      <c r="H312" s="3" t="s">
        <v>28</v>
      </c>
      <c r="I312" s="10" t="s">
        <v>63</v>
      </c>
      <c r="J312" s="11">
        <v>0.005333333</v>
      </c>
      <c r="K312" s="11">
        <v>100.0</v>
      </c>
      <c r="L312" s="11"/>
      <c r="M312" s="11"/>
      <c r="N312" s="11"/>
      <c r="O312" s="11"/>
      <c r="P312" s="11">
        <v>0.0</v>
      </c>
      <c r="Q312" s="11">
        <v>0.0</v>
      </c>
      <c r="R312" s="11"/>
      <c r="S312" s="11"/>
      <c r="T312" s="3"/>
    </row>
    <row r="313" ht="14.25" customHeight="1">
      <c r="A313" s="7" t="s">
        <v>25</v>
      </c>
      <c r="B313" s="7" t="s">
        <v>70</v>
      </c>
      <c r="C313" s="7" t="s">
        <v>44</v>
      </c>
      <c r="D313" s="7">
        <v>44.0</v>
      </c>
      <c r="E313" s="7">
        <v>15.0</v>
      </c>
      <c r="F313" s="7">
        <v>30000.0</v>
      </c>
      <c r="G313" s="7">
        <v>4550.0</v>
      </c>
      <c r="H313" s="7" t="s">
        <v>28</v>
      </c>
      <c r="I313" s="8" t="s">
        <v>73</v>
      </c>
      <c r="J313" s="13">
        <v>0.00775</v>
      </c>
      <c r="K313" s="13">
        <v>100.0</v>
      </c>
      <c r="L313" s="13"/>
      <c r="M313" s="13"/>
      <c r="N313" s="13"/>
      <c r="O313" s="13"/>
      <c r="P313" s="13">
        <v>0.0</v>
      </c>
      <c r="Q313" s="13">
        <v>0.0</v>
      </c>
      <c r="R313" s="13"/>
      <c r="S313" s="13"/>
      <c r="T313" s="7"/>
    </row>
    <row r="314" ht="14.25" customHeight="1">
      <c r="A314" s="3" t="s">
        <v>25</v>
      </c>
      <c r="B314" s="19" t="s">
        <v>74</v>
      </c>
      <c r="C314" s="3" t="s">
        <v>44</v>
      </c>
      <c r="D314" s="3">
        <v>16.0</v>
      </c>
      <c r="E314" s="3">
        <v>18.0</v>
      </c>
      <c r="F314" s="3">
        <v>30000.0</v>
      </c>
      <c r="G314" s="3">
        <v>4478.0</v>
      </c>
      <c r="H314" s="3" t="s">
        <v>37</v>
      </c>
      <c r="I314" s="10" t="s">
        <v>51</v>
      </c>
      <c r="J314" s="11">
        <v>0.145833333</v>
      </c>
      <c r="K314" s="11">
        <v>100.0</v>
      </c>
      <c r="L314" s="11"/>
      <c r="M314" s="11"/>
      <c r="N314" s="11"/>
      <c r="O314" s="11"/>
      <c r="P314" s="11">
        <v>0.0</v>
      </c>
      <c r="Q314" s="11">
        <v>0.0</v>
      </c>
      <c r="R314" s="11"/>
      <c r="S314" s="11"/>
      <c r="T314" s="11"/>
    </row>
    <row r="315" ht="14.25" customHeight="1">
      <c r="A315" s="3" t="s">
        <v>25</v>
      </c>
      <c r="B315" s="3" t="s">
        <v>74</v>
      </c>
      <c r="C315" s="3" t="s">
        <v>44</v>
      </c>
      <c r="D315" s="3">
        <v>16.0</v>
      </c>
      <c r="E315" s="3">
        <v>18.0</v>
      </c>
      <c r="F315" s="3">
        <v>30000.0</v>
      </c>
      <c r="G315" s="3">
        <v>4478.0</v>
      </c>
      <c r="H315" s="3" t="s">
        <v>37</v>
      </c>
      <c r="I315" s="10" t="s">
        <v>52</v>
      </c>
      <c r="J315" s="11">
        <v>0.075166667</v>
      </c>
      <c r="K315" s="11">
        <v>100.0</v>
      </c>
      <c r="L315" s="11"/>
      <c r="M315" s="11"/>
      <c r="N315" s="11"/>
      <c r="O315" s="11"/>
      <c r="P315" s="11">
        <v>0.0</v>
      </c>
      <c r="Q315" s="11">
        <v>0.0</v>
      </c>
      <c r="R315" s="11"/>
      <c r="S315" s="11"/>
      <c r="T315" s="11"/>
    </row>
    <row r="316" ht="14.25" customHeight="1">
      <c r="A316" s="3" t="s">
        <v>25</v>
      </c>
      <c r="B316" s="3" t="s">
        <v>74</v>
      </c>
      <c r="C316" s="3" t="s">
        <v>44</v>
      </c>
      <c r="D316" s="3">
        <v>16.0</v>
      </c>
      <c r="E316" s="3">
        <v>18.0</v>
      </c>
      <c r="F316" s="3">
        <v>30000.0</v>
      </c>
      <c r="G316" s="3">
        <v>4478.0</v>
      </c>
      <c r="H316" s="3" t="s">
        <v>37</v>
      </c>
      <c r="I316" s="10" t="s">
        <v>47</v>
      </c>
      <c r="J316" s="11">
        <v>0.192666667</v>
      </c>
      <c r="K316" s="11">
        <v>100.0</v>
      </c>
      <c r="L316" s="11"/>
      <c r="M316" s="11"/>
      <c r="N316" s="11"/>
      <c r="O316" s="11"/>
      <c r="P316" s="11">
        <v>0.0</v>
      </c>
      <c r="Q316" s="11">
        <v>0.0</v>
      </c>
      <c r="R316" s="11"/>
      <c r="S316" s="11"/>
      <c r="T316" s="11"/>
    </row>
    <row r="317" ht="14.25" customHeight="1">
      <c r="A317" s="7" t="s">
        <v>25</v>
      </c>
      <c r="B317" s="7" t="s">
        <v>74</v>
      </c>
      <c r="C317" s="7" t="s">
        <v>44</v>
      </c>
      <c r="D317" s="7">
        <v>16.0</v>
      </c>
      <c r="E317" s="7">
        <v>18.0</v>
      </c>
      <c r="F317" s="7">
        <v>30000.0</v>
      </c>
      <c r="G317" s="7">
        <v>4478.0</v>
      </c>
      <c r="H317" s="7" t="s">
        <v>37</v>
      </c>
      <c r="I317" s="8" t="s">
        <v>55</v>
      </c>
      <c r="J317" s="13">
        <v>0.08975</v>
      </c>
      <c r="K317" s="13">
        <v>100.0</v>
      </c>
      <c r="L317" s="13"/>
      <c r="M317" s="13"/>
      <c r="N317" s="13"/>
      <c r="O317" s="13"/>
      <c r="P317" s="13">
        <v>0.0</v>
      </c>
      <c r="Q317" s="13">
        <v>0.0</v>
      </c>
      <c r="R317" s="13"/>
      <c r="S317" s="13"/>
      <c r="T317" s="7"/>
    </row>
    <row r="318" ht="14.25" customHeight="1">
      <c r="A318" s="3" t="s">
        <v>25</v>
      </c>
      <c r="B318" s="3" t="s">
        <v>74</v>
      </c>
      <c r="C318" s="3" t="s">
        <v>44</v>
      </c>
      <c r="D318" s="3">
        <v>23.0</v>
      </c>
      <c r="E318" s="3">
        <v>18.0</v>
      </c>
      <c r="F318" s="3">
        <v>30000.0</v>
      </c>
      <c r="G318" s="3">
        <v>4478.0</v>
      </c>
      <c r="H318" s="3" t="s">
        <v>37</v>
      </c>
      <c r="I318" s="10" t="s">
        <v>51</v>
      </c>
      <c r="J318" s="11">
        <v>0.25275</v>
      </c>
      <c r="K318" s="11">
        <v>99.81808333</v>
      </c>
      <c r="L318" s="11">
        <v>0.6</v>
      </c>
      <c r="M318" s="11">
        <v>373.083333</v>
      </c>
      <c r="N318" s="11">
        <v>14.865</v>
      </c>
      <c r="O318" s="11">
        <v>55066.83333</v>
      </c>
      <c r="P318" s="11">
        <v>0.0</v>
      </c>
      <c r="Q318" s="11">
        <v>0.0</v>
      </c>
      <c r="R318" s="11"/>
      <c r="S318" s="11"/>
      <c r="T318" s="3"/>
    </row>
    <row r="319" ht="14.25" customHeight="1">
      <c r="A319" s="3" t="s">
        <v>25</v>
      </c>
      <c r="B319" s="3" t="s">
        <v>74</v>
      </c>
      <c r="C319" s="3" t="s">
        <v>44</v>
      </c>
      <c r="D319" s="3">
        <v>23.0</v>
      </c>
      <c r="E319" s="3">
        <v>18.0</v>
      </c>
      <c r="F319" s="3">
        <v>30000.0</v>
      </c>
      <c r="G319" s="3">
        <v>4478.0</v>
      </c>
      <c r="H319" s="3" t="s">
        <v>37</v>
      </c>
      <c r="I319" s="10" t="s">
        <v>52</v>
      </c>
      <c r="J319" s="11">
        <v>0.103833333</v>
      </c>
      <c r="K319" s="11">
        <v>99.54541667</v>
      </c>
      <c r="L319" s="11">
        <v>0.5</v>
      </c>
      <c r="M319" s="11">
        <v>647.92</v>
      </c>
      <c r="N319" s="11">
        <v>6.471</v>
      </c>
      <c r="O319" s="11">
        <v>9250.75</v>
      </c>
      <c r="P319" s="11">
        <v>0.0</v>
      </c>
      <c r="Q319" s="11">
        <v>0.0</v>
      </c>
      <c r="R319" s="11"/>
      <c r="S319" s="11"/>
      <c r="T319" s="3"/>
    </row>
    <row r="320" ht="14.25" customHeight="1">
      <c r="A320" s="3" t="s">
        <v>25</v>
      </c>
      <c r="B320" s="3" t="s">
        <v>74</v>
      </c>
      <c r="C320" s="3" t="s">
        <v>44</v>
      </c>
      <c r="D320" s="3">
        <v>23.0</v>
      </c>
      <c r="E320" s="3">
        <v>18.0</v>
      </c>
      <c r="F320" s="3">
        <v>30000.0</v>
      </c>
      <c r="G320" s="3">
        <v>4478.0</v>
      </c>
      <c r="H320" s="3" t="s">
        <v>37</v>
      </c>
      <c r="I320" s="10" t="s">
        <v>47</v>
      </c>
      <c r="J320" s="11">
        <v>0.555583333</v>
      </c>
      <c r="K320" s="11">
        <v>97.82033333</v>
      </c>
      <c r="L320" s="11">
        <v>3.45</v>
      </c>
      <c r="M320" s="11">
        <v>159.443894</v>
      </c>
      <c r="N320" s="11">
        <v>28.4705</v>
      </c>
      <c r="O320" s="11">
        <v>44511.31779</v>
      </c>
      <c r="P320" s="11">
        <v>0.0</v>
      </c>
      <c r="Q320" s="11">
        <v>0.0</v>
      </c>
      <c r="R320" s="11"/>
      <c r="S320" s="11"/>
      <c r="T320" s="3"/>
    </row>
    <row r="321" ht="14.25" customHeight="1">
      <c r="A321" s="7" t="s">
        <v>25</v>
      </c>
      <c r="B321" s="7" t="s">
        <v>74</v>
      </c>
      <c r="C321" s="7" t="s">
        <v>44</v>
      </c>
      <c r="D321" s="7">
        <v>23.0</v>
      </c>
      <c r="E321" s="7">
        <v>18.0</v>
      </c>
      <c r="F321" s="7">
        <v>30000.0</v>
      </c>
      <c r="G321" s="7">
        <v>4478.0</v>
      </c>
      <c r="H321" s="7" t="s">
        <v>37</v>
      </c>
      <c r="I321" s="8" t="s">
        <v>55</v>
      </c>
      <c r="J321" s="13">
        <v>0.058583333</v>
      </c>
      <c r="K321" s="13">
        <v>99.26333333</v>
      </c>
      <c r="L321" s="13">
        <v>0.4</v>
      </c>
      <c r="M321" s="13">
        <v>105.175</v>
      </c>
      <c r="N321" s="13">
        <v>29.169</v>
      </c>
      <c r="O321" s="13">
        <v>136417.3667</v>
      </c>
      <c r="P321" s="13">
        <v>0.0</v>
      </c>
      <c r="Q321" s="13">
        <v>0.0</v>
      </c>
      <c r="R321" s="13"/>
      <c r="S321" s="13"/>
      <c r="T321" s="7"/>
    </row>
    <row r="322" ht="14.25" customHeight="1">
      <c r="A322" s="3" t="s">
        <v>25</v>
      </c>
      <c r="B322" s="3" t="s">
        <v>74</v>
      </c>
      <c r="C322" s="3" t="s">
        <v>44</v>
      </c>
      <c r="D322" s="3">
        <v>30.0</v>
      </c>
      <c r="E322" s="3">
        <v>18.0</v>
      </c>
      <c r="F322" s="3">
        <v>30000.0</v>
      </c>
      <c r="G322" s="3">
        <v>4478.0</v>
      </c>
      <c r="H322" s="3" t="s">
        <v>37</v>
      </c>
      <c r="I322" s="10" t="s">
        <v>51</v>
      </c>
      <c r="J322" s="11">
        <v>0.216333333</v>
      </c>
      <c r="K322" s="11">
        <v>99.72083333</v>
      </c>
      <c r="L322" s="11">
        <v>0.5</v>
      </c>
      <c r="M322" s="11">
        <v>129.48</v>
      </c>
      <c r="N322" s="11">
        <v>30.613</v>
      </c>
      <c r="O322" s="11">
        <v>140787.2714</v>
      </c>
      <c r="P322" s="11">
        <v>0.0</v>
      </c>
      <c r="Q322" s="11">
        <v>0.0</v>
      </c>
      <c r="R322" s="11"/>
      <c r="S322" s="11"/>
      <c r="T322" s="3"/>
    </row>
    <row r="323" ht="14.25" customHeight="1">
      <c r="A323" s="3" t="s">
        <v>25</v>
      </c>
      <c r="B323" s="3" t="s">
        <v>74</v>
      </c>
      <c r="C323" s="3" t="s">
        <v>44</v>
      </c>
      <c r="D323" s="3">
        <v>30.0</v>
      </c>
      <c r="E323" s="3">
        <v>18.0</v>
      </c>
      <c r="F323" s="3">
        <v>30000.0</v>
      </c>
      <c r="G323" s="3">
        <v>4478.0</v>
      </c>
      <c r="H323" s="3" t="s">
        <v>37</v>
      </c>
      <c r="I323" s="10" t="s">
        <v>52</v>
      </c>
      <c r="J323" s="11">
        <v>0.156333333</v>
      </c>
      <c r="K323" s="11">
        <v>100.0</v>
      </c>
      <c r="L323" s="11"/>
      <c r="M323" s="11"/>
      <c r="N323" s="11"/>
      <c r="O323" s="11"/>
      <c r="P323" s="11">
        <v>0.0</v>
      </c>
      <c r="Q323" s="11">
        <v>0.0</v>
      </c>
      <c r="R323" s="11"/>
      <c r="S323" s="11"/>
      <c r="T323" s="3"/>
    </row>
    <row r="324" ht="14.25" customHeight="1">
      <c r="A324" s="3" t="s">
        <v>25</v>
      </c>
      <c r="B324" s="3" t="s">
        <v>74</v>
      </c>
      <c r="C324" s="3" t="s">
        <v>44</v>
      </c>
      <c r="D324" s="3">
        <v>30.0</v>
      </c>
      <c r="E324" s="3">
        <v>18.0</v>
      </c>
      <c r="F324" s="3">
        <v>30000.0</v>
      </c>
      <c r="G324" s="3">
        <v>4478.0</v>
      </c>
      <c r="H324" s="3" t="s">
        <v>37</v>
      </c>
      <c r="I324" s="10" t="s">
        <v>47</v>
      </c>
      <c r="J324" s="11">
        <v>0.567416667</v>
      </c>
      <c r="K324" s="11">
        <v>99.30691667</v>
      </c>
      <c r="L324" s="11">
        <v>0.45</v>
      </c>
      <c r="M324" s="11">
        <v>367.8333335</v>
      </c>
      <c r="N324" s="11">
        <v>15.219</v>
      </c>
      <c r="O324" s="11">
        <v>70496.19167</v>
      </c>
      <c r="P324" s="11">
        <v>0.0</v>
      </c>
      <c r="Q324" s="11">
        <v>0.0</v>
      </c>
      <c r="R324" s="11"/>
      <c r="S324" s="11"/>
      <c r="T324" s="3"/>
    </row>
    <row r="325" ht="14.25" customHeight="1">
      <c r="A325" s="7" t="s">
        <v>25</v>
      </c>
      <c r="B325" s="7" t="s">
        <v>74</v>
      </c>
      <c r="C325" s="7" t="s">
        <v>44</v>
      </c>
      <c r="D325" s="7">
        <v>30.0</v>
      </c>
      <c r="E325" s="7">
        <v>18.0</v>
      </c>
      <c r="F325" s="7">
        <v>30000.0</v>
      </c>
      <c r="G325" s="7">
        <v>4478.0</v>
      </c>
      <c r="H325" s="7" t="s">
        <v>37</v>
      </c>
      <c r="I325" s="8" t="s">
        <v>55</v>
      </c>
      <c r="J325" s="13">
        <v>0.14175</v>
      </c>
      <c r="K325" s="13">
        <v>100.0</v>
      </c>
      <c r="L325" s="13"/>
      <c r="M325" s="13"/>
      <c r="N325" s="13"/>
      <c r="O325" s="13"/>
      <c r="P325" s="13">
        <v>0.0</v>
      </c>
      <c r="Q325" s="13">
        <v>0.0</v>
      </c>
      <c r="R325" s="13"/>
      <c r="S325" s="13"/>
      <c r="T325" s="7"/>
    </row>
    <row r="326" ht="14.25" customHeight="1">
      <c r="A326" s="3" t="s">
        <v>25</v>
      </c>
      <c r="B326" s="3" t="s">
        <v>74</v>
      </c>
      <c r="C326" s="3" t="s">
        <v>44</v>
      </c>
      <c r="D326" s="3">
        <v>37.0</v>
      </c>
      <c r="E326" s="3">
        <v>18.0</v>
      </c>
      <c r="F326" s="3">
        <v>30000.0</v>
      </c>
      <c r="G326" s="3">
        <v>4478.0</v>
      </c>
      <c r="H326" s="3" t="s">
        <v>37</v>
      </c>
      <c r="I326" s="10" t="s">
        <v>51</v>
      </c>
      <c r="J326" s="3">
        <v>0.490333333</v>
      </c>
      <c r="K326" s="3">
        <v>98.70383333</v>
      </c>
      <c r="L326" s="3">
        <v>0.666666667</v>
      </c>
      <c r="M326" s="3">
        <v>383.3823233</v>
      </c>
      <c r="N326" s="3">
        <v>18.393</v>
      </c>
      <c r="O326" s="3">
        <v>113082.1013</v>
      </c>
      <c r="P326" s="3">
        <v>0.0</v>
      </c>
      <c r="Q326" s="3">
        <v>0.0</v>
      </c>
      <c r="R326" s="3"/>
      <c r="S326" s="3"/>
      <c r="T326" s="3"/>
    </row>
    <row r="327" ht="14.25" customHeight="1">
      <c r="A327" s="3" t="s">
        <v>25</v>
      </c>
      <c r="B327" s="3" t="s">
        <v>74</v>
      </c>
      <c r="C327" s="3" t="s">
        <v>44</v>
      </c>
      <c r="D327" s="3">
        <v>37.0</v>
      </c>
      <c r="E327" s="3">
        <v>18.0</v>
      </c>
      <c r="F327" s="3">
        <v>30000.0</v>
      </c>
      <c r="G327" s="3">
        <v>4478.0</v>
      </c>
      <c r="H327" s="3" t="s">
        <v>37</v>
      </c>
      <c r="I327" s="10" t="s">
        <v>52</v>
      </c>
      <c r="J327" s="11">
        <v>0.149916667</v>
      </c>
      <c r="K327" s="11">
        <v>99.00608333</v>
      </c>
      <c r="L327" s="11">
        <v>0.6</v>
      </c>
      <c r="M327" s="11">
        <v>140.166667</v>
      </c>
      <c r="N327" s="11">
        <v>39.781</v>
      </c>
      <c r="O327" s="11">
        <v>63588.24</v>
      </c>
      <c r="P327" s="11">
        <v>0.0</v>
      </c>
      <c r="Q327" s="11">
        <v>0.0</v>
      </c>
      <c r="R327" s="11"/>
      <c r="S327" s="11"/>
      <c r="T327" s="3"/>
    </row>
    <row r="328" ht="14.25" customHeight="1">
      <c r="A328" s="3" t="s">
        <v>25</v>
      </c>
      <c r="B328" s="3" t="s">
        <v>74</v>
      </c>
      <c r="C328" s="3" t="s">
        <v>44</v>
      </c>
      <c r="D328" s="3">
        <v>37.0</v>
      </c>
      <c r="E328" s="3">
        <v>18.0</v>
      </c>
      <c r="F328" s="3">
        <v>30000.0</v>
      </c>
      <c r="G328" s="3">
        <v>4478.0</v>
      </c>
      <c r="H328" s="3" t="s">
        <v>37</v>
      </c>
      <c r="I328" s="10" t="s">
        <v>47</v>
      </c>
      <c r="J328" s="11">
        <v>0.7015</v>
      </c>
      <c r="K328" s="11">
        <v>97.29108333</v>
      </c>
      <c r="L328" s="11">
        <v>2.533333333</v>
      </c>
      <c r="M328" s="11">
        <v>264.5148693</v>
      </c>
      <c r="N328" s="11">
        <v>31.43233333</v>
      </c>
      <c r="O328" s="11">
        <v>36501.14195</v>
      </c>
      <c r="P328" s="11">
        <v>0.0</v>
      </c>
      <c r="Q328" s="11">
        <v>0.0</v>
      </c>
      <c r="R328" s="11"/>
      <c r="S328" s="11"/>
      <c r="T328" s="3"/>
    </row>
    <row r="329" ht="14.25" customHeight="1">
      <c r="A329" s="7" t="s">
        <v>25</v>
      </c>
      <c r="B329" s="7" t="s">
        <v>74</v>
      </c>
      <c r="C329" s="7" t="s">
        <v>44</v>
      </c>
      <c r="D329" s="7">
        <v>37.0</v>
      </c>
      <c r="E329" s="7">
        <v>18.0</v>
      </c>
      <c r="F329" s="7">
        <v>30000.0</v>
      </c>
      <c r="G329" s="7">
        <v>4478.0</v>
      </c>
      <c r="H329" s="7" t="s">
        <v>37</v>
      </c>
      <c r="I329" s="8" t="s">
        <v>55</v>
      </c>
      <c r="J329" s="13">
        <v>0.082666667</v>
      </c>
      <c r="K329" s="13">
        <v>100.0</v>
      </c>
      <c r="L329" s="13"/>
      <c r="M329" s="13"/>
      <c r="N329" s="13"/>
      <c r="O329" s="13"/>
      <c r="P329" s="13">
        <v>0.0</v>
      </c>
      <c r="Q329" s="13">
        <v>0.0</v>
      </c>
      <c r="R329" s="13"/>
      <c r="S329" s="13"/>
      <c r="T329" s="7"/>
    </row>
    <row r="330" ht="14.25" customHeight="1">
      <c r="A330" s="3" t="s">
        <v>25</v>
      </c>
      <c r="B330" s="19" t="s">
        <v>75</v>
      </c>
      <c r="C330" s="3" t="s">
        <v>44</v>
      </c>
      <c r="D330" s="3">
        <v>16.0</v>
      </c>
      <c r="E330" s="3">
        <v>18.0</v>
      </c>
      <c r="F330" s="3">
        <v>30000.0</v>
      </c>
      <c r="G330" s="3">
        <v>4270.0</v>
      </c>
      <c r="H330" s="3" t="s">
        <v>37</v>
      </c>
      <c r="I330" s="10" t="s">
        <v>71</v>
      </c>
      <c r="J330" s="11">
        <v>0.080416667</v>
      </c>
      <c r="K330" s="11">
        <v>99.91558333</v>
      </c>
      <c r="L330" s="11"/>
      <c r="M330" s="11"/>
      <c r="N330" s="11"/>
      <c r="O330" s="11"/>
      <c r="P330" s="11">
        <v>0.0</v>
      </c>
      <c r="Q330" s="11">
        <v>0.0</v>
      </c>
      <c r="R330" s="11"/>
      <c r="S330" s="11"/>
      <c r="T330" s="11"/>
    </row>
    <row r="331" ht="14.25" customHeight="1">
      <c r="A331" s="3" t="s">
        <v>25</v>
      </c>
      <c r="B331" s="3" t="s">
        <v>75</v>
      </c>
      <c r="C331" s="3" t="s">
        <v>44</v>
      </c>
      <c r="D331" s="3">
        <v>16.0</v>
      </c>
      <c r="E331" s="3">
        <v>18.0</v>
      </c>
      <c r="F331" s="3">
        <v>30000.0</v>
      </c>
      <c r="G331" s="3">
        <v>4270.0</v>
      </c>
      <c r="H331" s="3" t="s">
        <v>37</v>
      </c>
      <c r="I331" s="10" t="s">
        <v>72</v>
      </c>
      <c r="J331" s="11">
        <v>0.148666667</v>
      </c>
      <c r="K331" s="11">
        <v>99.9575</v>
      </c>
      <c r="L331" s="11"/>
      <c r="M331" s="11"/>
      <c r="N331" s="11"/>
      <c r="O331" s="11"/>
      <c r="P331" s="11">
        <v>0.0</v>
      </c>
      <c r="Q331" s="11">
        <v>0.0</v>
      </c>
      <c r="R331" s="11"/>
      <c r="S331" s="11"/>
      <c r="T331" s="11"/>
    </row>
    <row r="332" ht="14.25" customHeight="1">
      <c r="A332" s="3" t="s">
        <v>25</v>
      </c>
      <c r="B332" s="3" t="s">
        <v>75</v>
      </c>
      <c r="C332" s="3" t="s">
        <v>44</v>
      </c>
      <c r="D332" s="3">
        <v>16.0</v>
      </c>
      <c r="E332" s="3">
        <v>18.0</v>
      </c>
      <c r="F332" s="3">
        <v>30000.0</v>
      </c>
      <c r="G332" s="3">
        <v>4270.0</v>
      </c>
      <c r="H332" s="3" t="s">
        <v>37</v>
      </c>
      <c r="I332" s="10" t="s">
        <v>63</v>
      </c>
      <c r="J332" s="11">
        <v>0.010583333</v>
      </c>
      <c r="K332" s="11">
        <v>100.0</v>
      </c>
      <c r="L332" s="11"/>
      <c r="M332" s="11"/>
      <c r="N332" s="11"/>
      <c r="O332" s="11"/>
      <c r="P332" s="11">
        <v>0.0</v>
      </c>
      <c r="Q332" s="11">
        <v>0.0</v>
      </c>
      <c r="R332" s="11"/>
      <c r="S332" s="11"/>
      <c r="T332" s="11"/>
    </row>
    <row r="333" ht="14.25" customHeight="1">
      <c r="A333" s="7" t="s">
        <v>25</v>
      </c>
      <c r="B333" s="7" t="s">
        <v>75</v>
      </c>
      <c r="C333" s="7" t="s">
        <v>44</v>
      </c>
      <c r="D333" s="7">
        <v>16.0</v>
      </c>
      <c r="E333" s="7"/>
      <c r="F333" s="7"/>
      <c r="G333" s="7"/>
      <c r="H333" s="7"/>
      <c r="I333" s="8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7"/>
    </row>
    <row r="334" ht="14.25" customHeight="1">
      <c r="A334" s="3" t="s">
        <v>25</v>
      </c>
      <c r="B334" s="3" t="s">
        <v>75</v>
      </c>
      <c r="C334" s="3" t="s">
        <v>44</v>
      </c>
      <c r="D334" s="3">
        <v>23.0</v>
      </c>
      <c r="E334" s="3">
        <v>18.0</v>
      </c>
      <c r="F334" s="3">
        <v>30000.0</v>
      </c>
      <c r="G334" s="3">
        <v>4270.0</v>
      </c>
      <c r="H334" s="3" t="s">
        <v>37</v>
      </c>
      <c r="I334" s="10" t="s">
        <v>72</v>
      </c>
      <c r="J334" s="11">
        <v>3.050416667</v>
      </c>
      <c r="K334" s="11">
        <v>76.12725</v>
      </c>
      <c r="L334" s="11">
        <v>9.414285714</v>
      </c>
      <c r="M334" s="11">
        <v>709.1103549</v>
      </c>
      <c r="N334" s="11">
        <v>18.56557143</v>
      </c>
      <c r="O334" s="11">
        <v>19724.30438</v>
      </c>
      <c r="P334" s="11">
        <v>1.0</v>
      </c>
      <c r="Q334" s="11">
        <v>0.1</v>
      </c>
      <c r="R334" s="11">
        <v>1688.1</v>
      </c>
      <c r="S334" s="11"/>
      <c r="T334" s="3"/>
    </row>
    <row r="335" ht="14.25" customHeight="1">
      <c r="A335" s="3" t="s">
        <v>25</v>
      </c>
      <c r="B335" s="3" t="s">
        <v>75</v>
      </c>
      <c r="C335" s="3" t="s">
        <v>44</v>
      </c>
      <c r="D335" s="3">
        <v>30.0</v>
      </c>
      <c r="E335" s="3">
        <v>18.0</v>
      </c>
      <c r="F335" s="3">
        <v>30000.0</v>
      </c>
      <c r="G335" s="3">
        <v>4270.0</v>
      </c>
      <c r="H335" s="3" t="s">
        <v>37</v>
      </c>
      <c r="I335" s="10" t="s">
        <v>72</v>
      </c>
      <c r="J335" s="11">
        <v>11.859</v>
      </c>
      <c r="K335" s="11">
        <v>25.75658333</v>
      </c>
      <c r="L335" s="11">
        <v>15.77</v>
      </c>
      <c r="M335" s="11">
        <v>610.1459449</v>
      </c>
      <c r="N335" s="11">
        <v>72.7637</v>
      </c>
      <c r="O335" s="11">
        <v>3305.050534</v>
      </c>
      <c r="P335" s="11">
        <v>162.0</v>
      </c>
      <c r="Q335" s="11">
        <v>16.2</v>
      </c>
      <c r="R335" s="11">
        <v>1002.209259</v>
      </c>
      <c r="S335" s="11">
        <v>2689.08323</v>
      </c>
      <c r="T335" s="3">
        <v>0.317239162</v>
      </c>
    </row>
    <row r="336" ht="14.25" customHeight="1">
      <c r="A336" s="3" t="s">
        <v>25</v>
      </c>
      <c r="B336" s="19" t="s">
        <v>76</v>
      </c>
      <c r="C336" s="3" t="s">
        <v>44</v>
      </c>
      <c r="D336" s="3">
        <v>16.0</v>
      </c>
      <c r="E336" s="3">
        <v>18.0</v>
      </c>
      <c r="F336" s="3">
        <v>30000.0</v>
      </c>
      <c r="G336" s="3">
        <v>4478.0</v>
      </c>
      <c r="H336" s="3" t="s">
        <v>37</v>
      </c>
      <c r="I336" s="10" t="s">
        <v>35</v>
      </c>
      <c r="J336" s="11">
        <v>0.263416667</v>
      </c>
      <c r="K336" s="11">
        <v>99.58275</v>
      </c>
      <c r="L336" s="11">
        <v>0.4</v>
      </c>
      <c r="M336" s="11">
        <v>513.125</v>
      </c>
      <c r="N336" s="11">
        <v>12.706</v>
      </c>
      <c r="O336" s="11">
        <v>137824.7333</v>
      </c>
      <c r="P336" s="11">
        <v>0.0</v>
      </c>
      <c r="Q336" s="11">
        <v>0.0</v>
      </c>
      <c r="R336" s="11"/>
      <c r="S336" s="11"/>
      <c r="T336" s="11"/>
    </row>
    <row r="337" ht="14.25" customHeight="1">
      <c r="A337" s="3" t="s">
        <v>25</v>
      </c>
      <c r="B337" s="3" t="s">
        <v>76</v>
      </c>
      <c r="C337" s="3" t="s">
        <v>44</v>
      </c>
      <c r="D337" s="3">
        <v>16.0</v>
      </c>
      <c r="E337" s="3">
        <v>18.0</v>
      </c>
      <c r="F337" s="3">
        <v>30000.0</v>
      </c>
      <c r="G337" s="3">
        <v>4478.0</v>
      </c>
      <c r="H337" s="3" t="s">
        <v>37</v>
      </c>
      <c r="I337" s="10" t="s">
        <v>46</v>
      </c>
      <c r="J337" s="11">
        <v>0.097333333</v>
      </c>
      <c r="K337" s="11">
        <v>100.0</v>
      </c>
      <c r="L337" s="11"/>
      <c r="M337" s="11"/>
      <c r="N337" s="11"/>
      <c r="O337" s="11"/>
      <c r="P337" s="11">
        <v>0.0</v>
      </c>
      <c r="Q337" s="11">
        <v>0.0</v>
      </c>
      <c r="R337" s="11"/>
      <c r="S337" s="11"/>
      <c r="T337" s="11"/>
    </row>
    <row r="338" ht="14.25" customHeight="1">
      <c r="A338" s="3" t="s">
        <v>25</v>
      </c>
      <c r="B338" s="3" t="s">
        <v>76</v>
      </c>
      <c r="C338" s="3" t="s">
        <v>44</v>
      </c>
      <c r="D338" s="3">
        <v>16.0</v>
      </c>
      <c r="E338" s="3">
        <v>18.0</v>
      </c>
      <c r="F338" s="3">
        <v>30000.0</v>
      </c>
      <c r="G338" s="3">
        <v>4478.0</v>
      </c>
      <c r="H338" s="3" t="s">
        <v>37</v>
      </c>
      <c r="I338" s="10" t="s">
        <v>50</v>
      </c>
      <c r="J338" s="11">
        <v>0.063833333</v>
      </c>
      <c r="K338" s="11">
        <v>100.0</v>
      </c>
      <c r="L338" s="11"/>
      <c r="M338" s="11"/>
      <c r="N338" s="11"/>
      <c r="O338" s="11"/>
      <c r="P338" s="11">
        <v>0.0</v>
      </c>
      <c r="Q338" s="11">
        <v>0.0</v>
      </c>
      <c r="R338" s="11"/>
      <c r="S338" s="11"/>
      <c r="T338" s="11"/>
    </row>
    <row r="339" ht="14.25" customHeight="1">
      <c r="A339" s="3" t="s">
        <v>25</v>
      </c>
      <c r="B339" s="3" t="s">
        <v>76</v>
      </c>
      <c r="C339" s="3" t="s">
        <v>44</v>
      </c>
      <c r="D339" s="3">
        <v>23.0</v>
      </c>
      <c r="E339" s="3">
        <v>18.0</v>
      </c>
      <c r="F339" s="3">
        <v>30000.0</v>
      </c>
      <c r="G339" s="3">
        <v>4478.0</v>
      </c>
      <c r="H339" s="3" t="s">
        <v>37</v>
      </c>
      <c r="I339" s="10" t="s">
        <v>35</v>
      </c>
      <c r="J339" s="11">
        <v>1.041</v>
      </c>
      <c r="K339" s="11">
        <v>68.78516667</v>
      </c>
      <c r="L339" s="11">
        <v>1.577777778</v>
      </c>
      <c r="M339" s="11">
        <v>844.0768458</v>
      </c>
      <c r="N339" s="11">
        <v>22.06466667</v>
      </c>
      <c r="O339" s="11">
        <v>49651.55028</v>
      </c>
      <c r="P339" s="11">
        <v>19.0</v>
      </c>
      <c r="Q339" s="11">
        <v>1.9</v>
      </c>
      <c r="R339" s="11">
        <v>1599.421053</v>
      </c>
      <c r="S339" s="11">
        <v>30983.04444</v>
      </c>
      <c r="T339" s="3">
        <v>0.255859864</v>
      </c>
    </row>
    <row r="340" ht="14.25" customHeight="1">
      <c r="A340" s="3" t="s">
        <v>25</v>
      </c>
      <c r="B340" s="3" t="s">
        <v>76</v>
      </c>
      <c r="C340" s="3" t="s">
        <v>44</v>
      </c>
      <c r="D340" s="3">
        <v>23.0</v>
      </c>
      <c r="E340" s="3">
        <v>18.0</v>
      </c>
      <c r="F340" s="3">
        <v>30000.0</v>
      </c>
      <c r="G340" s="3">
        <v>4478.0</v>
      </c>
      <c r="H340" s="3" t="s">
        <v>37</v>
      </c>
      <c r="I340" s="10" t="s">
        <v>46</v>
      </c>
      <c r="J340" s="11">
        <v>0.369583333</v>
      </c>
      <c r="K340" s="11">
        <v>92.99641667</v>
      </c>
      <c r="L340" s="11">
        <v>0.84</v>
      </c>
      <c r="M340" s="11">
        <v>407.0851388</v>
      </c>
      <c r="N340" s="11">
        <v>20.2958</v>
      </c>
      <c r="O340" s="11">
        <v>196447.9193</v>
      </c>
      <c r="P340" s="11">
        <v>0.0</v>
      </c>
      <c r="Q340" s="11">
        <v>0.0</v>
      </c>
      <c r="R340" s="11"/>
      <c r="S340" s="11"/>
      <c r="T340" s="3"/>
    </row>
    <row r="341" ht="14.25" customHeight="1">
      <c r="A341" s="3" t="s">
        <v>25</v>
      </c>
      <c r="B341" s="3" t="s">
        <v>76</v>
      </c>
      <c r="C341" s="3" t="s">
        <v>44</v>
      </c>
      <c r="D341" s="3">
        <v>23.0</v>
      </c>
      <c r="E341" s="3">
        <v>18.0</v>
      </c>
      <c r="F341" s="3">
        <v>30000.0</v>
      </c>
      <c r="G341" s="3">
        <v>4478.0</v>
      </c>
      <c r="H341" s="3" t="s">
        <v>37</v>
      </c>
      <c r="I341" s="10" t="s">
        <v>50</v>
      </c>
      <c r="J341" s="11">
        <v>1.08675</v>
      </c>
      <c r="K341" s="11">
        <v>73.15716667</v>
      </c>
      <c r="L341" s="11">
        <v>2.042857143</v>
      </c>
      <c r="M341" s="11">
        <v>798.4807977</v>
      </c>
      <c r="N341" s="11">
        <v>22.54357143</v>
      </c>
      <c r="O341" s="11">
        <v>55282.47041</v>
      </c>
      <c r="P341" s="11">
        <v>6.0</v>
      </c>
      <c r="Q341" s="11">
        <v>0.6</v>
      </c>
      <c r="R341" s="11">
        <v>2171.133333</v>
      </c>
      <c r="S341" s="11">
        <v>89315.58</v>
      </c>
      <c r="T341" s="3">
        <v>0.692982445</v>
      </c>
    </row>
    <row r="342" ht="14.25" customHeight="1">
      <c r="A342" s="3" t="s">
        <v>25</v>
      </c>
      <c r="B342" s="3" t="s">
        <v>76</v>
      </c>
      <c r="C342" s="3" t="s">
        <v>44</v>
      </c>
      <c r="D342" s="3">
        <v>30.0</v>
      </c>
      <c r="E342" s="3">
        <v>18.0</v>
      </c>
      <c r="F342" s="3">
        <v>30000.0</v>
      </c>
      <c r="G342" s="3">
        <v>4478.0</v>
      </c>
      <c r="H342" s="3" t="s">
        <v>37</v>
      </c>
      <c r="I342" s="10" t="s">
        <v>35</v>
      </c>
      <c r="J342" s="11">
        <v>1.96975</v>
      </c>
      <c r="K342" s="11">
        <v>43.5485</v>
      </c>
      <c r="L342" s="11">
        <v>2.854545455</v>
      </c>
      <c r="M342" s="11">
        <v>772.9576196</v>
      </c>
      <c r="N342" s="11">
        <v>31.39381818</v>
      </c>
      <c r="O342" s="11">
        <v>39775.98598</v>
      </c>
      <c r="P342" s="11">
        <v>33.0</v>
      </c>
      <c r="Q342" s="11">
        <v>3.3</v>
      </c>
      <c r="R342" s="11">
        <v>1331.690909</v>
      </c>
      <c r="S342" s="11">
        <v>17214.15625</v>
      </c>
      <c r="T342" s="3">
        <v>0.056638111</v>
      </c>
    </row>
    <row r="343" ht="14.25" customHeight="1">
      <c r="A343" s="3" t="s">
        <v>25</v>
      </c>
      <c r="B343" s="3" t="s">
        <v>76</v>
      </c>
      <c r="C343" s="3" t="s">
        <v>44</v>
      </c>
      <c r="D343" s="3">
        <v>30.0</v>
      </c>
      <c r="E343" s="3">
        <v>18.0</v>
      </c>
      <c r="F343" s="3">
        <v>30000.0</v>
      </c>
      <c r="G343" s="3">
        <v>4478.0</v>
      </c>
      <c r="H343" s="3" t="s">
        <v>37</v>
      </c>
      <c r="I343" s="10" t="s">
        <v>46</v>
      </c>
      <c r="J343" s="11">
        <v>1.64375</v>
      </c>
      <c r="K343" s="11">
        <v>50.442</v>
      </c>
      <c r="L343" s="11">
        <v>3.063636364</v>
      </c>
      <c r="M343" s="11">
        <v>563.9909223</v>
      </c>
      <c r="N343" s="11">
        <v>28.51354545</v>
      </c>
      <c r="O343" s="11">
        <v>25603.08427</v>
      </c>
      <c r="P343" s="11">
        <v>30.0</v>
      </c>
      <c r="Q343" s="11">
        <v>3.0</v>
      </c>
      <c r="R343" s="11">
        <v>1239.316667</v>
      </c>
      <c r="S343" s="11">
        <v>18681.53793</v>
      </c>
      <c r="T343" s="3">
        <v>0.090521747</v>
      </c>
    </row>
    <row r="344" ht="14.25" customHeight="1">
      <c r="A344" s="3" t="s">
        <v>25</v>
      </c>
      <c r="B344" s="3" t="s">
        <v>76</v>
      </c>
      <c r="C344" s="3" t="s">
        <v>44</v>
      </c>
      <c r="D344" s="3">
        <v>30.0</v>
      </c>
      <c r="E344" s="3">
        <v>18.0</v>
      </c>
      <c r="F344" s="3">
        <v>30000.0</v>
      </c>
      <c r="G344" s="3">
        <v>4478.0</v>
      </c>
      <c r="H344" s="3" t="s">
        <v>37</v>
      </c>
      <c r="I344" s="10" t="s">
        <v>50</v>
      </c>
      <c r="J344" s="11">
        <v>1.953333333</v>
      </c>
      <c r="K344" s="11">
        <v>42.91658333</v>
      </c>
      <c r="L344" s="11">
        <v>2.441666667</v>
      </c>
      <c r="M344" s="11">
        <v>647.2650927</v>
      </c>
      <c r="N344" s="11">
        <v>30.83475</v>
      </c>
      <c r="O344" s="11">
        <v>74878.29488</v>
      </c>
      <c r="P344" s="11">
        <v>29.0</v>
      </c>
      <c r="Q344" s="11">
        <v>2.9</v>
      </c>
      <c r="R344" s="11">
        <v>1454.282759</v>
      </c>
      <c r="S344" s="11">
        <v>19336.31071</v>
      </c>
      <c r="T344" s="3">
        <v>0.074917372</v>
      </c>
    </row>
    <row r="345" ht="14.25" customHeight="1">
      <c r="A345" s="3" t="s">
        <v>25</v>
      </c>
      <c r="B345" s="3" t="s">
        <v>76</v>
      </c>
      <c r="C345" s="3" t="s">
        <v>44</v>
      </c>
      <c r="D345" s="3">
        <v>37.0</v>
      </c>
      <c r="E345" s="3">
        <v>18.0</v>
      </c>
      <c r="F345" s="3">
        <v>30000.0</v>
      </c>
      <c r="G345" s="3">
        <v>4478.0</v>
      </c>
      <c r="H345" s="3" t="s">
        <v>37</v>
      </c>
      <c r="I345" s="10" t="s">
        <v>35</v>
      </c>
      <c r="J345" s="3">
        <v>2.406</v>
      </c>
      <c r="K345" s="3">
        <v>37.31225</v>
      </c>
      <c r="L345" s="3">
        <v>1.833333333</v>
      </c>
      <c r="M345" s="3">
        <v>670.4844271</v>
      </c>
      <c r="N345" s="3">
        <v>63.321</v>
      </c>
      <c r="O345" s="3">
        <v>37498.20997</v>
      </c>
      <c r="P345" s="3">
        <v>18.0</v>
      </c>
      <c r="Q345" s="3">
        <v>1.8</v>
      </c>
      <c r="R345" s="3">
        <v>1419.333333</v>
      </c>
      <c r="S345" s="3">
        <v>31058.77647</v>
      </c>
      <c r="T345" s="3">
        <v>0.205361704</v>
      </c>
    </row>
    <row r="346" ht="14.25" customHeight="1">
      <c r="A346" s="3" t="s">
        <v>25</v>
      </c>
      <c r="B346" s="3" t="s">
        <v>76</v>
      </c>
      <c r="C346" s="3" t="s">
        <v>44</v>
      </c>
      <c r="D346" s="3">
        <v>37.0</v>
      </c>
      <c r="E346" s="3">
        <v>18.0</v>
      </c>
      <c r="F346" s="3">
        <v>30000.0</v>
      </c>
      <c r="G346" s="3">
        <v>4478.0</v>
      </c>
      <c r="H346" s="3" t="s">
        <v>37</v>
      </c>
      <c r="I346" s="10" t="s">
        <v>46</v>
      </c>
      <c r="J346" s="11">
        <v>4.429083333</v>
      </c>
      <c r="K346" s="11">
        <v>22.777</v>
      </c>
      <c r="L346" s="11">
        <v>4.183333333</v>
      </c>
      <c r="M346" s="11">
        <v>870.961696</v>
      </c>
      <c r="N346" s="11">
        <v>43.40641667</v>
      </c>
      <c r="O346" s="11">
        <v>16965.21025</v>
      </c>
      <c r="P346" s="11">
        <v>25.0</v>
      </c>
      <c r="Q346" s="11">
        <v>2.5</v>
      </c>
      <c r="R346" s="11">
        <v>2493.52</v>
      </c>
      <c r="S346" s="11">
        <v>20657.0125</v>
      </c>
      <c r="T346" s="3">
        <v>0.188269725</v>
      </c>
    </row>
    <row r="347" ht="14.25" customHeight="1">
      <c r="A347" s="3" t="s">
        <v>25</v>
      </c>
      <c r="B347" s="3" t="s">
        <v>76</v>
      </c>
      <c r="C347" s="3" t="s">
        <v>44</v>
      </c>
      <c r="D347" s="3">
        <v>37.0</v>
      </c>
      <c r="E347" s="3">
        <v>18.0</v>
      </c>
      <c r="F347" s="3">
        <v>30000.0</v>
      </c>
      <c r="G347" s="3">
        <v>4478.0</v>
      </c>
      <c r="H347" s="3" t="s">
        <v>37</v>
      </c>
      <c r="I347" s="10" t="s">
        <v>50</v>
      </c>
      <c r="J347" s="11">
        <v>4.479916667</v>
      </c>
      <c r="K347" s="11">
        <v>34.04875</v>
      </c>
      <c r="L347" s="11">
        <v>3.254545455</v>
      </c>
      <c r="M347" s="11">
        <v>866.1812165</v>
      </c>
      <c r="N347" s="11">
        <v>64.38036364</v>
      </c>
      <c r="O347" s="11">
        <v>23920.86291</v>
      </c>
      <c r="P347" s="11">
        <v>29.0</v>
      </c>
      <c r="Q347" s="11">
        <v>2.9</v>
      </c>
      <c r="R347" s="11">
        <v>2712.2</v>
      </c>
      <c r="S347" s="11">
        <v>18447.85714</v>
      </c>
      <c r="T347" s="3">
        <v>0.111694581</v>
      </c>
    </row>
    <row r="348" ht="14.25" customHeight="1">
      <c r="A348" s="3" t="s">
        <v>25</v>
      </c>
      <c r="B348" s="3" t="s">
        <v>77</v>
      </c>
      <c r="C348" s="3" t="s">
        <v>44</v>
      </c>
      <c r="D348" s="3">
        <v>16.0</v>
      </c>
      <c r="E348" s="3">
        <v>15.0</v>
      </c>
      <c r="F348" s="3">
        <v>30000.0</v>
      </c>
      <c r="G348" s="3">
        <v>4550.0</v>
      </c>
      <c r="H348" s="3" t="s">
        <v>28</v>
      </c>
      <c r="I348" s="10" t="s">
        <v>49</v>
      </c>
      <c r="J348" s="11">
        <v>0.21975</v>
      </c>
      <c r="K348" s="11">
        <v>100.0</v>
      </c>
      <c r="L348" s="11"/>
      <c r="M348" s="11"/>
      <c r="N348" s="11"/>
      <c r="O348" s="11"/>
      <c r="P348" s="11">
        <v>0.0</v>
      </c>
      <c r="Q348" s="11">
        <v>0.0</v>
      </c>
      <c r="R348" s="11"/>
      <c r="S348" s="11"/>
      <c r="T348" s="11"/>
    </row>
    <row r="349" ht="14.25" customHeight="1">
      <c r="A349" s="3" t="s">
        <v>25</v>
      </c>
      <c r="B349" s="3" t="s">
        <v>77</v>
      </c>
      <c r="C349" s="3" t="s">
        <v>44</v>
      </c>
      <c r="D349" s="3">
        <v>16.0</v>
      </c>
      <c r="E349" s="3">
        <v>15.0</v>
      </c>
      <c r="F349" s="3">
        <v>30000.0</v>
      </c>
      <c r="G349" s="3">
        <v>4550.0</v>
      </c>
      <c r="H349" s="3" t="s">
        <v>28</v>
      </c>
      <c r="I349" s="10" t="s">
        <v>65</v>
      </c>
      <c r="J349" s="11">
        <v>0.172833333</v>
      </c>
      <c r="K349" s="11">
        <v>99.94408333</v>
      </c>
      <c r="L349" s="11"/>
      <c r="M349" s="11"/>
      <c r="N349" s="11"/>
      <c r="O349" s="11"/>
      <c r="P349" s="11">
        <v>0.0</v>
      </c>
      <c r="Q349" s="11">
        <v>0.0</v>
      </c>
      <c r="R349" s="11"/>
      <c r="S349" s="11"/>
      <c r="T349" s="11"/>
    </row>
    <row r="350" ht="14.25" customHeight="1">
      <c r="A350" s="3" t="s">
        <v>25</v>
      </c>
      <c r="B350" s="3" t="s">
        <v>77</v>
      </c>
      <c r="C350" s="3" t="s">
        <v>44</v>
      </c>
      <c r="D350" s="3">
        <v>16.0</v>
      </c>
      <c r="E350" s="3">
        <v>15.0</v>
      </c>
      <c r="F350" s="3">
        <v>30000.0</v>
      </c>
      <c r="G350" s="3">
        <v>4550.0</v>
      </c>
      <c r="H350" s="3" t="s">
        <v>28</v>
      </c>
      <c r="I350" s="10" t="s">
        <v>50</v>
      </c>
      <c r="J350" s="11">
        <v>0.286833333</v>
      </c>
      <c r="K350" s="11">
        <v>99.66091667</v>
      </c>
      <c r="L350" s="11">
        <v>0.3</v>
      </c>
      <c r="M350" s="11">
        <v>408.5</v>
      </c>
      <c r="N350" s="11">
        <v>9.822</v>
      </c>
      <c r="O350" s="11">
        <v>111942.1</v>
      </c>
      <c r="P350" s="11">
        <v>0.0</v>
      </c>
      <c r="Q350" s="11">
        <v>0.0</v>
      </c>
      <c r="R350" s="11"/>
      <c r="S350" s="11"/>
      <c r="T350" s="11"/>
    </row>
    <row r="351" ht="14.25" customHeight="1">
      <c r="A351" s="7" t="s">
        <v>25</v>
      </c>
      <c r="B351" s="7" t="s">
        <v>77</v>
      </c>
      <c r="C351" s="7" t="s">
        <v>44</v>
      </c>
      <c r="D351" s="7">
        <v>16.0</v>
      </c>
      <c r="E351" s="7">
        <v>15.0</v>
      </c>
      <c r="F351" s="7">
        <v>30000.0</v>
      </c>
      <c r="G351" s="7">
        <v>4550.0</v>
      </c>
      <c r="H351" s="7" t="s">
        <v>28</v>
      </c>
      <c r="I351" s="8" t="s">
        <v>66</v>
      </c>
      <c r="J351" s="13">
        <v>0.323333333</v>
      </c>
      <c r="K351" s="13">
        <v>100.0</v>
      </c>
      <c r="L351" s="13"/>
      <c r="M351" s="13"/>
      <c r="N351" s="13"/>
      <c r="O351" s="13"/>
      <c r="P351" s="13">
        <v>0.0</v>
      </c>
      <c r="Q351" s="13">
        <v>0.0</v>
      </c>
      <c r="R351" s="13"/>
      <c r="S351" s="13"/>
      <c r="T351" s="7"/>
    </row>
    <row r="352" ht="14.25" customHeight="1">
      <c r="A352" s="3" t="s">
        <v>25</v>
      </c>
      <c r="B352" s="3" t="s">
        <v>77</v>
      </c>
      <c r="C352" s="3" t="s">
        <v>44</v>
      </c>
      <c r="D352" s="3">
        <v>23.0</v>
      </c>
      <c r="E352" s="3">
        <v>15.0</v>
      </c>
      <c r="F352" s="3">
        <v>30000.0</v>
      </c>
      <c r="G352" s="3">
        <v>4550.0</v>
      </c>
      <c r="H352" s="3" t="s">
        <v>28</v>
      </c>
      <c r="I352" s="10" t="s">
        <v>49</v>
      </c>
      <c r="J352" s="11">
        <v>0.360083333</v>
      </c>
      <c r="K352" s="11">
        <v>92.47733333</v>
      </c>
      <c r="L352" s="11">
        <v>1.1</v>
      </c>
      <c r="M352" s="11">
        <v>371.1626668</v>
      </c>
      <c r="N352" s="11">
        <v>22.6178</v>
      </c>
      <c r="O352" s="11">
        <v>97362.88484</v>
      </c>
      <c r="P352" s="11">
        <v>0.0</v>
      </c>
      <c r="Q352" s="11">
        <v>0.0</v>
      </c>
      <c r="R352" s="11"/>
      <c r="S352" s="11"/>
      <c r="T352" s="3"/>
    </row>
    <row r="353" ht="14.25" customHeight="1">
      <c r="A353" s="3" t="s">
        <v>25</v>
      </c>
      <c r="B353" s="3" t="s">
        <v>77</v>
      </c>
      <c r="C353" s="3" t="s">
        <v>44</v>
      </c>
      <c r="D353" s="3">
        <v>23.0</v>
      </c>
      <c r="E353" s="3">
        <v>15.0</v>
      </c>
      <c r="F353" s="3">
        <v>30000.0</v>
      </c>
      <c r="G353" s="3">
        <v>4550.0</v>
      </c>
      <c r="H353" s="3" t="s">
        <v>28</v>
      </c>
      <c r="I353" s="10" t="s">
        <v>65</v>
      </c>
      <c r="J353" s="11">
        <v>0.806666667</v>
      </c>
      <c r="K353" s="11">
        <v>64.80633333</v>
      </c>
      <c r="L353" s="11">
        <v>2.311111111</v>
      </c>
      <c r="M353" s="11">
        <v>726.0193416</v>
      </c>
      <c r="N353" s="11">
        <v>18.67544444</v>
      </c>
      <c r="O353" s="11">
        <v>26805.59635</v>
      </c>
      <c r="P353" s="11">
        <v>27.0</v>
      </c>
      <c r="Q353" s="11">
        <v>2.7</v>
      </c>
      <c r="R353" s="11">
        <v>1511.57037</v>
      </c>
      <c r="S353" s="11">
        <v>20302.88846</v>
      </c>
      <c r="T353" s="3">
        <v>0.077052573</v>
      </c>
    </row>
    <row r="354" ht="14.25" customHeight="1">
      <c r="A354" s="3" t="s">
        <v>25</v>
      </c>
      <c r="B354" s="3" t="s">
        <v>77</v>
      </c>
      <c r="C354" s="3" t="s">
        <v>44</v>
      </c>
      <c r="D354" s="3">
        <v>23.0</v>
      </c>
      <c r="E354" s="3">
        <v>15.0</v>
      </c>
      <c r="F354" s="3">
        <v>30000.0</v>
      </c>
      <c r="G354" s="3">
        <v>4550.0</v>
      </c>
      <c r="H354" s="3" t="s">
        <v>28</v>
      </c>
      <c r="I354" s="10" t="s">
        <v>50</v>
      </c>
      <c r="J354" s="11">
        <v>2.620833333</v>
      </c>
      <c r="K354" s="11">
        <v>49.37516667</v>
      </c>
      <c r="L354" s="11">
        <v>2.781818182</v>
      </c>
      <c r="M354" s="11">
        <v>1186.302681</v>
      </c>
      <c r="N354" s="11">
        <v>26.34036364</v>
      </c>
      <c r="O354" s="11">
        <v>41640.19234</v>
      </c>
      <c r="P354" s="11">
        <v>31.0</v>
      </c>
      <c r="Q354" s="11">
        <v>3.1</v>
      </c>
      <c r="R354" s="11">
        <v>2613.241935</v>
      </c>
      <c r="S354" s="11">
        <v>16546.73667</v>
      </c>
      <c r="T354" s="3">
        <v>0.092980915</v>
      </c>
    </row>
    <row r="355" ht="14.25" customHeight="1">
      <c r="A355" s="7" t="s">
        <v>25</v>
      </c>
      <c r="B355" s="7" t="s">
        <v>77</v>
      </c>
      <c r="C355" s="7" t="s">
        <v>44</v>
      </c>
      <c r="D355" s="7">
        <v>23.0</v>
      </c>
      <c r="E355" s="7">
        <v>15.0</v>
      </c>
      <c r="F355" s="7">
        <v>30000.0</v>
      </c>
      <c r="G355" s="7">
        <v>4550.0</v>
      </c>
      <c r="H355" s="7" t="s">
        <v>28</v>
      </c>
      <c r="I355" s="8" t="s">
        <v>66</v>
      </c>
      <c r="J355" s="13">
        <v>2.1225</v>
      </c>
      <c r="K355" s="13">
        <v>57.87375</v>
      </c>
      <c r="L355" s="13">
        <v>2.888888889</v>
      </c>
      <c r="M355" s="13">
        <v>1240.952095</v>
      </c>
      <c r="N355" s="13">
        <v>23.83666667</v>
      </c>
      <c r="O355" s="13">
        <v>23301.07633</v>
      </c>
      <c r="P355" s="13">
        <v>32.0</v>
      </c>
      <c r="Q355" s="13">
        <v>3.2</v>
      </c>
      <c r="R355" s="13">
        <v>2272.403125</v>
      </c>
      <c r="S355" s="13">
        <v>16696.22258</v>
      </c>
      <c r="T355" s="7">
        <v>0.089426128</v>
      </c>
    </row>
    <row r="356" ht="14.25" customHeight="1">
      <c r="A356" s="3" t="s">
        <v>25</v>
      </c>
      <c r="B356" s="3" t="s">
        <v>77</v>
      </c>
      <c r="C356" s="3" t="s">
        <v>44</v>
      </c>
      <c r="D356" s="3">
        <v>30.0</v>
      </c>
      <c r="E356" s="3">
        <v>15.0</v>
      </c>
      <c r="F356" s="3">
        <v>30000.0</v>
      </c>
      <c r="G356" s="3">
        <v>4550.0</v>
      </c>
      <c r="H356" s="3" t="s">
        <v>28</v>
      </c>
      <c r="I356" s="10" t="s">
        <v>49</v>
      </c>
      <c r="J356" s="11">
        <v>1.441333333</v>
      </c>
      <c r="K356" s="11">
        <v>49.49475</v>
      </c>
      <c r="L356" s="11">
        <v>3.63</v>
      </c>
      <c r="M356" s="11">
        <v>675.5603749</v>
      </c>
      <c r="N356" s="11">
        <v>23.4383</v>
      </c>
      <c r="O356" s="11">
        <v>16819.79888</v>
      </c>
      <c r="P356" s="11">
        <v>43.0</v>
      </c>
      <c r="Q356" s="11">
        <v>4.3</v>
      </c>
      <c r="R356" s="11">
        <v>1218.539535</v>
      </c>
      <c r="S356" s="11">
        <v>12840.0881</v>
      </c>
      <c r="T356" s="3">
        <v>0.077335017</v>
      </c>
    </row>
    <row r="357" ht="14.25" customHeight="1">
      <c r="A357" s="3" t="s">
        <v>25</v>
      </c>
      <c r="B357" s="3" t="s">
        <v>77</v>
      </c>
      <c r="C357" s="3" t="s">
        <v>44</v>
      </c>
      <c r="D357" s="3">
        <v>30.0</v>
      </c>
      <c r="E357" s="3">
        <v>15.0</v>
      </c>
      <c r="F357" s="3">
        <v>30000.0</v>
      </c>
      <c r="G357" s="3">
        <v>4550.0</v>
      </c>
      <c r="H357" s="3" t="s">
        <v>28</v>
      </c>
      <c r="I357" s="10" t="s">
        <v>65</v>
      </c>
      <c r="J357" s="11">
        <v>1.791</v>
      </c>
      <c r="K357" s="11">
        <v>35.2825</v>
      </c>
      <c r="L357" s="11">
        <v>3.79</v>
      </c>
      <c r="M357" s="11">
        <v>1022.698152</v>
      </c>
      <c r="N357" s="11">
        <v>25.2422</v>
      </c>
      <c r="O357" s="11">
        <v>12522.15794</v>
      </c>
      <c r="P357" s="11">
        <v>38.0</v>
      </c>
      <c r="Q357" s="11">
        <v>3.8</v>
      </c>
      <c r="R357" s="11">
        <v>1757.005263</v>
      </c>
      <c r="S357" s="11">
        <v>14057.70541</v>
      </c>
      <c r="T357" s="3">
        <v>0.074200662</v>
      </c>
    </row>
    <row r="358" ht="14.25" customHeight="1">
      <c r="A358" s="3" t="s">
        <v>25</v>
      </c>
      <c r="B358" s="3" t="s">
        <v>77</v>
      </c>
      <c r="C358" s="3" t="s">
        <v>44</v>
      </c>
      <c r="D358" s="3">
        <v>30.0</v>
      </c>
      <c r="E358" s="3">
        <v>15.0</v>
      </c>
      <c r="F358" s="3">
        <v>30000.0</v>
      </c>
      <c r="G358" s="3">
        <v>4550.0</v>
      </c>
      <c r="H358" s="3" t="s">
        <v>28</v>
      </c>
      <c r="I358" s="10" t="s">
        <v>50</v>
      </c>
      <c r="J358" s="11">
        <v>5.914333333</v>
      </c>
      <c r="K358" s="11">
        <v>27.8055</v>
      </c>
      <c r="L358" s="11">
        <v>4.31</v>
      </c>
      <c r="M358" s="11">
        <v>1660.250557</v>
      </c>
      <c r="N358" s="11">
        <v>45.8036</v>
      </c>
      <c r="O358" s="11">
        <v>8948.054869</v>
      </c>
      <c r="P358" s="11">
        <v>36.0</v>
      </c>
      <c r="Q358" s="11">
        <v>3.6</v>
      </c>
      <c r="R358" s="11">
        <v>2575.038889</v>
      </c>
      <c r="S358" s="11">
        <v>14123.31714</v>
      </c>
      <c r="T358" s="3">
        <v>0.148112448</v>
      </c>
    </row>
    <row r="359" ht="14.25" customHeight="1">
      <c r="A359" s="7" t="s">
        <v>25</v>
      </c>
      <c r="B359" s="7" t="s">
        <v>77</v>
      </c>
      <c r="C359" s="7" t="s">
        <v>44</v>
      </c>
      <c r="D359" s="7">
        <v>30.0</v>
      </c>
      <c r="E359" s="7">
        <v>15.0</v>
      </c>
      <c r="F359" s="7">
        <v>30000.0</v>
      </c>
      <c r="G359" s="7">
        <v>4550.0</v>
      </c>
      <c r="H359" s="7" t="s">
        <v>28</v>
      </c>
      <c r="I359" s="8" t="s">
        <v>66</v>
      </c>
      <c r="J359" s="13">
        <v>4.369083333</v>
      </c>
      <c r="K359" s="13">
        <v>23.22191667</v>
      </c>
      <c r="L359" s="13">
        <v>3.808333333</v>
      </c>
      <c r="M359" s="13">
        <v>978.773627</v>
      </c>
      <c r="N359" s="13">
        <v>48.05908333</v>
      </c>
      <c r="O359" s="13">
        <v>17279.21823</v>
      </c>
      <c r="P359" s="13">
        <v>40.0</v>
      </c>
      <c r="Q359" s="13">
        <v>4.0</v>
      </c>
      <c r="R359" s="13">
        <v>1619.225</v>
      </c>
      <c r="S359" s="13">
        <v>13179.65128</v>
      </c>
      <c r="T359" s="7">
        <v>0.072052128</v>
      </c>
    </row>
    <row r="360" ht="14.25" customHeight="1">
      <c r="A360" s="3" t="s">
        <v>25</v>
      </c>
      <c r="B360" s="3" t="s">
        <v>77</v>
      </c>
      <c r="C360" s="3" t="s">
        <v>44</v>
      </c>
      <c r="D360" s="3">
        <v>37.0</v>
      </c>
      <c r="E360" s="3">
        <v>15.0</v>
      </c>
      <c r="F360" s="3">
        <v>30000.0</v>
      </c>
      <c r="G360" s="3">
        <v>4550.0</v>
      </c>
      <c r="H360" s="3" t="s">
        <v>28</v>
      </c>
      <c r="I360" s="10" t="s">
        <v>49</v>
      </c>
      <c r="J360" s="3">
        <v>2.471166667</v>
      </c>
      <c r="K360" s="3">
        <v>30.98175</v>
      </c>
      <c r="L360" s="3">
        <v>3.809090909</v>
      </c>
      <c r="M360" s="3">
        <v>865.5640135</v>
      </c>
      <c r="N360" s="3">
        <v>33.10081818</v>
      </c>
      <c r="O360" s="3">
        <v>29536.78771</v>
      </c>
      <c r="P360" s="3">
        <v>42.0</v>
      </c>
      <c r="Q360" s="3">
        <v>4.2</v>
      </c>
      <c r="R360" s="3">
        <v>1356.619048</v>
      </c>
      <c r="S360" s="3">
        <v>13040.39756</v>
      </c>
      <c r="T360" s="3">
        <v>0.058494556</v>
      </c>
    </row>
    <row r="361" ht="14.25" customHeight="1">
      <c r="A361" s="3" t="s">
        <v>25</v>
      </c>
      <c r="B361" s="3" t="s">
        <v>77</v>
      </c>
      <c r="C361" s="3" t="s">
        <v>44</v>
      </c>
      <c r="D361" s="3">
        <v>37.0</v>
      </c>
      <c r="E361" s="3">
        <v>15.0</v>
      </c>
      <c r="F361" s="3">
        <v>30000.0</v>
      </c>
      <c r="G361" s="3">
        <v>4550.0</v>
      </c>
      <c r="H361" s="3" t="s">
        <v>28</v>
      </c>
      <c r="I361" s="10" t="s">
        <v>65</v>
      </c>
      <c r="J361" s="11">
        <v>6.2675</v>
      </c>
      <c r="K361" s="11">
        <v>19.1745</v>
      </c>
      <c r="L361" s="11">
        <v>5.054545455</v>
      </c>
      <c r="M361" s="11">
        <v>1846.515055</v>
      </c>
      <c r="N361" s="11">
        <v>36.945</v>
      </c>
      <c r="O361" s="11">
        <v>7658.65215</v>
      </c>
      <c r="P361" s="11">
        <v>44.0</v>
      </c>
      <c r="Q361" s="11">
        <v>4.4</v>
      </c>
      <c r="R361" s="11">
        <v>3103.138636</v>
      </c>
      <c r="S361" s="11">
        <v>10710.26977</v>
      </c>
      <c r="T361" s="3">
        <v>0.079071713</v>
      </c>
    </row>
    <row r="362" ht="14.25" customHeight="1">
      <c r="A362" s="3" t="s">
        <v>25</v>
      </c>
      <c r="B362" s="3" t="s">
        <v>77</v>
      </c>
      <c r="C362" s="3" t="s">
        <v>44</v>
      </c>
      <c r="D362" s="3">
        <v>37.0</v>
      </c>
      <c r="E362" s="3">
        <v>15.0</v>
      </c>
      <c r="F362" s="3">
        <v>30000.0</v>
      </c>
      <c r="G362" s="3">
        <v>4550.0</v>
      </c>
      <c r="H362" s="3" t="s">
        <v>28</v>
      </c>
      <c r="I362" s="10" t="s">
        <v>50</v>
      </c>
      <c r="J362" s="11">
        <v>6.985833333</v>
      </c>
      <c r="K362" s="11">
        <v>19.02316667</v>
      </c>
      <c r="L362" s="11">
        <v>3.472727273</v>
      </c>
      <c r="M362" s="11">
        <v>1252.242838</v>
      </c>
      <c r="N362" s="11">
        <v>87.02472727</v>
      </c>
      <c r="O362" s="11">
        <v>16507.34631</v>
      </c>
      <c r="P362" s="11">
        <v>27.0</v>
      </c>
      <c r="Q362" s="11">
        <v>2.7</v>
      </c>
      <c r="R362" s="11">
        <v>2827.237037</v>
      </c>
      <c r="S362" s="11">
        <v>19194.46923</v>
      </c>
      <c r="T362" s="3">
        <v>0.112008537</v>
      </c>
    </row>
    <row r="363" ht="14.25" customHeight="1">
      <c r="A363" s="7" t="s">
        <v>25</v>
      </c>
      <c r="B363" s="7" t="s">
        <v>77</v>
      </c>
      <c r="C363" s="7" t="s">
        <v>44</v>
      </c>
      <c r="D363" s="7">
        <v>37.0</v>
      </c>
      <c r="E363" s="7">
        <v>15.0</v>
      </c>
      <c r="F363" s="7">
        <v>30000.0</v>
      </c>
      <c r="G363" s="7">
        <v>4550.0</v>
      </c>
      <c r="H363" s="7" t="s">
        <v>28</v>
      </c>
      <c r="I363" s="8" t="s">
        <v>66</v>
      </c>
      <c r="J363" s="13">
        <v>7.058083333</v>
      </c>
      <c r="K363" s="13">
        <v>20.91991667</v>
      </c>
      <c r="L363" s="13">
        <v>4.033333333</v>
      </c>
      <c r="M363" s="13">
        <v>1541.360073</v>
      </c>
      <c r="N363" s="13">
        <v>52.33116667</v>
      </c>
      <c r="O363" s="13">
        <v>13533.5578</v>
      </c>
      <c r="P363" s="13">
        <v>29.0</v>
      </c>
      <c r="Q363" s="13">
        <v>2.9</v>
      </c>
      <c r="R363" s="13">
        <v>6529.286207</v>
      </c>
      <c r="S363" s="13">
        <v>13817.26071</v>
      </c>
      <c r="T363" s="7">
        <v>0.228064113</v>
      </c>
    </row>
    <row r="364" ht="14.25" customHeight="1">
      <c r="A364" s="3" t="s">
        <v>25</v>
      </c>
      <c r="B364" s="3" t="s">
        <v>77</v>
      </c>
      <c r="C364" s="3" t="s">
        <v>44</v>
      </c>
      <c r="D364" s="3">
        <v>44.0</v>
      </c>
      <c r="E364" s="3">
        <v>15.0</v>
      </c>
      <c r="F364" s="3">
        <v>30000.0</v>
      </c>
      <c r="G364" s="3">
        <v>4550.0</v>
      </c>
      <c r="H364" s="3" t="s">
        <v>28</v>
      </c>
      <c r="I364" s="10" t="s">
        <v>49</v>
      </c>
      <c r="J364" s="3">
        <v>5.43</v>
      </c>
      <c r="K364" s="3">
        <v>25.47275</v>
      </c>
      <c r="L364" s="3">
        <v>4.181818182</v>
      </c>
      <c r="M364" s="3">
        <v>1112.287438</v>
      </c>
      <c r="N364" s="3">
        <v>56.34009091</v>
      </c>
      <c r="O364" s="3">
        <v>13923.43494</v>
      </c>
      <c r="P364" s="3">
        <v>32.0</v>
      </c>
      <c r="Q364" s="3">
        <v>3.2</v>
      </c>
      <c r="R364" s="3">
        <v>2604.05625</v>
      </c>
      <c r="S364" s="3">
        <v>16291.91613</v>
      </c>
      <c r="T364" s="3">
        <v>0.075328839</v>
      </c>
    </row>
    <row r="365" ht="14.25" customHeight="1">
      <c r="A365" s="3" t="s">
        <v>25</v>
      </c>
      <c r="B365" s="3" t="s">
        <v>77</v>
      </c>
      <c r="C365" s="3" t="s">
        <v>44</v>
      </c>
      <c r="D365" s="3">
        <v>44.0</v>
      </c>
      <c r="E365" s="3">
        <v>15.0</v>
      </c>
      <c r="F365" s="3">
        <v>30000.0</v>
      </c>
      <c r="G365" s="3">
        <v>4550.0</v>
      </c>
      <c r="H365" s="3" t="s">
        <v>28</v>
      </c>
      <c r="I365" s="10" t="s">
        <v>65</v>
      </c>
      <c r="J365" s="11">
        <v>13.71041667</v>
      </c>
      <c r="K365" s="11">
        <v>12.20516667</v>
      </c>
      <c r="L365" s="11">
        <v>6.008333333</v>
      </c>
      <c r="M365" s="11">
        <v>2327.523715</v>
      </c>
      <c r="N365" s="11">
        <v>44.19208333</v>
      </c>
      <c r="O365" s="11">
        <v>5404.245441</v>
      </c>
      <c r="P365" s="11">
        <v>42.0</v>
      </c>
      <c r="Q365" s="11">
        <v>4.2</v>
      </c>
      <c r="R365" s="11">
        <v>5175.790476</v>
      </c>
      <c r="S365" s="11">
        <v>9147.458537</v>
      </c>
      <c r="T365" s="3">
        <v>0.127882417</v>
      </c>
    </row>
    <row r="366" ht="14.25" customHeight="1">
      <c r="A366" s="3" t="s">
        <v>25</v>
      </c>
      <c r="B366" s="3" t="s">
        <v>77</v>
      </c>
      <c r="C366" s="3" t="s">
        <v>44</v>
      </c>
      <c r="D366" s="3">
        <v>44.0</v>
      </c>
      <c r="E366" s="3">
        <v>15.0</v>
      </c>
      <c r="F366" s="3">
        <v>30000.0</v>
      </c>
      <c r="G366" s="3">
        <v>4550.0</v>
      </c>
      <c r="H366" s="3" t="s">
        <v>28</v>
      </c>
      <c r="I366" s="10" t="s">
        <v>50</v>
      </c>
      <c r="J366" s="11">
        <v>5.038416667</v>
      </c>
      <c r="K366" s="11">
        <v>33.83341667</v>
      </c>
      <c r="L366" s="11">
        <v>5.733333333</v>
      </c>
      <c r="M366" s="11">
        <v>974.8784131</v>
      </c>
      <c r="N366" s="11">
        <v>50.82175</v>
      </c>
      <c r="O366" s="11">
        <v>28623.85365</v>
      </c>
      <c r="P366" s="11">
        <v>29.0</v>
      </c>
      <c r="Q366" s="11">
        <v>2.9</v>
      </c>
      <c r="R366" s="11">
        <v>4633.155172</v>
      </c>
      <c r="S366" s="11">
        <v>16097.39286</v>
      </c>
      <c r="T366" s="3">
        <v>0.951776621</v>
      </c>
    </row>
    <row r="367" ht="14.25" customHeight="1">
      <c r="A367" s="7" t="s">
        <v>25</v>
      </c>
      <c r="B367" s="7" t="s">
        <v>77</v>
      </c>
      <c r="C367" s="7" t="s">
        <v>44</v>
      </c>
      <c r="D367" s="7">
        <v>44.0</v>
      </c>
      <c r="E367" s="7">
        <v>15.0</v>
      </c>
      <c r="F367" s="7">
        <v>30000.0</v>
      </c>
      <c r="G367" s="7">
        <v>4550.0</v>
      </c>
      <c r="H367" s="7" t="s">
        <v>28</v>
      </c>
      <c r="I367" s="8" t="s">
        <v>66</v>
      </c>
      <c r="J367" s="13">
        <v>8.295333333</v>
      </c>
      <c r="K367" s="13">
        <v>11.319</v>
      </c>
      <c r="L367" s="13">
        <v>4.175</v>
      </c>
      <c r="M367" s="13">
        <v>1348.236333</v>
      </c>
      <c r="N367" s="13">
        <v>79.35983333</v>
      </c>
      <c r="O367" s="13">
        <v>11565.43816</v>
      </c>
      <c r="P367" s="13">
        <v>31.0</v>
      </c>
      <c r="Q367" s="13">
        <v>3.1</v>
      </c>
      <c r="R367" s="13">
        <v>3120.287097</v>
      </c>
      <c r="S367" s="13">
        <v>15333.17667</v>
      </c>
      <c r="T367" s="7">
        <v>0.764536442</v>
      </c>
    </row>
    <row r="368" ht="14.25" customHeight="1">
      <c r="A368" s="3" t="s">
        <v>25</v>
      </c>
      <c r="B368" s="19" t="s">
        <v>78</v>
      </c>
      <c r="C368" s="3" t="s">
        <v>44</v>
      </c>
      <c r="D368" s="3">
        <v>16.0</v>
      </c>
      <c r="E368" s="3">
        <v>15.0</v>
      </c>
      <c r="F368" s="3">
        <v>30000.0</v>
      </c>
      <c r="G368" s="3">
        <v>4235.0</v>
      </c>
      <c r="H368" s="3" t="s">
        <v>28</v>
      </c>
      <c r="I368" s="10" t="s">
        <v>65</v>
      </c>
      <c r="J368" s="11">
        <v>0.426833333</v>
      </c>
      <c r="K368" s="11">
        <v>93.44141667</v>
      </c>
      <c r="L368" s="11">
        <v>1.65</v>
      </c>
      <c r="M368" s="11">
        <v>346.913</v>
      </c>
      <c r="N368" s="11">
        <v>22.777</v>
      </c>
      <c r="O368" s="11">
        <v>52888.69048</v>
      </c>
      <c r="P368" s="11">
        <v>0.0</v>
      </c>
      <c r="Q368" s="11">
        <v>0.0</v>
      </c>
      <c r="R368" s="11"/>
      <c r="S368" s="11"/>
      <c r="T368" s="11"/>
    </row>
    <row r="369" ht="14.25" customHeight="1">
      <c r="A369" s="3" t="s">
        <v>25</v>
      </c>
      <c r="B369" s="3" t="s">
        <v>78</v>
      </c>
      <c r="C369" s="3" t="s">
        <v>44</v>
      </c>
      <c r="D369" s="3">
        <v>16.0</v>
      </c>
      <c r="E369" s="3">
        <v>15.0</v>
      </c>
      <c r="F369" s="3">
        <v>30000.0</v>
      </c>
      <c r="G369" s="3">
        <v>4235.0</v>
      </c>
      <c r="H369" s="3" t="s">
        <v>28</v>
      </c>
      <c r="I369" s="10" t="s">
        <v>66</v>
      </c>
      <c r="J369" s="11">
        <v>0.730083333</v>
      </c>
      <c r="K369" s="11">
        <v>96.2875</v>
      </c>
      <c r="L369" s="11">
        <v>6.55</v>
      </c>
      <c r="M369" s="11">
        <v>438.8567765</v>
      </c>
      <c r="N369" s="11">
        <v>18.869</v>
      </c>
      <c r="O369" s="11">
        <v>22689.68402</v>
      </c>
      <c r="P369" s="11">
        <v>0.0</v>
      </c>
      <c r="Q369" s="11">
        <v>0.0</v>
      </c>
      <c r="R369" s="11"/>
      <c r="S369" s="11"/>
      <c r="T369" s="11"/>
    </row>
    <row r="370" ht="14.25" customHeight="1">
      <c r="A370" s="3" t="s">
        <v>25</v>
      </c>
      <c r="B370" s="3" t="s">
        <v>78</v>
      </c>
      <c r="C370" s="3" t="s">
        <v>44</v>
      </c>
      <c r="D370" s="3">
        <v>16.0</v>
      </c>
      <c r="E370" s="3">
        <v>15.0</v>
      </c>
      <c r="F370" s="3">
        <v>30000.0</v>
      </c>
      <c r="G370" s="3">
        <v>4235.0</v>
      </c>
      <c r="H370" s="3" t="s">
        <v>28</v>
      </c>
      <c r="I370" s="10" t="s">
        <v>60</v>
      </c>
      <c r="J370" s="11">
        <v>0.673666667</v>
      </c>
      <c r="K370" s="11">
        <v>95.82658333</v>
      </c>
      <c r="L370" s="11">
        <v>17.1</v>
      </c>
      <c r="M370" s="11">
        <v>943.02924</v>
      </c>
      <c r="N370" s="11">
        <v>12.711</v>
      </c>
      <c r="O370" s="11">
        <v>3954.736842</v>
      </c>
      <c r="P370" s="11">
        <v>0.0</v>
      </c>
      <c r="Q370" s="11">
        <v>0.0</v>
      </c>
      <c r="R370" s="11"/>
      <c r="S370" s="11"/>
      <c r="T370" s="11"/>
    </row>
    <row r="371" ht="14.25" customHeight="1">
      <c r="A371" s="23" t="s">
        <v>25</v>
      </c>
      <c r="B371" s="23" t="s">
        <v>78</v>
      </c>
      <c r="C371" s="23" t="s">
        <v>44</v>
      </c>
      <c r="D371" s="23">
        <v>16.0</v>
      </c>
      <c r="E371" s="23">
        <v>15.0</v>
      </c>
      <c r="F371" s="23">
        <v>30000.0</v>
      </c>
      <c r="G371" s="23">
        <v>4235.0</v>
      </c>
      <c r="H371" s="23" t="s">
        <v>28</v>
      </c>
      <c r="I371" s="24" t="s">
        <v>61</v>
      </c>
      <c r="J371" s="13">
        <v>0.296083333</v>
      </c>
      <c r="K371" s="13">
        <v>99.62441667</v>
      </c>
      <c r="L371" s="13">
        <v>0.35</v>
      </c>
      <c r="M371" s="13">
        <v>568.025</v>
      </c>
      <c r="N371" s="13">
        <v>11.4605</v>
      </c>
      <c r="O371" s="13">
        <v>175527.625</v>
      </c>
      <c r="P371" s="13">
        <v>0.0</v>
      </c>
      <c r="Q371" s="13">
        <v>0.0</v>
      </c>
      <c r="R371" s="13"/>
      <c r="S371" s="13"/>
      <c r="T371" s="7"/>
    </row>
    <row r="372" ht="14.25" customHeight="1">
      <c r="A372" s="3" t="s">
        <v>25</v>
      </c>
      <c r="B372" s="3" t="s">
        <v>78</v>
      </c>
      <c r="C372" s="3" t="s">
        <v>44</v>
      </c>
      <c r="D372" s="3">
        <v>23.0</v>
      </c>
      <c r="E372" s="3">
        <v>15.0</v>
      </c>
      <c r="F372" s="3">
        <v>30000.0</v>
      </c>
      <c r="G372" s="3">
        <v>4235.0</v>
      </c>
      <c r="H372" s="3" t="s">
        <v>28</v>
      </c>
      <c r="I372" s="10" t="s">
        <v>65</v>
      </c>
      <c r="J372" s="11">
        <v>2.262083333</v>
      </c>
      <c r="K372" s="11">
        <v>76.04083333</v>
      </c>
      <c r="L372" s="11">
        <v>6.88</v>
      </c>
      <c r="M372" s="11">
        <v>1114.125337</v>
      </c>
      <c r="N372" s="11">
        <v>22.631</v>
      </c>
      <c r="O372" s="11">
        <v>23414.88348</v>
      </c>
      <c r="P372" s="11">
        <v>0.0</v>
      </c>
      <c r="Q372" s="11">
        <v>0.0</v>
      </c>
      <c r="R372" s="11"/>
      <c r="S372" s="11"/>
      <c r="T372" s="3"/>
    </row>
    <row r="373" ht="14.25" customHeight="1">
      <c r="A373" s="3" t="s">
        <v>25</v>
      </c>
      <c r="B373" s="3" t="s">
        <v>78</v>
      </c>
      <c r="C373" s="3" t="s">
        <v>44</v>
      </c>
      <c r="D373" s="3">
        <v>23.0</v>
      </c>
      <c r="E373" s="3">
        <v>15.0</v>
      </c>
      <c r="F373" s="3">
        <v>30000.0</v>
      </c>
      <c r="G373" s="3">
        <v>4235.0</v>
      </c>
      <c r="H373" s="3" t="s">
        <v>28</v>
      </c>
      <c r="I373" s="10" t="s">
        <v>66</v>
      </c>
      <c r="J373" s="11">
        <v>1.7775</v>
      </c>
      <c r="K373" s="11">
        <v>81.425</v>
      </c>
      <c r="L373" s="11">
        <v>4.6</v>
      </c>
      <c r="M373" s="11">
        <v>1035.166981</v>
      </c>
      <c r="N373" s="11">
        <v>20.1334</v>
      </c>
      <c r="O373" s="11">
        <v>14328.57776</v>
      </c>
      <c r="P373" s="11">
        <v>0.0</v>
      </c>
      <c r="Q373" s="11">
        <v>0.0</v>
      </c>
      <c r="R373" s="11"/>
      <c r="S373" s="11"/>
      <c r="T373" s="3"/>
    </row>
    <row r="374" ht="14.25" customHeight="1">
      <c r="A374" s="3" t="s">
        <v>25</v>
      </c>
      <c r="B374" s="3" t="s">
        <v>78</v>
      </c>
      <c r="C374" s="3" t="s">
        <v>44</v>
      </c>
      <c r="D374" s="3">
        <v>23.0</v>
      </c>
      <c r="E374" s="3">
        <v>15.0</v>
      </c>
      <c r="F374" s="3">
        <v>30000.0</v>
      </c>
      <c r="G374" s="3">
        <v>4235.0</v>
      </c>
      <c r="H374" s="3" t="s">
        <v>28</v>
      </c>
      <c r="I374" s="10" t="s">
        <v>60</v>
      </c>
      <c r="J374" s="11">
        <v>0.681416667</v>
      </c>
      <c r="K374" s="11">
        <v>75.79433333</v>
      </c>
      <c r="L374" s="11">
        <v>1.942857143</v>
      </c>
      <c r="M374" s="11">
        <v>571.0212793</v>
      </c>
      <c r="N374" s="11">
        <v>21.221</v>
      </c>
      <c r="O374" s="11">
        <v>31076.65478</v>
      </c>
      <c r="P374" s="11">
        <v>9.0</v>
      </c>
      <c r="Q374" s="11">
        <v>0.9</v>
      </c>
      <c r="R374" s="11">
        <v>1205.9</v>
      </c>
      <c r="S374" s="11">
        <v>34419.1</v>
      </c>
      <c r="T374" s="3">
        <v>0.550500136</v>
      </c>
    </row>
    <row r="375" ht="14.25" customHeight="1">
      <c r="A375" s="23" t="s">
        <v>25</v>
      </c>
      <c r="B375" s="23" t="s">
        <v>78</v>
      </c>
      <c r="C375" s="23" t="s">
        <v>44</v>
      </c>
      <c r="D375" s="23">
        <v>23.0</v>
      </c>
      <c r="E375" s="23">
        <v>15.0</v>
      </c>
      <c r="F375" s="23">
        <v>30000.0</v>
      </c>
      <c r="G375" s="23">
        <v>4235.0</v>
      </c>
      <c r="H375" s="23" t="s">
        <v>28</v>
      </c>
      <c r="I375" s="24" t="s">
        <v>61</v>
      </c>
      <c r="J375" s="13">
        <v>0.014</v>
      </c>
      <c r="K375" s="13">
        <v>100.0</v>
      </c>
      <c r="L375" s="13"/>
      <c r="M375" s="13"/>
      <c r="N375" s="13"/>
      <c r="O375" s="13"/>
      <c r="P375" s="13">
        <v>0.0</v>
      </c>
      <c r="Q375" s="13">
        <v>0.0</v>
      </c>
      <c r="R375" s="13"/>
      <c r="S375" s="13"/>
      <c r="T375" s="7"/>
    </row>
    <row r="376" ht="14.25" customHeight="1">
      <c r="A376" s="3" t="s">
        <v>25</v>
      </c>
      <c r="B376" s="3" t="s">
        <v>78</v>
      </c>
      <c r="C376" s="3" t="s">
        <v>44</v>
      </c>
      <c r="D376" s="3">
        <v>30.0</v>
      </c>
      <c r="E376" s="3">
        <v>15.0</v>
      </c>
      <c r="F376" s="3">
        <v>30000.0</v>
      </c>
      <c r="G376" s="3">
        <v>4235.0</v>
      </c>
      <c r="H376" s="3" t="s">
        <v>28</v>
      </c>
      <c r="I376" s="10" t="s">
        <v>65</v>
      </c>
      <c r="J376" s="11">
        <v>9.87775</v>
      </c>
      <c r="K376" s="11">
        <v>43.05808333</v>
      </c>
      <c r="L376" s="11">
        <v>11.93</v>
      </c>
      <c r="M376" s="11">
        <v>816.2085188</v>
      </c>
      <c r="N376" s="11">
        <v>39.3765</v>
      </c>
      <c r="O376" s="11">
        <v>6495.752049</v>
      </c>
      <c r="P376" s="11">
        <v>145.0</v>
      </c>
      <c r="Q376" s="11">
        <v>14.5</v>
      </c>
      <c r="R376" s="11">
        <v>2193.575862</v>
      </c>
      <c r="S376" s="11">
        <v>1913.54375</v>
      </c>
      <c r="T376" s="3">
        <v>0.267626813</v>
      </c>
    </row>
    <row r="377" ht="14.25" customHeight="1">
      <c r="A377" s="3" t="s">
        <v>25</v>
      </c>
      <c r="B377" s="3" t="s">
        <v>78</v>
      </c>
      <c r="C377" s="3" t="s">
        <v>44</v>
      </c>
      <c r="D377" s="3">
        <v>30.0</v>
      </c>
      <c r="E377" s="3">
        <v>15.0</v>
      </c>
      <c r="F377" s="3">
        <v>30000.0</v>
      </c>
      <c r="G377" s="3">
        <v>4235.0</v>
      </c>
      <c r="H377" s="3" t="s">
        <v>28</v>
      </c>
      <c r="I377" s="10" t="s">
        <v>66</v>
      </c>
      <c r="J377" s="11">
        <v>11.41383333</v>
      </c>
      <c r="K377" s="11">
        <v>46.22475</v>
      </c>
      <c r="L377" s="11">
        <v>9.59</v>
      </c>
      <c r="M377" s="11">
        <v>1109.054024</v>
      </c>
      <c r="N377" s="11">
        <v>35.6192</v>
      </c>
      <c r="O377" s="11">
        <v>26894.18228</v>
      </c>
      <c r="P377" s="11">
        <v>112.0</v>
      </c>
      <c r="Q377" s="11">
        <v>11.2</v>
      </c>
      <c r="R377" s="11">
        <v>3218.359821</v>
      </c>
      <c r="S377" s="11">
        <v>2121.645045</v>
      </c>
      <c r="T377" s="3">
        <v>0.322056256</v>
      </c>
    </row>
    <row r="378" ht="14.25" customHeight="1">
      <c r="A378" s="3" t="s">
        <v>25</v>
      </c>
      <c r="B378" s="3" t="s">
        <v>78</v>
      </c>
      <c r="C378" s="3" t="s">
        <v>44</v>
      </c>
      <c r="D378" s="3">
        <v>30.0</v>
      </c>
      <c r="E378" s="3">
        <v>15.0</v>
      </c>
      <c r="F378" s="3">
        <v>30000.0</v>
      </c>
      <c r="G378" s="3">
        <v>4235.0</v>
      </c>
      <c r="H378" s="3" t="s">
        <v>28</v>
      </c>
      <c r="I378" s="10" t="s">
        <v>60</v>
      </c>
      <c r="J378" s="11">
        <v>5.7185</v>
      </c>
      <c r="K378" s="11">
        <v>30.28558333</v>
      </c>
      <c r="L378" s="11">
        <v>11.23636364</v>
      </c>
      <c r="M378" s="11">
        <v>758.0062942</v>
      </c>
      <c r="N378" s="11">
        <v>32.56490909</v>
      </c>
      <c r="O378" s="11">
        <v>14323.30804</v>
      </c>
      <c r="P378" s="11">
        <v>122.0</v>
      </c>
      <c r="Q378" s="11">
        <v>12.2</v>
      </c>
      <c r="R378" s="11">
        <v>1408.454098</v>
      </c>
      <c r="S378" s="11">
        <v>3525.741322</v>
      </c>
      <c r="T378" s="3">
        <v>0.140187421</v>
      </c>
    </row>
    <row r="379" ht="14.25" customHeight="1">
      <c r="A379" s="3" t="s">
        <v>25</v>
      </c>
      <c r="B379" s="3" t="s">
        <v>78</v>
      </c>
      <c r="C379" s="3" t="s">
        <v>44</v>
      </c>
      <c r="D379" s="3">
        <v>37.0</v>
      </c>
      <c r="E379" s="3">
        <v>15.0</v>
      </c>
      <c r="F379" s="3">
        <v>30000.0</v>
      </c>
      <c r="G379" s="3">
        <v>4235.0</v>
      </c>
      <c r="H379" s="3" t="s">
        <v>28</v>
      </c>
      <c r="I379" s="10" t="s">
        <v>65</v>
      </c>
      <c r="J379" s="3">
        <v>8.760166667</v>
      </c>
      <c r="K379" s="3">
        <v>15.98516667</v>
      </c>
      <c r="L379" s="3">
        <v>8.666666667</v>
      </c>
      <c r="M379" s="3">
        <v>1001.524891</v>
      </c>
      <c r="N379" s="3">
        <v>43.48383333</v>
      </c>
      <c r="O379" s="3">
        <v>7508.03906</v>
      </c>
      <c r="P379" s="3">
        <v>88.0</v>
      </c>
      <c r="Q379" s="3">
        <v>8.8</v>
      </c>
      <c r="R379" s="3">
        <v>1747.338636</v>
      </c>
      <c r="S379" s="3">
        <v>5014.582759</v>
      </c>
      <c r="T379" s="3">
        <v>0.115651234</v>
      </c>
    </row>
    <row r="380" ht="14.25" customHeight="1">
      <c r="A380" s="3" t="s">
        <v>25</v>
      </c>
      <c r="B380" s="3" t="s">
        <v>78</v>
      </c>
      <c r="C380" s="3" t="s">
        <v>44</v>
      </c>
      <c r="D380" s="3">
        <v>37.0</v>
      </c>
      <c r="E380" s="3">
        <v>15.0</v>
      </c>
      <c r="F380" s="3">
        <v>30000.0</v>
      </c>
      <c r="G380" s="3">
        <v>4235.0</v>
      </c>
      <c r="H380" s="3" t="s">
        <v>28</v>
      </c>
      <c r="I380" s="10" t="s">
        <v>66</v>
      </c>
      <c r="J380" s="11">
        <v>10.05491667</v>
      </c>
      <c r="K380" s="11">
        <v>19.02116667</v>
      </c>
      <c r="L380" s="11">
        <v>5.641666667</v>
      </c>
      <c r="M380" s="11">
        <v>1501.679466</v>
      </c>
      <c r="N380" s="11">
        <v>40.99716667</v>
      </c>
      <c r="O380" s="11">
        <v>12731.12254</v>
      </c>
      <c r="P380" s="11">
        <v>43.0</v>
      </c>
      <c r="Q380" s="11">
        <v>4.3</v>
      </c>
      <c r="R380" s="11">
        <v>5499.962791</v>
      </c>
      <c r="S380" s="11">
        <v>8321.088095</v>
      </c>
      <c r="T380" s="3">
        <v>0.172621921</v>
      </c>
    </row>
    <row r="381" ht="14.25" customHeight="1">
      <c r="A381" s="3" t="s">
        <v>25</v>
      </c>
      <c r="B381" s="3" t="s">
        <v>78</v>
      </c>
      <c r="C381" s="3" t="s">
        <v>44</v>
      </c>
      <c r="D381" s="3">
        <v>37.0</v>
      </c>
      <c r="E381" s="3">
        <v>15.0</v>
      </c>
      <c r="F381" s="3">
        <v>30000.0</v>
      </c>
      <c r="G381" s="3">
        <v>4235.0</v>
      </c>
      <c r="H381" s="3" t="s">
        <v>28</v>
      </c>
      <c r="I381" s="10" t="s">
        <v>60</v>
      </c>
      <c r="J381" s="11">
        <v>7.257916667</v>
      </c>
      <c r="K381" s="11">
        <v>19.12291667</v>
      </c>
      <c r="L381" s="11">
        <v>5.15</v>
      </c>
      <c r="M381" s="11">
        <v>1038.795277</v>
      </c>
      <c r="N381" s="11">
        <v>52.78108333</v>
      </c>
      <c r="O381" s="11">
        <v>12780.07053</v>
      </c>
      <c r="P381" s="11">
        <v>40.0</v>
      </c>
      <c r="Q381" s="11">
        <v>4.0</v>
      </c>
      <c r="R381" s="11">
        <v>2965.1025</v>
      </c>
      <c r="S381" s="11">
        <v>11950.56154</v>
      </c>
      <c r="T381" s="3">
        <v>0.286391094</v>
      </c>
    </row>
    <row r="382" ht="14.25" customHeight="1">
      <c r="A382" s="3" t="s">
        <v>25</v>
      </c>
      <c r="B382" s="3" t="s">
        <v>78</v>
      </c>
      <c r="C382" s="3" t="s">
        <v>44</v>
      </c>
      <c r="D382" s="3">
        <v>44.0</v>
      </c>
      <c r="E382" s="3">
        <v>15.0</v>
      </c>
      <c r="F382" s="3">
        <v>30000.0</v>
      </c>
      <c r="G382" s="3">
        <v>4235.0</v>
      </c>
      <c r="H382" s="3" t="s">
        <v>28</v>
      </c>
      <c r="I382" s="10" t="s">
        <v>65</v>
      </c>
      <c r="J382" s="3">
        <v>8.995</v>
      </c>
      <c r="K382" s="3">
        <v>12.62741667</v>
      </c>
      <c r="L382" s="3">
        <v>7.041666667</v>
      </c>
      <c r="M382" s="3">
        <v>1803.819064</v>
      </c>
      <c r="N382" s="3">
        <v>45.41216667</v>
      </c>
      <c r="O382" s="3">
        <v>8478.13242</v>
      </c>
      <c r="P382" s="3">
        <v>43.0</v>
      </c>
      <c r="Q382" s="3">
        <v>4.3</v>
      </c>
      <c r="R382" s="3">
        <v>9275.146512</v>
      </c>
      <c r="S382" s="3">
        <v>4755.609524</v>
      </c>
      <c r="T382" s="3">
        <v>0.648096019</v>
      </c>
    </row>
    <row r="383" ht="14.25" customHeight="1">
      <c r="A383" s="3" t="s">
        <v>25</v>
      </c>
      <c r="B383" s="3" t="s">
        <v>78</v>
      </c>
      <c r="C383" s="3" t="s">
        <v>44</v>
      </c>
      <c r="D383" s="3">
        <v>44.0</v>
      </c>
      <c r="E383" s="3">
        <v>15.0</v>
      </c>
      <c r="F383" s="3">
        <v>30000.0</v>
      </c>
      <c r="G383" s="3">
        <v>4235.0</v>
      </c>
      <c r="H383" s="3" t="s">
        <v>28</v>
      </c>
      <c r="I383" s="10" t="s">
        <v>66</v>
      </c>
      <c r="J383" s="11">
        <v>9.1305</v>
      </c>
      <c r="K383" s="11">
        <v>26.5475</v>
      </c>
      <c r="L383" s="11">
        <v>7.990909091</v>
      </c>
      <c r="M383" s="11">
        <v>1586.529595</v>
      </c>
      <c r="N383" s="11">
        <v>48.78927273</v>
      </c>
      <c r="O383" s="11">
        <v>10292.07912</v>
      </c>
      <c r="P383" s="11">
        <v>42.0</v>
      </c>
      <c r="Q383" s="11">
        <v>4.2</v>
      </c>
      <c r="R383" s="11">
        <v>9551.740476</v>
      </c>
      <c r="S383" s="11">
        <v>4686.882927</v>
      </c>
      <c r="T383" s="3">
        <v>0.886157326</v>
      </c>
    </row>
    <row r="384" ht="14.25" customHeight="1">
      <c r="A384" s="3" t="s">
        <v>25</v>
      </c>
      <c r="B384" s="3" t="s">
        <v>78</v>
      </c>
      <c r="C384" s="3" t="s">
        <v>44</v>
      </c>
      <c r="D384" s="3">
        <v>44.0</v>
      </c>
      <c r="E384" s="3">
        <v>15.0</v>
      </c>
      <c r="F384" s="3">
        <v>30000.0</v>
      </c>
      <c r="G384" s="3">
        <v>4235.0</v>
      </c>
      <c r="H384" s="3" t="s">
        <v>28</v>
      </c>
      <c r="I384" s="10" t="s">
        <v>60</v>
      </c>
      <c r="J384" s="11">
        <v>6.69025</v>
      </c>
      <c r="K384" s="11">
        <v>24.90058333</v>
      </c>
      <c r="L384" s="11">
        <v>5.65</v>
      </c>
      <c r="M384" s="11">
        <v>1018.487224</v>
      </c>
      <c r="N384" s="11">
        <v>55.52716667</v>
      </c>
      <c r="O384" s="11">
        <v>15535.47959</v>
      </c>
      <c r="P384" s="11">
        <v>34.0</v>
      </c>
      <c r="Q384" s="11">
        <v>3.4</v>
      </c>
      <c r="R384" s="11">
        <v>4731.791176</v>
      </c>
      <c r="S384" s="11">
        <v>12945.85455</v>
      </c>
      <c r="T384" s="3">
        <v>0.77267792</v>
      </c>
    </row>
    <row r="385" ht="14.25" customHeight="1">
      <c r="A385" s="3" t="s">
        <v>25</v>
      </c>
      <c r="B385" s="3" t="s">
        <v>79</v>
      </c>
      <c r="C385" s="3" t="s">
        <v>44</v>
      </c>
      <c r="D385" s="3">
        <v>16.0</v>
      </c>
      <c r="E385" s="3">
        <v>15.0</v>
      </c>
      <c r="F385" s="3">
        <v>30000.0</v>
      </c>
      <c r="G385" s="3">
        <v>4550.0</v>
      </c>
      <c r="H385" s="3" t="s">
        <v>28</v>
      </c>
      <c r="I385" s="10" t="s">
        <v>58</v>
      </c>
      <c r="J385" s="11">
        <v>0.005583333</v>
      </c>
      <c r="K385" s="11">
        <v>100.0</v>
      </c>
      <c r="L385" s="11"/>
      <c r="M385" s="11"/>
      <c r="N385" s="11"/>
      <c r="O385" s="11"/>
      <c r="P385" s="11">
        <v>0.0</v>
      </c>
      <c r="Q385" s="11">
        <v>0.0</v>
      </c>
      <c r="R385" s="11"/>
      <c r="S385" s="11"/>
      <c r="T385" s="11"/>
    </row>
    <row r="386" ht="14.25" customHeight="1">
      <c r="A386" s="3" t="s">
        <v>25</v>
      </c>
      <c r="B386" s="3" t="s">
        <v>79</v>
      </c>
      <c r="C386" s="3" t="s">
        <v>44</v>
      </c>
      <c r="D386" s="3">
        <v>16.0</v>
      </c>
      <c r="E386" s="3">
        <v>15.0</v>
      </c>
      <c r="F386" s="3">
        <v>30000.0</v>
      </c>
      <c r="G386" s="3">
        <v>4550.0</v>
      </c>
      <c r="H386" s="3" t="s">
        <v>28</v>
      </c>
      <c r="I386" s="10" t="s">
        <v>59</v>
      </c>
      <c r="J386" s="11">
        <v>0.010083333</v>
      </c>
      <c r="K386" s="11">
        <v>100.0</v>
      </c>
      <c r="L386" s="11"/>
      <c r="M386" s="11"/>
      <c r="N386" s="11"/>
      <c r="O386" s="11"/>
      <c r="P386" s="11">
        <v>0.0</v>
      </c>
      <c r="Q386" s="11">
        <v>0.0</v>
      </c>
      <c r="R386" s="11"/>
      <c r="S386" s="11"/>
      <c r="T386" s="11"/>
    </row>
    <row r="387" ht="14.25" customHeight="1">
      <c r="A387" s="3" t="s">
        <v>25</v>
      </c>
      <c r="B387" s="3" t="s">
        <v>79</v>
      </c>
      <c r="C387" s="3" t="s">
        <v>44</v>
      </c>
      <c r="D387" s="3">
        <v>16.0</v>
      </c>
      <c r="E387" s="3">
        <v>15.0</v>
      </c>
      <c r="F387" s="3">
        <v>30000.0</v>
      </c>
      <c r="G387" s="3">
        <v>4550.0</v>
      </c>
      <c r="H387" s="3" t="s">
        <v>28</v>
      </c>
      <c r="I387" s="10" t="s">
        <v>60</v>
      </c>
      <c r="J387" s="11">
        <v>0.0055</v>
      </c>
      <c r="K387" s="11">
        <v>100.0</v>
      </c>
      <c r="L387" s="11"/>
      <c r="M387" s="11"/>
      <c r="N387" s="11"/>
      <c r="O387" s="11"/>
      <c r="P387" s="11">
        <v>0.0</v>
      </c>
      <c r="Q387" s="11">
        <v>0.0</v>
      </c>
      <c r="R387" s="11"/>
      <c r="S387" s="11"/>
      <c r="T387" s="11"/>
    </row>
    <row r="388" ht="14.25" customHeight="1">
      <c r="A388" s="7" t="s">
        <v>25</v>
      </c>
      <c r="B388" s="7" t="s">
        <v>79</v>
      </c>
      <c r="C388" s="7" t="s">
        <v>44</v>
      </c>
      <c r="D388" s="7">
        <v>16.0</v>
      </c>
      <c r="E388" s="7">
        <v>15.0</v>
      </c>
      <c r="F388" s="7">
        <v>30000.0</v>
      </c>
      <c r="G388" s="7">
        <v>4550.0</v>
      </c>
      <c r="H388" s="7" t="s">
        <v>28</v>
      </c>
      <c r="I388" s="8" t="s">
        <v>61</v>
      </c>
      <c r="J388" s="13">
        <v>0.009583333</v>
      </c>
      <c r="K388" s="13">
        <v>100.0</v>
      </c>
      <c r="L388" s="13"/>
      <c r="M388" s="13"/>
      <c r="N388" s="13"/>
      <c r="O388" s="13"/>
      <c r="P388" s="13">
        <v>0.0</v>
      </c>
      <c r="Q388" s="13">
        <v>0.0</v>
      </c>
      <c r="R388" s="13"/>
      <c r="S388" s="13"/>
      <c r="T388" s="7"/>
    </row>
    <row r="389" ht="14.25" customHeight="1">
      <c r="A389" s="3" t="s">
        <v>25</v>
      </c>
      <c r="B389" s="3" t="s">
        <v>79</v>
      </c>
      <c r="C389" s="3" t="s">
        <v>44</v>
      </c>
      <c r="D389" s="3">
        <v>23.0</v>
      </c>
      <c r="E389" s="3">
        <v>15.0</v>
      </c>
      <c r="F389" s="3">
        <v>30000.0</v>
      </c>
      <c r="G389" s="3">
        <v>4550.0</v>
      </c>
      <c r="H389" s="3" t="s">
        <v>28</v>
      </c>
      <c r="I389" s="10" t="s">
        <v>58</v>
      </c>
      <c r="J389" s="11">
        <v>0.075833333</v>
      </c>
      <c r="K389" s="11">
        <v>100.0</v>
      </c>
      <c r="L389" s="11"/>
      <c r="M389" s="11"/>
      <c r="N389" s="11"/>
      <c r="O389" s="11"/>
      <c r="P389" s="11">
        <v>0.0</v>
      </c>
      <c r="Q389" s="11">
        <v>0.0</v>
      </c>
      <c r="R389" s="11"/>
      <c r="S389" s="11"/>
      <c r="T389" s="3"/>
    </row>
    <row r="390" ht="14.25" customHeight="1">
      <c r="A390" s="3" t="s">
        <v>25</v>
      </c>
      <c r="B390" s="3" t="s">
        <v>79</v>
      </c>
      <c r="C390" s="3" t="s">
        <v>44</v>
      </c>
      <c r="D390" s="3">
        <v>23.0</v>
      </c>
      <c r="E390" s="3">
        <v>15.0</v>
      </c>
      <c r="F390" s="3">
        <v>30000.0</v>
      </c>
      <c r="G390" s="3">
        <v>4550.0</v>
      </c>
      <c r="H390" s="3" t="s">
        <v>28</v>
      </c>
      <c r="I390" s="10" t="s">
        <v>59</v>
      </c>
      <c r="J390" s="11">
        <v>0.067916667</v>
      </c>
      <c r="K390" s="11">
        <v>100.0</v>
      </c>
      <c r="L390" s="11"/>
      <c r="M390" s="11"/>
      <c r="N390" s="11"/>
      <c r="O390" s="11"/>
      <c r="P390" s="11">
        <v>0.0</v>
      </c>
      <c r="Q390" s="11">
        <v>0.0</v>
      </c>
      <c r="R390" s="11"/>
      <c r="S390" s="11"/>
      <c r="T390" s="3"/>
    </row>
    <row r="391" ht="14.25" customHeight="1">
      <c r="A391" s="3" t="s">
        <v>25</v>
      </c>
      <c r="B391" s="3" t="s">
        <v>79</v>
      </c>
      <c r="C391" s="3" t="s">
        <v>44</v>
      </c>
      <c r="D391" s="3">
        <v>23.0</v>
      </c>
      <c r="E391" s="3">
        <v>15.0</v>
      </c>
      <c r="F391" s="3">
        <v>30000.0</v>
      </c>
      <c r="G391" s="3">
        <v>4550.0</v>
      </c>
      <c r="H391" s="3" t="s">
        <v>28</v>
      </c>
      <c r="I391" s="10" t="s">
        <v>60</v>
      </c>
      <c r="J391" s="11">
        <v>0.072666667</v>
      </c>
      <c r="K391" s="11">
        <v>100.0</v>
      </c>
      <c r="L391" s="11"/>
      <c r="M391" s="11"/>
      <c r="N391" s="11"/>
      <c r="O391" s="11"/>
      <c r="P391" s="11">
        <v>0.0</v>
      </c>
      <c r="Q391" s="11">
        <v>0.0</v>
      </c>
      <c r="R391" s="11"/>
      <c r="S391" s="11"/>
      <c r="T391" s="3"/>
    </row>
    <row r="392" ht="14.25" customHeight="1">
      <c r="A392" s="7" t="s">
        <v>25</v>
      </c>
      <c r="B392" s="7" t="s">
        <v>79</v>
      </c>
      <c r="C392" s="7" t="s">
        <v>44</v>
      </c>
      <c r="D392" s="7">
        <v>23.0</v>
      </c>
      <c r="E392" s="7">
        <v>15.0</v>
      </c>
      <c r="F392" s="7">
        <v>30000.0</v>
      </c>
      <c r="G392" s="7">
        <v>4550.0</v>
      </c>
      <c r="H392" s="7" t="s">
        <v>28</v>
      </c>
      <c r="I392" s="8" t="s">
        <v>61</v>
      </c>
      <c r="J392" s="13">
        <v>0.065333333</v>
      </c>
      <c r="K392" s="13">
        <v>100.0</v>
      </c>
      <c r="L392" s="13"/>
      <c r="M392" s="13"/>
      <c r="N392" s="13"/>
      <c r="O392" s="13"/>
      <c r="P392" s="13">
        <v>0.0</v>
      </c>
      <c r="Q392" s="13">
        <v>0.0</v>
      </c>
      <c r="R392" s="13"/>
      <c r="S392" s="13"/>
      <c r="T392" s="7"/>
    </row>
    <row r="393" ht="14.25" customHeight="1">
      <c r="A393" s="3" t="s">
        <v>25</v>
      </c>
      <c r="B393" s="3" t="s">
        <v>79</v>
      </c>
      <c r="C393" s="3" t="s">
        <v>44</v>
      </c>
      <c r="D393" s="3">
        <v>30.0</v>
      </c>
      <c r="E393" s="3">
        <v>15.0</v>
      </c>
      <c r="F393" s="3">
        <v>30000.0</v>
      </c>
      <c r="G393" s="3">
        <v>4550.0</v>
      </c>
      <c r="H393" s="3" t="s">
        <v>28</v>
      </c>
      <c r="I393" s="10" t="s">
        <v>58</v>
      </c>
      <c r="J393" s="11">
        <v>0.00725</v>
      </c>
      <c r="K393" s="11">
        <v>100.0</v>
      </c>
      <c r="L393" s="11"/>
      <c r="M393" s="11"/>
      <c r="N393" s="11"/>
      <c r="O393" s="11"/>
      <c r="P393" s="11">
        <v>0.0</v>
      </c>
      <c r="Q393" s="11">
        <v>0.0</v>
      </c>
      <c r="R393" s="11"/>
      <c r="S393" s="11"/>
      <c r="T393" s="3"/>
    </row>
    <row r="394" ht="14.25" customHeight="1">
      <c r="A394" s="3" t="s">
        <v>25</v>
      </c>
      <c r="B394" s="3" t="s">
        <v>79</v>
      </c>
      <c r="C394" s="3" t="s">
        <v>44</v>
      </c>
      <c r="D394" s="3">
        <v>30.0</v>
      </c>
      <c r="E394" s="3">
        <v>15.0</v>
      </c>
      <c r="F394" s="3">
        <v>30000.0</v>
      </c>
      <c r="G394" s="3">
        <v>4550.0</v>
      </c>
      <c r="H394" s="3" t="s">
        <v>28</v>
      </c>
      <c r="I394" s="10" t="s">
        <v>59</v>
      </c>
      <c r="J394" s="11">
        <v>0.01075</v>
      </c>
      <c r="K394" s="11">
        <v>100.0</v>
      </c>
      <c r="L394" s="11"/>
      <c r="M394" s="11"/>
      <c r="N394" s="11"/>
      <c r="O394" s="11"/>
      <c r="P394" s="11">
        <v>0.0</v>
      </c>
      <c r="Q394" s="11">
        <v>0.0</v>
      </c>
      <c r="R394" s="11"/>
      <c r="S394" s="11"/>
      <c r="T394" s="3"/>
    </row>
    <row r="395" ht="14.25" customHeight="1">
      <c r="A395" s="3" t="s">
        <v>25</v>
      </c>
      <c r="B395" s="3" t="s">
        <v>79</v>
      </c>
      <c r="C395" s="3" t="s">
        <v>44</v>
      </c>
      <c r="D395" s="3">
        <v>30.0</v>
      </c>
      <c r="E395" s="3">
        <v>15.0</v>
      </c>
      <c r="F395" s="3">
        <v>30000.0</v>
      </c>
      <c r="G395" s="3">
        <v>4550.0</v>
      </c>
      <c r="H395" s="3" t="s">
        <v>28</v>
      </c>
      <c r="I395" s="10" t="s">
        <v>60</v>
      </c>
      <c r="J395" s="11">
        <v>0.0055</v>
      </c>
      <c r="K395" s="11">
        <v>100.0</v>
      </c>
      <c r="L395" s="11"/>
      <c r="M395" s="11"/>
      <c r="N395" s="11"/>
      <c r="O395" s="11"/>
      <c r="P395" s="11">
        <v>0.0</v>
      </c>
      <c r="Q395" s="11">
        <v>0.0</v>
      </c>
      <c r="R395" s="11"/>
      <c r="S395" s="11"/>
      <c r="T395" s="3"/>
    </row>
    <row r="396" ht="14.25" customHeight="1">
      <c r="A396" s="7" t="s">
        <v>25</v>
      </c>
      <c r="B396" s="7" t="s">
        <v>79</v>
      </c>
      <c r="C396" s="7" t="s">
        <v>44</v>
      </c>
      <c r="D396" s="7">
        <v>30.0</v>
      </c>
      <c r="E396" s="7">
        <v>15.0</v>
      </c>
      <c r="F396" s="7">
        <v>30000.0</v>
      </c>
      <c r="G396" s="7">
        <v>4550.0</v>
      </c>
      <c r="H396" s="7" t="s">
        <v>28</v>
      </c>
      <c r="I396" s="8" t="s">
        <v>61</v>
      </c>
      <c r="J396" s="13">
        <v>0.006166667</v>
      </c>
      <c r="K396" s="13">
        <v>100.0</v>
      </c>
      <c r="L396" s="13"/>
      <c r="M396" s="13"/>
      <c r="N396" s="13"/>
      <c r="O396" s="13"/>
      <c r="P396" s="13">
        <v>0.0</v>
      </c>
      <c r="Q396" s="13">
        <v>0.0</v>
      </c>
      <c r="R396" s="13"/>
      <c r="S396" s="13"/>
      <c r="T396" s="7"/>
    </row>
    <row r="397" ht="14.25" customHeight="1">
      <c r="A397" s="3" t="s">
        <v>25</v>
      </c>
      <c r="B397" s="3" t="s">
        <v>79</v>
      </c>
      <c r="C397" s="3" t="s">
        <v>44</v>
      </c>
      <c r="D397" s="3">
        <v>37.0</v>
      </c>
      <c r="E397" s="3">
        <v>15.0</v>
      </c>
      <c r="F397" s="3">
        <v>30000.0</v>
      </c>
      <c r="G397" s="3">
        <v>4550.0</v>
      </c>
      <c r="H397" s="3" t="s">
        <v>28</v>
      </c>
      <c r="I397" s="10" t="s">
        <v>58</v>
      </c>
      <c r="J397" s="3">
        <v>0.0065</v>
      </c>
      <c r="K397" s="3">
        <v>100.0</v>
      </c>
      <c r="L397" s="3"/>
      <c r="M397" s="3"/>
      <c r="N397" s="3"/>
      <c r="O397" s="3"/>
      <c r="P397" s="3">
        <v>0.0</v>
      </c>
      <c r="Q397" s="3">
        <v>0.0</v>
      </c>
      <c r="R397" s="3"/>
      <c r="S397" s="3"/>
      <c r="T397" s="3"/>
    </row>
    <row r="398" ht="14.25" customHeight="1">
      <c r="A398" s="3" t="s">
        <v>25</v>
      </c>
      <c r="B398" s="3" t="s">
        <v>79</v>
      </c>
      <c r="C398" s="3" t="s">
        <v>44</v>
      </c>
      <c r="D398" s="3">
        <v>37.0</v>
      </c>
      <c r="E398" s="3">
        <v>15.0</v>
      </c>
      <c r="F398" s="3">
        <v>30000.0</v>
      </c>
      <c r="G398" s="3">
        <v>4550.0</v>
      </c>
      <c r="H398" s="3" t="s">
        <v>28</v>
      </c>
      <c r="I398" s="10" t="s">
        <v>59</v>
      </c>
      <c r="J398" s="11">
        <v>0.007833333</v>
      </c>
      <c r="K398" s="11">
        <v>100.0</v>
      </c>
      <c r="L398" s="11"/>
      <c r="M398" s="11"/>
      <c r="N398" s="11"/>
      <c r="O398" s="11"/>
      <c r="P398" s="11">
        <v>0.0</v>
      </c>
      <c r="Q398" s="11">
        <v>0.0</v>
      </c>
      <c r="R398" s="11"/>
      <c r="S398" s="11"/>
      <c r="T398" s="3"/>
    </row>
    <row r="399" ht="14.25" customHeight="1">
      <c r="A399" s="3" t="s">
        <v>25</v>
      </c>
      <c r="B399" s="3" t="s">
        <v>79</v>
      </c>
      <c r="C399" s="3" t="s">
        <v>44</v>
      </c>
      <c r="D399" s="3">
        <v>37.0</v>
      </c>
      <c r="E399" s="3">
        <v>15.0</v>
      </c>
      <c r="F399" s="3">
        <v>30000.0</v>
      </c>
      <c r="G399" s="3">
        <v>4550.0</v>
      </c>
      <c r="H399" s="3" t="s">
        <v>28</v>
      </c>
      <c r="I399" s="10" t="s">
        <v>60</v>
      </c>
      <c r="J399" s="11">
        <v>0.006583333</v>
      </c>
      <c r="K399" s="11">
        <v>100.0</v>
      </c>
      <c r="L399" s="11"/>
      <c r="M399" s="11"/>
      <c r="N399" s="11"/>
      <c r="O399" s="11"/>
      <c r="P399" s="11">
        <v>0.0</v>
      </c>
      <c r="Q399" s="11">
        <v>0.0</v>
      </c>
      <c r="R399" s="11"/>
      <c r="S399" s="11"/>
      <c r="T399" s="3"/>
    </row>
    <row r="400" ht="14.25" customHeight="1">
      <c r="A400" s="7" t="s">
        <v>25</v>
      </c>
      <c r="B400" s="7" t="s">
        <v>79</v>
      </c>
      <c r="C400" s="7" t="s">
        <v>44</v>
      </c>
      <c r="D400" s="7">
        <v>37.0</v>
      </c>
      <c r="E400" s="7">
        <v>15.0</v>
      </c>
      <c r="F400" s="7">
        <v>30000.0</v>
      </c>
      <c r="G400" s="7">
        <v>4550.0</v>
      </c>
      <c r="H400" s="7" t="s">
        <v>28</v>
      </c>
      <c r="I400" s="8" t="s">
        <v>61</v>
      </c>
      <c r="J400" s="13">
        <v>0.007833333</v>
      </c>
      <c r="K400" s="13">
        <v>100.0</v>
      </c>
      <c r="L400" s="13"/>
      <c r="M400" s="13"/>
      <c r="N400" s="13"/>
      <c r="O400" s="13"/>
      <c r="P400" s="13">
        <v>0.0</v>
      </c>
      <c r="Q400" s="13">
        <v>0.0</v>
      </c>
      <c r="R400" s="13"/>
      <c r="S400" s="13"/>
      <c r="T400" s="7"/>
    </row>
    <row r="401" ht="14.25" customHeight="1">
      <c r="A401" s="3" t="s">
        <v>25</v>
      </c>
      <c r="B401" s="3" t="s">
        <v>79</v>
      </c>
      <c r="C401" s="3" t="s">
        <v>44</v>
      </c>
      <c r="D401" s="3">
        <v>44.0</v>
      </c>
      <c r="E401" s="3">
        <v>15.0</v>
      </c>
      <c r="F401" s="3">
        <v>30000.0</v>
      </c>
      <c r="G401" s="3">
        <v>4550.0</v>
      </c>
      <c r="H401" s="3" t="s">
        <v>28</v>
      </c>
      <c r="I401" s="10" t="s">
        <v>58</v>
      </c>
      <c r="J401" s="3">
        <v>0.007666667</v>
      </c>
      <c r="K401" s="3">
        <v>100.0</v>
      </c>
      <c r="L401" s="3"/>
      <c r="M401" s="3"/>
      <c r="N401" s="3"/>
      <c r="O401" s="3"/>
      <c r="P401" s="3">
        <v>0.0</v>
      </c>
      <c r="Q401" s="3">
        <v>0.0</v>
      </c>
      <c r="R401" s="3"/>
      <c r="S401" s="3"/>
      <c r="T401" s="3"/>
    </row>
    <row r="402" ht="14.25" customHeight="1">
      <c r="A402" s="3" t="s">
        <v>25</v>
      </c>
      <c r="B402" s="3" t="s">
        <v>79</v>
      </c>
      <c r="C402" s="3" t="s">
        <v>44</v>
      </c>
      <c r="D402" s="3">
        <v>44.0</v>
      </c>
      <c r="E402" s="3">
        <v>15.0</v>
      </c>
      <c r="F402" s="3">
        <v>30000.0</v>
      </c>
      <c r="G402" s="3">
        <v>4550.0</v>
      </c>
      <c r="H402" s="3" t="s">
        <v>28</v>
      </c>
      <c r="I402" s="10" t="s">
        <v>59</v>
      </c>
      <c r="J402" s="11">
        <v>0.00525</v>
      </c>
      <c r="K402" s="11">
        <v>100.0</v>
      </c>
      <c r="L402" s="11"/>
      <c r="M402" s="11"/>
      <c r="N402" s="11"/>
      <c r="O402" s="11"/>
      <c r="P402" s="11">
        <v>0.0</v>
      </c>
      <c r="Q402" s="11">
        <v>0.0</v>
      </c>
      <c r="R402" s="11"/>
      <c r="S402" s="11"/>
      <c r="T402" s="3"/>
    </row>
    <row r="403" ht="14.25" customHeight="1">
      <c r="A403" s="3" t="s">
        <v>25</v>
      </c>
      <c r="B403" s="3" t="s">
        <v>79</v>
      </c>
      <c r="C403" s="3" t="s">
        <v>44</v>
      </c>
      <c r="D403" s="3">
        <v>44.0</v>
      </c>
      <c r="E403" s="3">
        <v>15.0</v>
      </c>
      <c r="F403" s="3">
        <v>30000.0</v>
      </c>
      <c r="G403" s="3">
        <v>4550.0</v>
      </c>
      <c r="H403" s="3" t="s">
        <v>28</v>
      </c>
      <c r="I403" s="10" t="s">
        <v>60</v>
      </c>
      <c r="J403" s="11">
        <v>0.007416667</v>
      </c>
      <c r="K403" s="11">
        <v>100.0</v>
      </c>
      <c r="L403" s="11"/>
      <c r="M403" s="11"/>
      <c r="N403" s="11"/>
      <c r="O403" s="11"/>
      <c r="P403" s="11">
        <v>0.0</v>
      </c>
      <c r="Q403" s="11">
        <v>0.0</v>
      </c>
      <c r="R403" s="11"/>
      <c r="S403" s="11"/>
      <c r="T403" s="3"/>
    </row>
    <row r="404" ht="14.25" customHeight="1">
      <c r="A404" s="7" t="s">
        <v>25</v>
      </c>
      <c r="B404" s="7" t="s">
        <v>79</v>
      </c>
      <c r="C404" s="7" t="s">
        <v>44</v>
      </c>
      <c r="D404" s="7">
        <v>44.0</v>
      </c>
      <c r="E404" s="7">
        <v>15.0</v>
      </c>
      <c r="F404" s="7">
        <v>30000.0</v>
      </c>
      <c r="G404" s="7">
        <v>4550.0</v>
      </c>
      <c r="H404" s="7" t="s">
        <v>28</v>
      </c>
      <c r="I404" s="8" t="s">
        <v>61</v>
      </c>
      <c r="J404" s="13">
        <v>0.009166667</v>
      </c>
      <c r="K404" s="13">
        <v>100.0</v>
      </c>
      <c r="L404" s="13"/>
      <c r="M404" s="13"/>
      <c r="N404" s="13"/>
      <c r="O404" s="13"/>
      <c r="P404" s="13">
        <v>0.0</v>
      </c>
      <c r="Q404" s="13">
        <v>0.0</v>
      </c>
      <c r="R404" s="13"/>
      <c r="S404" s="13"/>
      <c r="T404" s="7"/>
    </row>
    <row r="405" ht="14.25" customHeight="1">
      <c r="A405" s="3" t="s">
        <v>25</v>
      </c>
      <c r="B405" s="3" t="s">
        <v>80</v>
      </c>
      <c r="C405" s="3" t="s">
        <v>44</v>
      </c>
      <c r="D405" s="3">
        <v>16.0</v>
      </c>
      <c r="E405" s="3">
        <v>16.0</v>
      </c>
      <c r="F405" s="3">
        <v>30000.0</v>
      </c>
      <c r="G405" s="3">
        <v>4475.0</v>
      </c>
      <c r="H405" s="3" t="s">
        <v>36</v>
      </c>
      <c r="I405" s="10" t="s">
        <v>71</v>
      </c>
      <c r="J405" s="11">
        <v>0.004666667</v>
      </c>
      <c r="K405" s="11">
        <v>100.0</v>
      </c>
      <c r="L405" s="11"/>
      <c r="M405" s="11"/>
      <c r="N405" s="11"/>
      <c r="O405" s="11"/>
      <c r="P405" s="11">
        <v>0.0</v>
      </c>
      <c r="Q405" s="11">
        <v>0.0</v>
      </c>
      <c r="R405" s="11"/>
      <c r="S405" s="11"/>
      <c r="T405" s="11"/>
    </row>
    <row r="406" ht="14.25" customHeight="1">
      <c r="A406" s="3" t="s">
        <v>25</v>
      </c>
      <c r="B406" s="3" t="s">
        <v>80</v>
      </c>
      <c r="C406" s="3" t="s">
        <v>44</v>
      </c>
      <c r="D406" s="3">
        <v>16.0</v>
      </c>
      <c r="E406" s="3">
        <v>16.0</v>
      </c>
      <c r="F406" s="3">
        <v>30000.0</v>
      </c>
      <c r="G406" s="3">
        <v>4475.0</v>
      </c>
      <c r="H406" s="3" t="s">
        <v>36</v>
      </c>
      <c r="I406" s="10" t="s">
        <v>72</v>
      </c>
      <c r="J406" s="11">
        <v>0.005</v>
      </c>
      <c r="K406" s="11">
        <v>100.0</v>
      </c>
      <c r="L406" s="11"/>
      <c r="M406" s="11"/>
      <c r="N406" s="11"/>
      <c r="O406" s="11"/>
      <c r="P406" s="11">
        <v>0.0</v>
      </c>
      <c r="Q406" s="11">
        <v>0.0</v>
      </c>
      <c r="R406" s="11"/>
      <c r="S406" s="11"/>
      <c r="T406" s="11"/>
    </row>
    <row r="407" ht="14.25" customHeight="1">
      <c r="A407" s="3" t="s">
        <v>25</v>
      </c>
      <c r="B407" s="3" t="s">
        <v>80</v>
      </c>
      <c r="C407" s="3" t="s">
        <v>44</v>
      </c>
      <c r="D407" s="3">
        <v>16.0</v>
      </c>
      <c r="E407" s="3">
        <v>16.0</v>
      </c>
      <c r="F407" s="3">
        <v>30000.0</v>
      </c>
      <c r="G407" s="3">
        <v>4475.0</v>
      </c>
      <c r="H407" s="3" t="s">
        <v>36</v>
      </c>
      <c r="I407" s="10" t="s">
        <v>63</v>
      </c>
      <c r="J407" s="11">
        <v>0.004583333</v>
      </c>
      <c r="K407" s="11">
        <v>100.0</v>
      </c>
      <c r="L407" s="11"/>
      <c r="M407" s="11"/>
      <c r="N407" s="11"/>
      <c r="O407" s="11"/>
      <c r="P407" s="11">
        <v>0.0</v>
      </c>
      <c r="Q407" s="11">
        <v>0.0</v>
      </c>
      <c r="R407" s="11"/>
      <c r="S407" s="11"/>
      <c r="T407" s="11"/>
    </row>
    <row r="408" ht="14.25" customHeight="1">
      <c r="A408" s="7" t="s">
        <v>25</v>
      </c>
      <c r="B408" s="7" t="s">
        <v>80</v>
      </c>
      <c r="C408" s="7" t="s">
        <v>44</v>
      </c>
      <c r="D408" s="7">
        <v>16.0</v>
      </c>
      <c r="E408" s="7">
        <v>16.0</v>
      </c>
      <c r="F408" s="7">
        <v>30000.0</v>
      </c>
      <c r="G408" s="7">
        <v>4475.0</v>
      </c>
      <c r="H408" s="7" t="s">
        <v>36</v>
      </c>
      <c r="I408" s="8" t="s">
        <v>73</v>
      </c>
      <c r="J408" s="13">
        <v>0.0065</v>
      </c>
      <c r="K408" s="13">
        <v>100.0</v>
      </c>
      <c r="L408" s="13"/>
      <c r="M408" s="13"/>
      <c r="N408" s="13"/>
      <c r="O408" s="13"/>
      <c r="P408" s="13">
        <v>0.0</v>
      </c>
      <c r="Q408" s="13">
        <v>0.0</v>
      </c>
      <c r="R408" s="13"/>
      <c r="S408" s="13"/>
      <c r="T408" s="7"/>
    </row>
    <row r="409" ht="14.25" customHeight="1">
      <c r="A409" s="3" t="s">
        <v>25</v>
      </c>
      <c r="B409" s="3" t="s">
        <v>80</v>
      </c>
      <c r="C409" s="3" t="s">
        <v>44</v>
      </c>
      <c r="D409" s="3">
        <v>23.0</v>
      </c>
      <c r="E409" s="3">
        <v>16.0</v>
      </c>
      <c r="F409" s="3">
        <v>30000.0</v>
      </c>
      <c r="G409" s="3">
        <v>4475.0</v>
      </c>
      <c r="H409" s="3" t="s">
        <v>36</v>
      </c>
      <c r="I409" s="10" t="s">
        <v>71</v>
      </c>
      <c r="J409" s="11">
        <v>0.0055</v>
      </c>
      <c r="K409" s="11">
        <v>100.0</v>
      </c>
      <c r="L409" s="11"/>
      <c r="M409" s="11"/>
      <c r="N409" s="11"/>
      <c r="O409" s="11"/>
      <c r="P409" s="11">
        <v>0.0</v>
      </c>
      <c r="Q409" s="11">
        <v>0.0</v>
      </c>
      <c r="R409" s="11"/>
      <c r="S409" s="11"/>
      <c r="T409" s="3"/>
    </row>
    <row r="410" ht="14.25" customHeight="1">
      <c r="A410" s="3" t="s">
        <v>25</v>
      </c>
      <c r="B410" s="3" t="s">
        <v>80</v>
      </c>
      <c r="C410" s="3" t="s">
        <v>44</v>
      </c>
      <c r="D410" s="3">
        <v>23.0</v>
      </c>
      <c r="E410" s="3">
        <v>16.0</v>
      </c>
      <c r="F410" s="3">
        <v>30000.0</v>
      </c>
      <c r="G410" s="3">
        <v>4475.0</v>
      </c>
      <c r="H410" s="3" t="s">
        <v>36</v>
      </c>
      <c r="I410" s="10" t="s">
        <v>72</v>
      </c>
      <c r="J410" s="11">
        <v>0.006666667</v>
      </c>
      <c r="K410" s="11">
        <v>100.0</v>
      </c>
      <c r="L410" s="11"/>
      <c r="M410" s="11"/>
      <c r="N410" s="11"/>
      <c r="O410" s="11"/>
      <c r="P410" s="11">
        <v>0.0</v>
      </c>
      <c r="Q410" s="11">
        <v>0.0</v>
      </c>
      <c r="R410" s="11"/>
      <c r="S410" s="11"/>
      <c r="T410" s="3"/>
    </row>
    <row r="411" ht="14.25" customHeight="1">
      <c r="A411" s="3" t="s">
        <v>25</v>
      </c>
      <c r="B411" s="3" t="s">
        <v>80</v>
      </c>
      <c r="C411" s="3" t="s">
        <v>44</v>
      </c>
      <c r="D411" s="3">
        <v>23.0</v>
      </c>
      <c r="E411" s="3">
        <v>16.0</v>
      </c>
      <c r="F411" s="3">
        <v>30000.0</v>
      </c>
      <c r="G411" s="3">
        <v>4475.0</v>
      </c>
      <c r="H411" s="3" t="s">
        <v>36</v>
      </c>
      <c r="I411" s="10" t="s">
        <v>63</v>
      </c>
      <c r="J411" s="11">
        <v>0.00525</v>
      </c>
      <c r="K411" s="11">
        <v>100.0</v>
      </c>
      <c r="L411" s="11"/>
      <c r="M411" s="11"/>
      <c r="N411" s="11"/>
      <c r="O411" s="11"/>
      <c r="P411" s="11">
        <v>0.0</v>
      </c>
      <c r="Q411" s="11">
        <v>0.0</v>
      </c>
      <c r="R411" s="11"/>
      <c r="S411" s="11"/>
      <c r="T411" s="3"/>
    </row>
    <row r="412" ht="14.25" customHeight="1">
      <c r="A412" s="7" t="s">
        <v>25</v>
      </c>
      <c r="B412" s="7" t="s">
        <v>80</v>
      </c>
      <c r="C412" s="7" t="s">
        <v>44</v>
      </c>
      <c r="D412" s="7">
        <v>23.0</v>
      </c>
      <c r="E412" s="7">
        <v>16.0</v>
      </c>
      <c r="F412" s="7">
        <v>30000.0</v>
      </c>
      <c r="G412" s="7">
        <v>4475.0</v>
      </c>
      <c r="H412" s="7" t="s">
        <v>36</v>
      </c>
      <c r="I412" s="8" t="s">
        <v>73</v>
      </c>
      <c r="J412" s="13">
        <v>0.005583333</v>
      </c>
      <c r="K412" s="13">
        <v>100.0</v>
      </c>
      <c r="L412" s="13"/>
      <c r="M412" s="13"/>
      <c r="N412" s="13"/>
      <c r="O412" s="13"/>
      <c r="P412" s="13">
        <v>0.0</v>
      </c>
      <c r="Q412" s="13">
        <v>0.0</v>
      </c>
      <c r="R412" s="13"/>
      <c r="S412" s="13"/>
      <c r="T412" s="7"/>
    </row>
    <row r="413" ht="14.25" customHeight="1">
      <c r="A413" s="3" t="s">
        <v>25</v>
      </c>
      <c r="B413" s="3" t="s">
        <v>80</v>
      </c>
      <c r="C413" s="3" t="s">
        <v>44</v>
      </c>
      <c r="D413" s="3">
        <v>30.0</v>
      </c>
      <c r="E413" s="3">
        <v>16.0</v>
      </c>
      <c r="F413" s="3">
        <v>30000.0</v>
      </c>
      <c r="G413" s="3">
        <v>4475.0</v>
      </c>
      <c r="H413" s="3" t="s">
        <v>36</v>
      </c>
      <c r="I413" s="10" t="s">
        <v>71</v>
      </c>
      <c r="J413" s="11">
        <v>0.004916667</v>
      </c>
      <c r="K413" s="11">
        <v>100.0</v>
      </c>
      <c r="L413" s="11"/>
      <c r="M413" s="11"/>
      <c r="N413" s="11"/>
      <c r="O413" s="11"/>
      <c r="P413" s="11">
        <v>0.0</v>
      </c>
      <c r="Q413" s="11">
        <v>0.0</v>
      </c>
      <c r="R413" s="11"/>
      <c r="S413" s="11"/>
      <c r="T413" s="3"/>
    </row>
    <row r="414" ht="14.25" customHeight="1">
      <c r="A414" s="3" t="s">
        <v>25</v>
      </c>
      <c r="B414" s="3" t="s">
        <v>80</v>
      </c>
      <c r="C414" s="3" t="s">
        <v>44</v>
      </c>
      <c r="D414" s="3">
        <v>30.0</v>
      </c>
      <c r="E414" s="3">
        <v>16.0</v>
      </c>
      <c r="F414" s="3">
        <v>30000.0</v>
      </c>
      <c r="G414" s="3">
        <v>4475.0</v>
      </c>
      <c r="H414" s="3" t="s">
        <v>36</v>
      </c>
      <c r="I414" s="10" t="s">
        <v>72</v>
      </c>
      <c r="J414" s="11">
        <v>0.008</v>
      </c>
      <c r="K414" s="11">
        <v>100.0</v>
      </c>
      <c r="L414" s="11"/>
      <c r="M414" s="11"/>
      <c r="N414" s="11"/>
      <c r="O414" s="11"/>
      <c r="P414" s="11">
        <v>0.0</v>
      </c>
      <c r="Q414" s="11">
        <v>0.0</v>
      </c>
      <c r="R414" s="11"/>
      <c r="S414" s="11"/>
      <c r="T414" s="3"/>
    </row>
    <row r="415" ht="14.25" customHeight="1">
      <c r="A415" s="3" t="s">
        <v>25</v>
      </c>
      <c r="B415" s="3" t="s">
        <v>80</v>
      </c>
      <c r="C415" s="3" t="s">
        <v>44</v>
      </c>
      <c r="D415" s="3">
        <v>30.0</v>
      </c>
      <c r="E415" s="3">
        <v>16.0</v>
      </c>
      <c r="F415" s="3">
        <v>30000.0</v>
      </c>
      <c r="G415" s="3">
        <v>4475.0</v>
      </c>
      <c r="H415" s="3" t="s">
        <v>36</v>
      </c>
      <c r="I415" s="10" t="s">
        <v>63</v>
      </c>
      <c r="J415" s="11">
        <v>0.0055</v>
      </c>
      <c r="K415" s="11">
        <v>100.0</v>
      </c>
      <c r="L415" s="11"/>
      <c r="M415" s="11"/>
      <c r="N415" s="11"/>
      <c r="O415" s="11"/>
      <c r="P415" s="11">
        <v>0.0</v>
      </c>
      <c r="Q415" s="11">
        <v>0.0</v>
      </c>
      <c r="R415" s="11"/>
      <c r="S415" s="11"/>
      <c r="T415" s="3"/>
    </row>
    <row r="416" ht="14.25" customHeight="1">
      <c r="A416" s="7" t="s">
        <v>25</v>
      </c>
      <c r="B416" s="7" t="s">
        <v>80</v>
      </c>
      <c r="C416" s="7" t="s">
        <v>44</v>
      </c>
      <c r="D416" s="7">
        <v>30.0</v>
      </c>
      <c r="E416" s="7">
        <v>16.0</v>
      </c>
      <c r="F416" s="7">
        <v>30000.0</v>
      </c>
      <c r="G416" s="7">
        <v>4475.0</v>
      </c>
      <c r="H416" s="7" t="s">
        <v>36</v>
      </c>
      <c r="I416" s="8" t="s">
        <v>73</v>
      </c>
      <c r="J416" s="13">
        <v>0.005333333</v>
      </c>
      <c r="K416" s="13">
        <v>100.0</v>
      </c>
      <c r="L416" s="13"/>
      <c r="M416" s="13"/>
      <c r="N416" s="13"/>
      <c r="O416" s="13"/>
      <c r="P416" s="13">
        <v>0.0</v>
      </c>
      <c r="Q416" s="13">
        <v>0.0</v>
      </c>
      <c r="R416" s="13"/>
      <c r="S416" s="13"/>
      <c r="T416" s="7"/>
    </row>
    <row r="417" ht="14.25" customHeight="1">
      <c r="A417" s="3" t="s">
        <v>25</v>
      </c>
      <c r="B417" s="3" t="s">
        <v>80</v>
      </c>
      <c r="C417" s="3" t="s">
        <v>44</v>
      </c>
      <c r="D417" s="3">
        <v>37.0</v>
      </c>
      <c r="E417" s="3">
        <v>16.0</v>
      </c>
      <c r="F417" s="3">
        <v>30000.0</v>
      </c>
      <c r="G417" s="3">
        <v>4475.0</v>
      </c>
      <c r="H417" s="3" t="s">
        <v>36</v>
      </c>
      <c r="I417" s="10" t="s">
        <v>71</v>
      </c>
      <c r="J417" s="3">
        <v>0.007833333</v>
      </c>
      <c r="K417" s="3">
        <v>100.0</v>
      </c>
      <c r="L417" s="3"/>
      <c r="M417" s="3"/>
      <c r="N417" s="3"/>
      <c r="O417" s="3"/>
      <c r="P417" s="3">
        <v>0.0</v>
      </c>
      <c r="Q417" s="3">
        <v>0.0</v>
      </c>
      <c r="R417" s="3"/>
      <c r="S417" s="3"/>
      <c r="T417" s="3"/>
    </row>
    <row r="418" ht="14.25" customHeight="1">
      <c r="A418" s="3" t="s">
        <v>25</v>
      </c>
      <c r="B418" s="3" t="s">
        <v>80</v>
      </c>
      <c r="C418" s="3" t="s">
        <v>44</v>
      </c>
      <c r="D418" s="3">
        <v>37.0</v>
      </c>
      <c r="E418" s="3">
        <v>16.0</v>
      </c>
      <c r="F418" s="3">
        <v>30000.0</v>
      </c>
      <c r="G418" s="3">
        <v>4475.0</v>
      </c>
      <c r="H418" s="3" t="s">
        <v>36</v>
      </c>
      <c r="I418" s="10" t="s">
        <v>72</v>
      </c>
      <c r="J418" s="11">
        <v>0.00475</v>
      </c>
      <c r="K418" s="11">
        <v>100.0</v>
      </c>
      <c r="L418" s="11"/>
      <c r="M418" s="11"/>
      <c r="N418" s="11"/>
      <c r="O418" s="11"/>
      <c r="P418" s="11">
        <v>0.0</v>
      </c>
      <c r="Q418" s="11">
        <v>0.0</v>
      </c>
      <c r="R418" s="11"/>
      <c r="S418" s="11"/>
      <c r="T418" s="3"/>
    </row>
    <row r="419" ht="14.25" customHeight="1">
      <c r="A419" s="3" t="s">
        <v>25</v>
      </c>
      <c r="B419" s="3" t="s">
        <v>80</v>
      </c>
      <c r="C419" s="3" t="s">
        <v>44</v>
      </c>
      <c r="D419" s="3">
        <v>37.0</v>
      </c>
      <c r="E419" s="3">
        <v>16.0</v>
      </c>
      <c r="F419" s="3">
        <v>30000.0</v>
      </c>
      <c r="G419" s="3">
        <v>4475.0</v>
      </c>
      <c r="H419" s="3" t="s">
        <v>36</v>
      </c>
      <c r="I419" s="10" t="s">
        <v>63</v>
      </c>
      <c r="J419" s="11">
        <v>0.0065</v>
      </c>
      <c r="K419" s="11">
        <v>100.0</v>
      </c>
      <c r="L419" s="11"/>
      <c r="M419" s="11"/>
      <c r="N419" s="11"/>
      <c r="O419" s="11"/>
      <c r="P419" s="11">
        <v>0.0</v>
      </c>
      <c r="Q419" s="11">
        <v>0.0</v>
      </c>
      <c r="R419" s="11"/>
      <c r="S419" s="11"/>
      <c r="T419" s="3"/>
    </row>
    <row r="420" ht="14.25" customHeight="1">
      <c r="A420" s="7" t="s">
        <v>25</v>
      </c>
      <c r="B420" s="7" t="s">
        <v>80</v>
      </c>
      <c r="C420" s="7" t="s">
        <v>44</v>
      </c>
      <c r="D420" s="7">
        <v>37.0</v>
      </c>
      <c r="E420" s="7">
        <v>16.0</v>
      </c>
      <c r="F420" s="7">
        <v>30000.0</v>
      </c>
      <c r="G420" s="7">
        <v>4475.0</v>
      </c>
      <c r="H420" s="7" t="s">
        <v>36</v>
      </c>
      <c r="I420" s="8" t="s">
        <v>73</v>
      </c>
      <c r="J420" s="13">
        <v>0.006833333</v>
      </c>
      <c r="K420" s="13">
        <v>100.0</v>
      </c>
      <c r="L420" s="13"/>
      <c r="M420" s="13"/>
      <c r="N420" s="13"/>
      <c r="O420" s="13"/>
      <c r="P420" s="13">
        <v>0.0</v>
      </c>
      <c r="Q420" s="13">
        <v>0.0</v>
      </c>
      <c r="R420" s="13"/>
      <c r="S420" s="13"/>
      <c r="T420" s="7"/>
    </row>
    <row r="421" ht="14.25" customHeight="1">
      <c r="A421" s="3" t="s">
        <v>25</v>
      </c>
      <c r="B421" s="3" t="s">
        <v>80</v>
      </c>
      <c r="C421" s="3" t="s">
        <v>44</v>
      </c>
      <c r="D421" s="3">
        <v>44.0</v>
      </c>
      <c r="E421" s="3">
        <v>16.0</v>
      </c>
      <c r="F421" s="3">
        <v>30000.0</v>
      </c>
      <c r="G421" s="3">
        <v>4475.0</v>
      </c>
      <c r="H421" s="3" t="s">
        <v>36</v>
      </c>
      <c r="I421" s="10" t="s">
        <v>71</v>
      </c>
      <c r="J421" s="3">
        <v>0.005333333</v>
      </c>
      <c r="K421" s="3">
        <v>100.0</v>
      </c>
      <c r="L421" s="3"/>
      <c r="M421" s="3"/>
      <c r="N421" s="3"/>
      <c r="O421" s="3"/>
      <c r="P421" s="3">
        <v>0.0</v>
      </c>
      <c r="Q421" s="3">
        <v>0.0</v>
      </c>
      <c r="R421" s="3"/>
      <c r="S421" s="3"/>
      <c r="T421" s="3"/>
    </row>
    <row r="422" ht="14.25" customHeight="1">
      <c r="A422" s="3" t="s">
        <v>25</v>
      </c>
      <c r="B422" s="3" t="s">
        <v>80</v>
      </c>
      <c r="C422" s="3" t="s">
        <v>44</v>
      </c>
      <c r="D422" s="3">
        <v>44.0</v>
      </c>
      <c r="E422" s="3">
        <v>16.0</v>
      </c>
      <c r="F422" s="3">
        <v>30000.0</v>
      </c>
      <c r="G422" s="3">
        <v>4475.0</v>
      </c>
      <c r="H422" s="3" t="s">
        <v>36</v>
      </c>
      <c r="I422" s="10" t="s">
        <v>72</v>
      </c>
      <c r="J422" s="11">
        <v>0.00825</v>
      </c>
      <c r="K422" s="11">
        <v>100.0</v>
      </c>
      <c r="L422" s="11"/>
      <c r="M422" s="11"/>
      <c r="N422" s="11"/>
      <c r="O422" s="11"/>
      <c r="P422" s="11">
        <v>0.0</v>
      </c>
      <c r="Q422" s="11">
        <v>0.0</v>
      </c>
      <c r="R422" s="11"/>
      <c r="S422" s="11"/>
      <c r="T422" s="3"/>
    </row>
    <row r="423" ht="14.25" customHeight="1">
      <c r="A423" s="3" t="s">
        <v>25</v>
      </c>
      <c r="B423" s="3" t="s">
        <v>80</v>
      </c>
      <c r="C423" s="3" t="s">
        <v>44</v>
      </c>
      <c r="D423" s="3">
        <v>44.0</v>
      </c>
      <c r="E423" s="3">
        <v>16.0</v>
      </c>
      <c r="F423" s="3">
        <v>30000.0</v>
      </c>
      <c r="G423" s="3">
        <v>4475.0</v>
      </c>
      <c r="H423" s="3" t="s">
        <v>36</v>
      </c>
      <c r="I423" s="10" t="s">
        <v>63</v>
      </c>
      <c r="J423" s="11">
        <v>0.00575</v>
      </c>
      <c r="K423" s="11">
        <v>100.0</v>
      </c>
      <c r="L423" s="11"/>
      <c r="M423" s="11"/>
      <c r="N423" s="11"/>
      <c r="O423" s="11"/>
      <c r="P423" s="11">
        <v>0.0</v>
      </c>
      <c r="Q423" s="11">
        <v>0.0</v>
      </c>
      <c r="R423" s="11"/>
      <c r="S423" s="11"/>
      <c r="T423" s="3"/>
    </row>
    <row r="424" ht="14.25" customHeight="1">
      <c r="A424" s="7" t="s">
        <v>25</v>
      </c>
      <c r="B424" s="7" t="s">
        <v>80</v>
      </c>
      <c r="C424" s="7" t="s">
        <v>44</v>
      </c>
      <c r="D424" s="7">
        <v>44.0</v>
      </c>
      <c r="E424" s="7">
        <v>16.0</v>
      </c>
      <c r="F424" s="7">
        <v>30000.0</v>
      </c>
      <c r="G424" s="7">
        <v>4475.0</v>
      </c>
      <c r="H424" s="7" t="s">
        <v>36</v>
      </c>
      <c r="I424" s="8" t="s">
        <v>73</v>
      </c>
      <c r="J424" s="13">
        <v>0.006416667</v>
      </c>
      <c r="K424" s="13">
        <v>100.0</v>
      </c>
      <c r="L424" s="13"/>
      <c r="M424" s="13"/>
      <c r="N424" s="13"/>
      <c r="O424" s="13"/>
      <c r="P424" s="13">
        <v>0.0</v>
      </c>
      <c r="Q424" s="13">
        <v>0.0</v>
      </c>
      <c r="R424" s="13"/>
      <c r="S424" s="13"/>
      <c r="T424" s="7"/>
    </row>
    <row r="425" ht="14.25" customHeight="1">
      <c r="A425" s="3" t="s">
        <v>25</v>
      </c>
      <c r="B425" s="3" t="s">
        <v>81</v>
      </c>
      <c r="C425" s="3" t="s">
        <v>44</v>
      </c>
      <c r="D425" s="3">
        <v>16.0</v>
      </c>
      <c r="E425" s="3">
        <v>18.0</v>
      </c>
      <c r="F425" s="3">
        <v>30000.0</v>
      </c>
      <c r="G425" s="3">
        <v>4478.0</v>
      </c>
      <c r="H425" s="3" t="s">
        <v>37</v>
      </c>
      <c r="I425" s="10" t="s">
        <v>71</v>
      </c>
      <c r="J425" s="11">
        <v>0.006083333</v>
      </c>
      <c r="K425" s="11">
        <v>100.0</v>
      </c>
      <c r="L425" s="11"/>
      <c r="M425" s="11"/>
      <c r="N425" s="11"/>
      <c r="O425" s="11"/>
      <c r="P425" s="11">
        <v>0.0</v>
      </c>
      <c r="Q425" s="11">
        <v>0.0</v>
      </c>
      <c r="R425" s="11"/>
      <c r="S425" s="11"/>
      <c r="T425" s="11"/>
    </row>
    <row r="426" ht="14.25" customHeight="1">
      <c r="A426" s="3" t="s">
        <v>25</v>
      </c>
      <c r="B426" s="3" t="s">
        <v>81</v>
      </c>
      <c r="C426" s="3" t="s">
        <v>44</v>
      </c>
      <c r="D426" s="3">
        <v>16.0</v>
      </c>
      <c r="E426" s="3">
        <v>18.0</v>
      </c>
      <c r="F426" s="3">
        <v>30000.0</v>
      </c>
      <c r="G426" s="3">
        <v>4478.0</v>
      </c>
      <c r="H426" s="3" t="s">
        <v>37</v>
      </c>
      <c r="I426" s="10" t="s">
        <v>72</v>
      </c>
      <c r="J426" s="11">
        <v>0.004333333</v>
      </c>
      <c r="K426" s="11">
        <v>100.0</v>
      </c>
      <c r="L426" s="11"/>
      <c r="M426" s="11"/>
      <c r="N426" s="11"/>
      <c r="O426" s="11"/>
      <c r="P426" s="11">
        <v>0.0</v>
      </c>
      <c r="Q426" s="11">
        <v>0.0</v>
      </c>
      <c r="R426" s="11"/>
      <c r="S426" s="11"/>
      <c r="T426" s="11"/>
    </row>
    <row r="427" ht="14.25" customHeight="1">
      <c r="A427" s="3" t="s">
        <v>25</v>
      </c>
      <c r="B427" s="3" t="s">
        <v>81</v>
      </c>
      <c r="C427" s="3" t="s">
        <v>44</v>
      </c>
      <c r="D427" s="3">
        <v>16.0</v>
      </c>
      <c r="E427" s="3">
        <v>18.0</v>
      </c>
      <c r="F427" s="3">
        <v>30000.0</v>
      </c>
      <c r="G427" s="3">
        <v>4478.0</v>
      </c>
      <c r="H427" s="3" t="s">
        <v>37</v>
      </c>
      <c r="I427" s="10" t="s">
        <v>63</v>
      </c>
      <c r="J427" s="11">
        <v>0.005666667</v>
      </c>
      <c r="K427" s="11">
        <v>100.0</v>
      </c>
      <c r="L427" s="11"/>
      <c r="M427" s="11"/>
      <c r="N427" s="11"/>
      <c r="O427" s="11"/>
      <c r="P427" s="11">
        <v>0.0</v>
      </c>
      <c r="Q427" s="11">
        <v>0.0</v>
      </c>
      <c r="R427" s="11"/>
      <c r="S427" s="11"/>
      <c r="T427" s="11"/>
    </row>
    <row r="428" ht="14.25" customHeight="1">
      <c r="A428" s="7" t="s">
        <v>25</v>
      </c>
      <c r="B428" s="7" t="s">
        <v>81</v>
      </c>
      <c r="C428" s="7" t="s">
        <v>44</v>
      </c>
      <c r="D428" s="7">
        <v>16.0</v>
      </c>
      <c r="E428" s="7">
        <v>18.0</v>
      </c>
      <c r="F428" s="7">
        <v>30000.0</v>
      </c>
      <c r="G428" s="7">
        <v>4478.0</v>
      </c>
      <c r="H428" s="7" t="s">
        <v>37</v>
      </c>
      <c r="I428" s="8" t="s">
        <v>73</v>
      </c>
      <c r="J428" s="13">
        <v>0.007666667</v>
      </c>
      <c r="K428" s="13">
        <v>100.0</v>
      </c>
      <c r="L428" s="13"/>
      <c r="M428" s="13"/>
      <c r="N428" s="13"/>
      <c r="O428" s="13"/>
      <c r="P428" s="13">
        <v>0.0</v>
      </c>
      <c r="Q428" s="13">
        <v>0.0</v>
      </c>
      <c r="R428" s="13"/>
      <c r="S428" s="13"/>
      <c r="T428" s="7"/>
    </row>
    <row r="429" ht="14.25" customHeight="1">
      <c r="A429" s="3" t="s">
        <v>25</v>
      </c>
      <c r="B429" s="3" t="s">
        <v>81</v>
      </c>
      <c r="C429" s="3" t="s">
        <v>44</v>
      </c>
      <c r="D429" s="3">
        <v>23.0</v>
      </c>
      <c r="E429" s="3">
        <v>18.0</v>
      </c>
      <c r="F429" s="3">
        <v>30000.0</v>
      </c>
      <c r="G429" s="3">
        <v>4478.0</v>
      </c>
      <c r="H429" s="3" t="s">
        <v>37</v>
      </c>
      <c r="I429" s="10" t="s">
        <v>71</v>
      </c>
      <c r="J429" s="11">
        <v>0.006833333</v>
      </c>
      <c r="K429" s="11">
        <v>100.0</v>
      </c>
      <c r="L429" s="11"/>
      <c r="M429" s="11"/>
      <c r="N429" s="11"/>
      <c r="O429" s="11"/>
      <c r="P429" s="11">
        <v>0.0</v>
      </c>
      <c r="Q429" s="11">
        <v>0.0</v>
      </c>
      <c r="R429" s="11"/>
      <c r="S429" s="11"/>
      <c r="T429" s="3"/>
    </row>
    <row r="430" ht="14.25" customHeight="1">
      <c r="A430" s="3" t="s">
        <v>25</v>
      </c>
      <c r="B430" s="3" t="s">
        <v>81</v>
      </c>
      <c r="C430" s="3" t="s">
        <v>44</v>
      </c>
      <c r="D430" s="3">
        <v>23.0</v>
      </c>
      <c r="E430" s="3">
        <v>18.0</v>
      </c>
      <c r="F430" s="3">
        <v>30000.0</v>
      </c>
      <c r="G430" s="3">
        <v>4478.0</v>
      </c>
      <c r="H430" s="3" t="s">
        <v>37</v>
      </c>
      <c r="I430" s="10" t="s">
        <v>72</v>
      </c>
      <c r="J430" s="11">
        <v>0.007333333</v>
      </c>
      <c r="K430" s="11">
        <v>100.0</v>
      </c>
      <c r="L430" s="11"/>
      <c r="M430" s="11"/>
      <c r="N430" s="11"/>
      <c r="O430" s="11"/>
      <c r="P430" s="11">
        <v>0.0</v>
      </c>
      <c r="Q430" s="11">
        <v>0.0</v>
      </c>
      <c r="R430" s="11"/>
      <c r="S430" s="11"/>
      <c r="T430" s="3"/>
    </row>
    <row r="431" ht="14.25" customHeight="1">
      <c r="A431" s="3" t="s">
        <v>25</v>
      </c>
      <c r="B431" s="3" t="s">
        <v>81</v>
      </c>
      <c r="C431" s="3" t="s">
        <v>44</v>
      </c>
      <c r="D431" s="3">
        <v>23.0</v>
      </c>
      <c r="E431" s="3">
        <v>18.0</v>
      </c>
      <c r="F431" s="3">
        <v>30000.0</v>
      </c>
      <c r="G431" s="3">
        <v>4478.0</v>
      </c>
      <c r="H431" s="3" t="s">
        <v>37</v>
      </c>
      <c r="I431" s="10" t="s">
        <v>63</v>
      </c>
      <c r="J431" s="11">
        <v>0.004916667</v>
      </c>
      <c r="K431" s="11">
        <v>100.0</v>
      </c>
      <c r="L431" s="11"/>
      <c r="M431" s="11"/>
      <c r="N431" s="11"/>
      <c r="O431" s="11"/>
      <c r="P431" s="11">
        <v>0.0</v>
      </c>
      <c r="Q431" s="11">
        <v>0.0</v>
      </c>
      <c r="R431" s="11"/>
      <c r="S431" s="11"/>
      <c r="T431" s="3"/>
    </row>
    <row r="432" ht="14.25" customHeight="1">
      <c r="A432" s="7" t="s">
        <v>25</v>
      </c>
      <c r="B432" s="7" t="s">
        <v>81</v>
      </c>
      <c r="C432" s="7" t="s">
        <v>44</v>
      </c>
      <c r="D432" s="7">
        <v>23.0</v>
      </c>
      <c r="E432" s="7">
        <v>18.0</v>
      </c>
      <c r="F432" s="7">
        <v>30000.0</v>
      </c>
      <c r="G432" s="7">
        <v>4478.0</v>
      </c>
      <c r="H432" s="7" t="s">
        <v>37</v>
      </c>
      <c r="I432" s="8" t="s">
        <v>73</v>
      </c>
      <c r="J432" s="13">
        <v>0.006416667</v>
      </c>
      <c r="K432" s="13">
        <v>100.0</v>
      </c>
      <c r="L432" s="13"/>
      <c r="M432" s="13"/>
      <c r="N432" s="13"/>
      <c r="O432" s="13"/>
      <c r="P432" s="13">
        <v>0.0</v>
      </c>
      <c r="Q432" s="13">
        <v>0.0</v>
      </c>
      <c r="R432" s="13"/>
      <c r="S432" s="13"/>
      <c r="T432" s="7"/>
    </row>
    <row r="433" ht="14.25" customHeight="1">
      <c r="A433" s="3" t="s">
        <v>25</v>
      </c>
      <c r="B433" s="3" t="s">
        <v>81</v>
      </c>
      <c r="C433" s="3" t="s">
        <v>44</v>
      </c>
      <c r="D433" s="3">
        <v>30.0</v>
      </c>
      <c r="E433" s="3">
        <v>18.0</v>
      </c>
      <c r="F433" s="3">
        <v>30000.0</v>
      </c>
      <c r="G433" s="3">
        <v>4478.0</v>
      </c>
      <c r="H433" s="3" t="s">
        <v>37</v>
      </c>
      <c r="I433" s="10" t="s">
        <v>71</v>
      </c>
      <c r="J433" s="11">
        <v>0.00775</v>
      </c>
      <c r="K433" s="11">
        <v>100.0</v>
      </c>
      <c r="L433" s="11"/>
      <c r="M433" s="11"/>
      <c r="N433" s="11"/>
      <c r="O433" s="11"/>
      <c r="P433" s="11">
        <v>0.0</v>
      </c>
      <c r="Q433" s="11">
        <v>0.0</v>
      </c>
      <c r="R433" s="11"/>
      <c r="S433" s="11"/>
      <c r="T433" s="3"/>
    </row>
    <row r="434" ht="14.25" customHeight="1">
      <c r="A434" s="3" t="s">
        <v>25</v>
      </c>
      <c r="B434" s="3" t="s">
        <v>81</v>
      </c>
      <c r="C434" s="3" t="s">
        <v>44</v>
      </c>
      <c r="D434" s="3">
        <v>30.0</v>
      </c>
      <c r="E434" s="3">
        <v>18.0</v>
      </c>
      <c r="F434" s="3">
        <v>30000.0</v>
      </c>
      <c r="G434" s="3">
        <v>4478.0</v>
      </c>
      <c r="H434" s="3" t="s">
        <v>37</v>
      </c>
      <c r="I434" s="10" t="s">
        <v>72</v>
      </c>
      <c r="J434" s="11">
        <v>0.006333333</v>
      </c>
      <c r="K434" s="11">
        <v>100.0</v>
      </c>
      <c r="L434" s="11"/>
      <c r="M434" s="11"/>
      <c r="N434" s="11"/>
      <c r="O434" s="11"/>
      <c r="P434" s="11">
        <v>0.0</v>
      </c>
      <c r="Q434" s="11">
        <v>0.0</v>
      </c>
      <c r="R434" s="11"/>
      <c r="S434" s="11"/>
      <c r="T434" s="3"/>
    </row>
    <row r="435" ht="14.25" customHeight="1">
      <c r="A435" s="3" t="s">
        <v>25</v>
      </c>
      <c r="B435" s="3" t="s">
        <v>81</v>
      </c>
      <c r="C435" s="3" t="s">
        <v>44</v>
      </c>
      <c r="D435" s="3">
        <v>30.0</v>
      </c>
      <c r="E435" s="3">
        <v>18.0</v>
      </c>
      <c r="F435" s="3">
        <v>30000.0</v>
      </c>
      <c r="G435" s="3">
        <v>4478.0</v>
      </c>
      <c r="H435" s="3" t="s">
        <v>37</v>
      </c>
      <c r="I435" s="10" t="s">
        <v>63</v>
      </c>
      <c r="J435" s="11">
        <v>0.007666667</v>
      </c>
      <c r="K435" s="11">
        <v>100.0</v>
      </c>
      <c r="L435" s="11"/>
      <c r="M435" s="11"/>
      <c r="N435" s="11"/>
      <c r="O435" s="11"/>
      <c r="P435" s="11">
        <v>0.0</v>
      </c>
      <c r="Q435" s="11">
        <v>0.0</v>
      </c>
      <c r="R435" s="11"/>
      <c r="S435" s="11"/>
      <c r="T435" s="3"/>
    </row>
    <row r="436" ht="14.25" customHeight="1">
      <c r="A436" s="7" t="s">
        <v>25</v>
      </c>
      <c r="B436" s="7" t="s">
        <v>81</v>
      </c>
      <c r="C436" s="7" t="s">
        <v>44</v>
      </c>
      <c r="D436" s="7">
        <v>30.0</v>
      </c>
      <c r="E436" s="7">
        <v>18.0</v>
      </c>
      <c r="F436" s="7">
        <v>30000.0</v>
      </c>
      <c r="G436" s="7">
        <v>4478.0</v>
      </c>
      <c r="H436" s="7" t="s">
        <v>37</v>
      </c>
      <c r="I436" s="8" t="s">
        <v>73</v>
      </c>
      <c r="J436" s="13">
        <v>0.004333333</v>
      </c>
      <c r="K436" s="13">
        <v>100.0</v>
      </c>
      <c r="L436" s="13"/>
      <c r="M436" s="13"/>
      <c r="N436" s="13"/>
      <c r="O436" s="13"/>
      <c r="P436" s="13">
        <v>0.0</v>
      </c>
      <c r="Q436" s="13">
        <v>0.0</v>
      </c>
      <c r="R436" s="13"/>
      <c r="S436" s="13"/>
      <c r="T436" s="7"/>
    </row>
    <row r="437" ht="14.25" customHeight="1">
      <c r="A437" s="3" t="s">
        <v>25</v>
      </c>
      <c r="B437" s="3" t="s">
        <v>81</v>
      </c>
      <c r="C437" s="3" t="s">
        <v>44</v>
      </c>
      <c r="D437" s="3">
        <v>37.0</v>
      </c>
      <c r="E437" s="3">
        <v>18.0</v>
      </c>
      <c r="F437" s="3">
        <v>30000.0</v>
      </c>
      <c r="G437" s="3">
        <v>4478.0</v>
      </c>
      <c r="H437" s="3" t="s">
        <v>37</v>
      </c>
      <c r="I437" s="10" t="s">
        <v>71</v>
      </c>
      <c r="J437" s="3">
        <v>0.005833333</v>
      </c>
      <c r="K437" s="3">
        <v>100.0</v>
      </c>
      <c r="L437" s="3"/>
      <c r="M437" s="3"/>
      <c r="N437" s="3"/>
      <c r="O437" s="3"/>
      <c r="P437" s="3">
        <v>0.0</v>
      </c>
      <c r="Q437" s="3">
        <v>0.0</v>
      </c>
      <c r="R437" s="3"/>
      <c r="S437" s="3"/>
      <c r="T437" s="3"/>
    </row>
    <row r="438" ht="14.25" customHeight="1">
      <c r="A438" s="3" t="s">
        <v>25</v>
      </c>
      <c r="B438" s="3" t="s">
        <v>81</v>
      </c>
      <c r="C438" s="3" t="s">
        <v>44</v>
      </c>
      <c r="D438" s="3">
        <v>37.0</v>
      </c>
      <c r="E438" s="3">
        <v>18.0</v>
      </c>
      <c r="F438" s="3">
        <v>30000.0</v>
      </c>
      <c r="G438" s="3">
        <v>4478.0</v>
      </c>
      <c r="H438" s="3" t="s">
        <v>37</v>
      </c>
      <c r="I438" s="10" t="s">
        <v>72</v>
      </c>
      <c r="J438" s="11">
        <v>0.004916667</v>
      </c>
      <c r="K438" s="11">
        <v>100.0</v>
      </c>
      <c r="L438" s="11"/>
      <c r="M438" s="11"/>
      <c r="N438" s="11"/>
      <c r="O438" s="11"/>
      <c r="P438" s="11">
        <v>0.0</v>
      </c>
      <c r="Q438" s="11">
        <v>0.0</v>
      </c>
      <c r="R438" s="11"/>
      <c r="S438" s="11"/>
      <c r="T438" s="3"/>
    </row>
    <row r="439" ht="14.25" customHeight="1">
      <c r="A439" s="3" t="s">
        <v>25</v>
      </c>
      <c r="B439" s="3" t="s">
        <v>81</v>
      </c>
      <c r="C439" s="3" t="s">
        <v>44</v>
      </c>
      <c r="D439" s="3">
        <v>37.0</v>
      </c>
      <c r="E439" s="3">
        <v>18.0</v>
      </c>
      <c r="F439" s="3">
        <v>30000.0</v>
      </c>
      <c r="G439" s="3">
        <v>4478.0</v>
      </c>
      <c r="H439" s="3" t="s">
        <v>37</v>
      </c>
      <c r="I439" s="10" t="s">
        <v>63</v>
      </c>
      <c r="J439" s="11">
        <v>0.004916667</v>
      </c>
      <c r="K439" s="11">
        <v>100.0</v>
      </c>
      <c r="L439" s="11"/>
      <c r="M439" s="11"/>
      <c r="N439" s="11"/>
      <c r="O439" s="11"/>
      <c r="P439" s="11">
        <v>0.0</v>
      </c>
      <c r="Q439" s="11">
        <v>0.0</v>
      </c>
      <c r="R439" s="11"/>
      <c r="S439" s="11"/>
      <c r="T439" s="3"/>
    </row>
    <row r="440" ht="14.25" customHeight="1">
      <c r="A440" s="7" t="s">
        <v>25</v>
      </c>
      <c r="B440" s="7" t="s">
        <v>81</v>
      </c>
      <c r="C440" s="7" t="s">
        <v>44</v>
      </c>
      <c r="D440" s="7">
        <v>37.0</v>
      </c>
      <c r="E440" s="7">
        <v>18.0</v>
      </c>
      <c r="F440" s="7">
        <v>30000.0</v>
      </c>
      <c r="G440" s="7">
        <v>4478.0</v>
      </c>
      <c r="H440" s="7" t="s">
        <v>37</v>
      </c>
      <c r="I440" s="8" t="s">
        <v>73</v>
      </c>
      <c r="J440" s="13">
        <v>0.004083333</v>
      </c>
      <c r="K440" s="13">
        <v>100.0</v>
      </c>
      <c r="L440" s="13"/>
      <c r="M440" s="13"/>
      <c r="N440" s="13"/>
      <c r="O440" s="13"/>
      <c r="P440" s="13">
        <v>0.0</v>
      </c>
      <c r="Q440" s="13">
        <v>0.0</v>
      </c>
      <c r="R440" s="13"/>
      <c r="S440" s="13"/>
      <c r="T440" s="7"/>
    </row>
    <row r="441" ht="14.25" customHeight="1">
      <c r="A441" s="19" t="s">
        <v>25</v>
      </c>
      <c r="B441" s="19" t="s">
        <v>82</v>
      </c>
      <c r="C441" s="19" t="s">
        <v>44</v>
      </c>
      <c r="D441" s="19">
        <v>16.0</v>
      </c>
      <c r="E441" s="3">
        <v>16.0</v>
      </c>
      <c r="F441" s="3">
        <v>30000.0</v>
      </c>
      <c r="G441" s="3">
        <v>4475.0</v>
      </c>
      <c r="H441" s="3" t="s">
        <v>36</v>
      </c>
      <c r="I441" s="10" t="s">
        <v>58</v>
      </c>
      <c r="J441" s="11">
        <v>0.155833333</v>
      </c>
      <c r="K441" s="11">
        <v>100.0</v>
      </c>
      <c r="L441" s="11"/>
      <c r="M441" s="11"/>
      <c r="N441" s="11"/>
      <c r="O441" s="11"/>
      <c r="P441" s="11">
        <v>0.0</v>
      </c>
      <c r="Q441" s="11">
        <v>0.0</v>
      </c>
      <c r="R441" s="11"/>
      <c r="S441" s="11"/>
      <c r="T441" s="11"/>
    </row>
    <row r="442" ht="14.25" customHeight="1">
      <c r="A442" s="3" t="s">
        <v>25</v>
      </c>
      <c r="B442" s="3" t="s">
        <v>82</v>
      </c>
      <c r="C442" s="3" t="s">
        <v>44</v>
      </c>
      <c r="D442" s="3">
        <v>16.0</v>
      </c>
      <c r="E442" s="3">
        <v>16.0</v>
      </c>
      <c r="F442" s="3">
        <v>30000.0</v>
      </c>
      <c r="G442" s="3">
        <v>4475.0</v>
      </c>
      <c r="H442" s="3" t="s">
        <v>36</v>
      </c>
      <c r="I442" s="10" t="s">
        <v>59</v>
      </c>
      <c r="J442" s="11">
        <v>0.166</v>
      </c>
      <c r="K442" s="11">
        <v>100.0</v>
      </c>
      <c r="L442" s="11"/>
      <c r="M442" s="11"/>
      <c r="N442" s="11"/>
      <c r="O442" s="11"/>
      <c r="P442" s="11">
        <v>0.0</v>
      </c>
      <c r="Q442" s="11">
        <v>0.0</v>
      </c>
      <c r="R442" s="11"/>
      <c r="S442" s="11"/>
      <c r="T442" s="11"/>
    </row>
    <row r="443" ht="14.25" customHeight="1">
      <c r="A443" s="3" t="s">
        <v>25</v>
      </c>
      <c r="B443" s="3" t="s">
        <v>82</v>
      </c>
      <c r="C443" s="3" t="s">
        <v>44</v>
      </c>
      <c r="D443" s="3">
        <v>16.0</v>
      </c>
      <c r="E443" s="3">
        <v>18.0</v>
      </c>
      <c r="F443" s="3">
        <v>30000.0</v>
      </c>
      <c r="G443" s="3">
        <v>4270.0</v>
      </c>
      <c r="H443" s="3" t="s">
        <v>37</v>
      </c>
      <c r="I443" s="10" t="s">
        <v>65</v>
      </c>
      <c r="J443" s="11">
        <v>0.205583333</v>
      </c>
      <c r="K443" s="11">
        <v>99.67566667</v>
      </c>
      <c r="L443" s="11">
        <v>0.4</v>
      </c>
      <c r="M443" s="11">
        <v>504.875</v>
      </c>
      <c r="N443" s="11">
        <v>13.713</v>
      </c>
      <c r="O443" s="11">
        <v>100277.82</v>
      </c>
      <c r="P443" s="11">
        <v>0.0</v>
      </c>
      <c r="Q443" s="11">
        <v>0.0</v>
      </c>
      <c r="R443" s="11"/>
      <c r="S443" s="11"/>
      <c r="T443" s="11"/>
    </row>
    <row r="444" ht="14.25" customHeight="1">
      <c r="A444" s="7" t="s">
        <v>25</v>
      </c>
      <c r="B444" s="7" t="s">
        <v>82</v>
      </c>
      <c r="C444" s="7" t="s">
        <v>44</v>
      </c>
      <c r="D444" s="7">
        <v>16.0</v>
      </c>
      <c r="E444" s="7">
        <v>18.0</v>
      </c>
      <c r="F444" s="7">
        <v>30000.0</v>
      </c>
      <c r="G444" s="7">
        <v>4270.0</v>
      </c>
      <c r="H444" s="7" t="s">
        <v>37</v>
      </c>
      <c r="I444" s="8" t="s">
        <v>66</v>
      </c>
      <c r="J444" s="13">
        <v>0.273333333</v>
      </c>
      <c r="K444" s="13">
        <v>100.0</v>
      </c>
      <c r="L444" s="13"/>
      <c r="M444" s="13"/>
      <c r="N444" s="13"/>
      <c r="O444" s="13"/>
      <c r="P444" s="13">
        <v>0.0</v>
      </c>
      <c r="Q444" s="13">
        <v>0.0</v>
      </c>
      <c r="R444" s="13"/>
      <c r="S444" s="13"/>
      <c r="T444" s="7"/>
    </row>
    <row r="445" ht="14.25" customHeight="1">
      <c r="A445" s="3" t="s">
        <v>25</v>
      </c>
      <c r="B445" s="3" t="s">
        <v>82</v>
      </c>
      <c r="C445" s="3" t="s">
        <v>44</v>
      </c>
      <c r="D445" s="3">
        <v>23.0</v>
      </c>
      <c r="E445" s="3">
        <v>16.0</v>
      </c>
      <c r="F445" s="3">
        <v>30000.0</v>
      </c>
      <c r="G445" s="3">
        <v>4475.0</v>
      </c>
      <c r="H445" s="3" t="s">
        <v>36</v>
      </c>
      <c r="I445" s="10" t="s">
        <v>58</v>
      </c>
      <c r="J445" s="11">
        <v>0.903083333</v>
      </c>
      <c r="K445" s="11">
        <v>62.00583333</v>
      </c>
      <c r="L445" s="11">
        <v>1.666666667</v>
      </c>
      <c r="M445" s="11">
        <v>954.3160314</v>
      </c>
      <c r="N445" s="11">
        <v>22.758</v>
      </c>
      <c r="O445" s="11">
        <v>80291.86794</v>
      </c>
      <c r="P445" s="11">
        <v>19.0</v>
      </c>
      <c r="Q445" s="11">
        <v>1.9</v>
      </c>
      <c r="R445" s="11">
        <v>2400.747368</v>
      </c>
      <c r="S445" s="11">
        <v>30122.46111</v>
      </c>
      <c r="T445" s="3">
        <v>0.340412262</v>
      </c>
    </row>
    <row r="446" ht="14.25" customHeight="1">
      <c r="A446" s="3" t="s">
        <v>25</v>
      </c>
      <c r="B446" s="3" t="s">
        <v>82</v>
      </c>
      <c r="C446" s="3" t="s">
        <v>44</v>
      </c>
      <c r="D446" s="3">
        <v>23.0</v>
      </c>
      <c r="E446" s="3">
        <v>16.0</v>
      </c>
      <c r="F446" s="3">
        <v>30000.0</v>
      </c>
      <c r="G446" s="3">
        <v>4475.0</v>
      </c>
      <c r="H446" s="3" t="s">
        <v>36</v>
      </c>
      <c r="I446" s="10" t="s">
        <v>59</v>
      </c>
      <c r="J446" s="11">
        <v>0.259166667</v>
      </c>
      <c r="K446" s="11">
        <v>89.29725</v>
      </c>
      <c r="L446" s="11">
        <v>1.425</v>
      </c>
      <c r="M446" s="11">
        <v>493.9648205</v>
      </c>
      <c r="N446" s="11">
        <v>20.09375</v>
      </c>
      <c r="O446" s="11">
        <v>59824.63954</v>
      </c>
      <c r="P446" s="11">
        <v>0.0</v>
      </c>
      <c r="Q446" s="11">
        <v>0.0</v>
      </c>
      <c r="R446" s="11"/>
      <c r="S446" s="11"/>
      <c r="T446" s="3"/>
    </row>
    <row r="447" ht="14.25" customHeight="1">
      <c r="A447" s="3" t="s">
        <v>25</v>
      </c>
      <c r="B447" s="3" t="s">
        <v>82</v>
      </c>
      <c r="C447" s="3" t="s">
        <v>44</v>
      </c>
      <c r="D447" s="3">
        <v>23.0</v>
      </c>
      <c r="E447" s="3">
        <v>18.0</v>
      </c>
      <c r="F447" s="3">
        <v>30000.0</v>
      </c>
      <c r="G447" s="3">
        <v>4270.0</v>
      </c>
      <c r="H447" s="3" t="s">
        <v>37</v>
      </c>
      <c r="I447" s="10" t="s">
        <v>65</v>
      </c>
      <c r="J447" s="11">
        <v>2.803916667</v>
      </c>
      <c r="K447" s="11">
        <v>57.21608333</v>
      </c>
      <c r="L447" s="11">
        <v>4.033333333</v>
      </c>
      <c r="M447" s="11">
        <v>1127.841939</v>
      </c>
      <c r="N447" s="11">
        <v>24.92377778</v>
      </c>
      <c r="O447" s="11">
        <v>19671.4159</v>
      </c>
      <c r="P447" s="11">
        <v>23.0</v>
      </c>
      <c r="Q447" s="11">
        <v>2.3</v>
      </c>
      <c r="R447" s="11">
        <v>3730.104348</v>
      </c>
      <c r="S447" s="11">
        <v>22477.49091</v>
      </c>
      <c r="T447" s="3">
        <v>0.151884561</v>
      </c>
    </row>
    <row r="448" ht="14.25" customHeight="1">
      <c r="A448" s="7" t="s">
        <v>25</v>
      </c>
      <c r="B448" s="7" t="s">
        <v>82</v>
      </c>
      <c r="C448" s="7" t="s">
        <v>44</v>
      </c>
      <c r="D448" s="7">
        <v>23.0</v>
      </c>
      <c r="E448" s="7">
        <v>18.0</v>
      </c>
      <c r="F448" s="7">
        <v>30000.0</v>
      </c>
      <c r="G448" s="7">
        <v>4270.0</v>
      </c>
      <c r="H448" s="7" t="s">
        <v>37</v>
      </c>
      <c r="I448" s="8" t="s">
        <v>66</v>
      </c>
      <c r="J448" s="13">
        <v>4.028416667</v>
      </c>
      <c r="K448" s="13">
        <v>44.33833333</v>
      </c>
      <c r="L448" s="13">
        <v>6.483333333</v>
      </c>
      <c r="M448" s="13">
        <v>974.3739305</v>
      </c>
      <c r="N448" s="13">
        <v>19.27925</v>
      </c>
      <c r="O448" s="13">
        <v>13920.11024</v>
      </c>
      <c r="P448" s="13">
        <v>89.0</v>
      </c>
      <c r="Q448" s="13">
        <v>8.9</v>
      </c>
      <c r="R448" s="13">
        <v>1999.9</v>
      </c>
      <c r="S448" s="13">
        <v>4754.470455</v>
      </c>
      <c r="T448" s="7">
        <v>0.484957368</v>
      </c>
    </row>
    <row r="449" ht="14.25" customHeight="1">
      <c r="A449" s="3" t="s">
        <v>25</v>
      </c>
      <c r="B449" s="3" t="s">
        <v>82</v>
      </c>
      <c r="C449" s="3" t="s">
        <v>44</v>
      </c>
      <c r="D449" s="3">
        <v>30.0</v>
      </c>
      <c r="E449" s="3">
        <v>16.0</v>
      </c>
      <c r="F449" s="3">
        <v>30000.0</v>
      </c>
      <c r="G449" s="3">
        <v>4475.0</v>
      </c>
      <c r="H449" s="3" t="s">
        <v>36</v>
      </c>
      <c r="I449" s="10" t="s">
        <v>58</v>
      </c>
      <c r="J449" s="11">
        <v>3.394083333</v>
      </c>
      <c r="K449" s="11">
        <v>24.22566667</v>
      </c>
      <c r="L449" s="11">
        <v>3.054545455</v>
      </c>
      <c r="M449" s="11">
        <v>1437.963624</v>
      </c>
      <c r="N449" s="11">
        <v>36.72309091</v>
      </c>
      <c r="O449" s="11">
        <v>12204.31435</v>
      </c>
      <c r="P449" s="11">
        <v>26.0</v>
      </c>
      <c r="Q449" s="11">
        <v>2.6</v>
      </c>
      <c r="R449" s="11">
        <v>2602.623077</v>
      </c>
      <c r="S449" s="11">
        <v>20122.028</v>
      </c>
      <c r="T449" s="3">
        <v>0.119362128</v>
      </c>
    </row>
    <row r="450" ht="14.25" customHeight="1">
      <c r="A450" s="3" t="s">
        <v>25</v>
      </c>
      <c r="B450" s="3" t="s">
        <v>82</v>
      </c>
      <c r="C450" s="3" t="s">
        <v>44</v>
      </c>
      <c r="D450" s="3">
        <v>30.0</v>
      </c>
      <c r="E450" s="3">
        <v>16.0</v>
      </c>
      <c r="F450" s="3">
        <v>30000.0</v>
      </c>
      <c r="G450" s="3">
        <v>4475.0</v>
      </c>
      <c r="H450" s="3" t="s">
        <v>36</v>
      </c>
      <c r="I450" s="10" t="s">
        <v>59</v>
      </c>
      <c r="J450" s="11">
        <v>1.573166667</v>
      </c>
      <c r="K450" s="11">
        <v>44.53075</v>
      </c>
      <c r="L450" s="11">
        <v>2.72</v>
      </c>
      <c r="M450" s="11">
        <v>1416.397117</v>
      </c>
      <c r="N450" s="11">
        <v>20.017</v>
      </c>
      <c r="O450" s="11">
        <v>21114.14021</v>
      </c>
      <c r="P450" s="11">
        <v>26.0</v>
      </c>
      <c r="Q450" s="11">
        <v>2.6</v>
      </c>
      <c r="R450" s="11">
        <v>2520.734615</v>
      </c>
      <c r="S450" s="11">
        <v>20980.672</v>
      </c>
      <c r="T450" s="3">
        <v>0.062910365</v>
      </c>
    </row>
    <row r="451" ht="14.25" customHeight="1">
      <c r="A451" s="3" t="s">
        <v>25</v>
      </c>
      <c r="B451" s="3" t="s">
        <v>82</v>
      </c>
      <c r="C451" s="3" t="s">
        <v>44</v>
      </c>
      <c r="D451" s="3">
        <v>30.0</v>
      </c>
      <c r="E451" s="3">
        <v>18.0</v>
      </c>
      <c r="F451" s="3">
        <v>30000.0</v>
      </c>
      <c r="G451" s="3">
        <v>4270.0</v>
      </c>
      <c r="H451" s="3" t="s">
        <v>37</v>
      </c>
      <c r="I451" s="10" t="s">
        <v>65</v>
      </c>
      <c r="J451" s="11">
        <v>10.63041667</v>
      </c>
      <c r="K451" s="11">
        <v>31.27308333</v>
      </c>
      <c r="L451" s="11">
        <v>8.43</v>
      </c>
      <c r="M451" s="11">
        <v>1567.130235</v>
      </c>
      <c r="N451" s="11">
        <v>42.5727</v>
      </c>
      <c r="O451" s="11">
        <v>7338.592227</v>
      </c>
      <c r="P451" s="11">
        <v>58.0</v>
      </c>
      <c r="Q451" s="11">
        <v>5.8</v>
      </c>
      <c r="R451" s="11">
        <v>4341.868966</v>
      </c>
      <c r="S451" s="11">
        <v>6028.845614</v>
      </c>
      <c r="T451" s="3"/>
    </row>
    <row r="452" ht="14.25" customHeight="1">
      <c r="A452" s="7" t="s">
        <v>25</v>
      </c>
      <c r="B452" s="7" t="s">
        <v>82</v>
      </c>
      <c r="C452" s="7" t="s">
        <v>44</v>
      </c>
      <c r="D452" s="7">
        <v>30.0</v>
      </c>
      <c r="E452" s="7">
        <v>18.0</v>
      </c>
      <c r="F452" s="7">
        <v>30000.0</v>
      </c>
      <c r="G452" s="7">
        <v>4270.0</v>
      </c>
      <c r="H452" s="7" t="s">
        <v>37</v>
      </c>
      <c r="I452" s="8" t="s">
        <v>66</v>
      </c>
      <c r="J452" s="13">
        <v>8.05125</v>
      </c>
      <c r="K452" s="13">
        <v>33.20841667</v>
      </c>
      <c r="L452" s="13">
        <v>18.02</v>
      </c>
      <c r="M452" s="13">
        <v>572.8801427</v>
      </c>
      <c r="N452" s="13">
        <v>45.1068</v>
      </c>
      <c r="O452" s="13">
        <v>12292.20243</v>
      </c>
      <c r="P452" s="13">
        <v>204.0</v>
      </c>
      <c r="Q452" s="13">
        <v>20.4</v>
      </c>
      <c r="R452" s="13">
        <v>1119.305882</v>
      </c>
      <c r="S452" s="13">
        <v>1817.064039</v>
      </c>
      <c r="T452" s="7"/>
    </row>
    <row r="453" ht="14.25" customHeight="1">
      <c r="A453" s="3" t="s">
        <v>25</v>
      </c>
      <c r="B453" s="3" t="s">
        <v>82</v>
      </c>
      <c r="C453" s="3" t="s">
        <v>44</v>
      </c>
      <c r="D453" s="3">
        <v>37.0</v>
      </c>
      <c r="E453" s="3">
        <v>16.0</v>
      </c>
      <c r="F453" s="3">
        <v>30000.0</v>
      </c>
      <c r="G453" s="3">
        <v>4475.0</v>
      </c>
      <c r="H453" s="3" t="s">
        <v>36</v>
      </c>
      <c r="I453" s="10" t="s">
        <v>58</v>
      </c>
      <c r="J453" s="3">
        <v>11.75716667</v>
      </c>
      <c r="K453" s="3">
        <v>4.802</v>
      </c>
      <c r="L453" s="3">
        <v>3.775</v>
      </c>
      <c r="M453" s="3">
        <v>2998.949881</v>
      </c>
      <c r="N453" s="3">
        <v>48.78758333</v>
      </c>
      <c r="O453" s="3">
        <v>5714.274724</v>
      </c>
      <c r="P453" s="3">
        <v>29.0</v>
      </c>
      <c r="Q453" s="3">
        <v>2.9</v>
      </c>
      <c r="R453" s="3">
        <v>5632.506897</v>
      </c>
      <c r="S453" s="3">
        <v>15336.74286</v>
      </c>
      <c r="T453" s="3">
        <v>0.128268519</v>
      </c>
    </row>
    <row r="454" ht="14.25" customHeight="1">
      <c r="A454" s="3" t="s">
        <v>25</v>
      </c>
      <c r="B454" s="3" t="s">
        <v>82</v>
      </c>
      <c r="C454" s="3" t="s">
        <v>44</v>
      </c>
      <c r="D454" s="3">
        <v>37.0</v>
      </c>
      <c r="E454" s="3">
        <v>16.0</v>
      </c>
      <c r="F454" s="3">
        <v>30000.0</v>
      </c>
      <c r="G454" s="3">
        <v>4475.0</v>
      </c>
      <c r="H454" s="3" t="s">
        <v>36</v>
      </c>
      <c r="I454" s="10" t="s">
        <v>59</v>
      </c>
      <c r="J454" s="11">
        <v>5.6965</v>
      </c>
      <c r="K454" s="11">
        <v>18.06466667</v>
      </c>
      <c r="L454" s="11">
        <v>3.181818182</v>
      </c>
      <c r="M454" s="11">
        <v>3426.56474</v>
      </c>
      <c r="N454" s="11">
        <v>28.857</v>
      </c>
      <c r="O454" s="11">
        <v>4108.497507</v>
      </c>
      <c r="P454" s="11">
        <v>26.0</v>
      </c>
      <c r="Q454" s="11">
        <v>2.6</v>
      </c>
      <c r="R454" s="11">
        <v>4593.519231</v>
      </c>
      <c r="S454" s="11">
        <v>15049.308</v>
      </c>
      <c r="T454" s="3">
        <v>0.219985292</v>
      </c>
    </row>
    <row r="455" ht="14.25" customHeight="1">
      <c r="A455" s="3" t="s">
        <v>25</v>
      </c>
      <c r="B455" s="3" t="s">
        <v>82</v>
      </c>
      <c r="C455" s="3" t="s">
        <v>44</v>
      </c>
      <c r="D455" s="3">
        <v>44.0</v>
      </c>
      <c r="E455" s="3">
        <v>16.0</v>
      </c>
      <c r="F455" s="3">
        <v>30000.0</v>
      </c>
      <c r="G455" s="3">
        <v>4475.0</v>
      </c>
      <c r="H455" s="3" t="s">
        <v>36</v>
      </c>
      <c r="I455" s="10" t="s">
        <v>58</v>
      </c>
      <c r="J455" s="3">
        <v>14.2415</v>
      </c>
      <c r="K455" s="3">
        <v>8.586666667</v>
      </c>
      <c r="L455" s="3">
        <v>4.866666667</v>
      </c>
      <c r="M455" s="3">
        <v>2599.150387</v>
      </c>
      <c r="N455" s="3">
        <v>49.19866667</v>
      </c>
      <c r="O455" s="3">
        <v>5823.614354</v>
      </c>
      <c r="P455" s="3">
        <v>31.0</v>
      </c>
      <c r="Q455" s="3">
        <v>3.1</v>
      </c>
      <c r="R455" s="3">
        <v>5062.654839</v>
      </c>
      <c r="S455" s="3">
        <v>14264.99</v>
      </c>
      <c r="T455" s="3">
        <v>0.12392231</v>
      </c>
    </row>
    <row r="456" ht="14.25" customHeight="1">
      <c r="A456" s="3" t="s">
        <v>25</v>
      </c>
      <c r="B456" s="3" t="s">
        <v>82</v>
      </c>
      <c r="C456" s="3" t="s">
        <v>44</v>
      </c>
      <c r="D456" s="3">
        <v>44.0</v>
      </c>
      <c r="E456" s="3">
        <v>16.0</v>
      </c>
      <c r="F456" s="3">
        <v>30000.0</v>
      </c>
      <c r="G456" s="3">
        <v>4475.0</v>
      </c>
      <c r="H456" s="3" t="s">
        <v>36</v>
      </c>
      <c r="I456" s="10" t="s">
        <v>59</v>
      </c>
      <c r="J456" s="11">
        <v>5.8535</v>
      </c>
      <c r="K456" s="11">
        <v>23.46033333</v>
      </c>
      <c r="L456" s="11">
        <v>3.125</v>
      </c>
      <c r="M456" s="11">
        <v>2597.108805</v>
      </c>
      <c r="N456" s="11">
        <v>35.92241667</v>
      </c>
      <c r="O456" s="11">
        <v>8909.873855</v>
      </c>
      <c r="P456" s="11">
        <v>28.0</v>
      </c>
      <c r="Q456" s="11">
        <v>2.8</v>
      </c>
      <c r="R456" s="11">
        <v>7045.496429</v>
      </c>
      <c r="S456" s="11">
        <v>14093.79259</v>
      </c>
      <c r="T456" s="3">
        <v>0.535628623</v>
      </c>
    </row>
    <row r="457" ht="14.25" customHeight="1">
      <c r="A457" s="3" t="s">
        <v>25</v>
      </c>
      <c r="B457" s="3" t="s">
        <v>83</v>
      </c>
      <c r="C457" s="3" t="s">
        <v>44</v>
      </c>
      <c r="D457" s="3">
        <v>16.0</v>
      </c>
      <c r="E457" s="3">
        <v>15.0</v>
      </c>
      <c r="F457" s="3">
        <v>30000.0</v>
      </c>
      <c r="G457" s="3">
        <v>4573.0</v>
      </c>
      <c r="H457" s="3" t="s">
        <v>28</v>
      </c>
      <c r="I457" s="10" t="s">
        <v>65</v>
      </c>
      <c r="J457" s="11">
        <v>0.24375</v>
      </c>
      <c r="K457" s="11">
        <v>100.0</v>
      </c>
      <c r="L457" s="11"/>
      <c r="M457" s="11"/>
      <c r="N457" s="11"/>
      <c r="O457" s="11"/>
      <c r="P457" s="11">
        <v>0.0</v>
      </c>
      <c r="Q457" s="11">
        <v>0.0</v>
      </c>
      <c r="R457" s="11"/>
      <c r="S457" s="11"/>
      <c r="T457" s="11"/>
    </row>
    <row r="458" ht="14.25" customHeight="1">
      <c r="A458" s="3" t="s">
        <v>25</v>
      </c>
      <c r="B458" s="3" t="s">
        <v>83</v>
      </c>
      <c r="C458" s="3" t="s">
        <v>44</v>
      </c>
      <c r="D458" s="3">
        <v>16.0</v>
      </c>
      <c r="E458" s="3">
        <v>15.0</v>
      </c>
      <c r="F458" s="3">
        <v>30000.0</v>
      </c>
      <c r="G458" s="3">
        <v>4573.0</v>
      </c>
      <c r="H458" s="3" t="s">
        <v>28</v>
      </c>
      <c r="I458" s="10" t="s">
        <v>66</v>
      </c>
      <c r="J458" s="11">
        <v>0.083</v>
      </c>
      <c r="K458" s="11">
        <v>100.0</v>
      </c>
      <c r="L458" s="11"/>
      <c r="M458" s="11"/>
      <c r="N458" s="11"/>
      <c r="O458" s="11"/>
      <c r="P458" s="11">
        <v>0.0</v>
      </c>
      <c r="Q458" s="11">
        <v>0.0</v>
      </c>
      <c r="R458" s="11"/>
      <c r="S458" s="11"/>
      <c r="T458" s="11"/>
    </row>
    <row r="459" ht="14.25" customHeight="1">
      <c r="A459" s="3" t="s">
        <v>25</v>
      </c>
      <c r="B459" s="3" t="s">
        <v>83</v>
      </c>
      <c r="C459" s="3" t="s">
        <v>44</v>
      </c>
      <c r="D459" s="3">
        <v>16.0</v>
      </c>
      <c r="E459" s="3">
        <v>16.0</v>
      </c>
      <c r="F459" s="3">
        <v>30000.0</v>
      </c>
      <c r="G459" s="3">
        <v>4475.0</v>
      </c>
      <c r="H459" s="3" t="s">
        <v>36</v>
      </c>
      <c r="I459" s="10" t="s">
        <v>60</v>
      </c>
      <c r="J459" s="11">
        <v>0.151583333</v>
      </c>
      <c r="K459" s="11">
        <v>100.0</v>
      </c>
      <c r="L459" s="11"/>
      <c r="M459" s="11"/>
      <c r="N459" s="11"/>
      <c r="O459" s="11"/>
      <c r="P459" s="11">
        <v>0.0</v>
      </c>
      <c r="Q459" s="11">
        <v>0.0</v>
      </c>
      <c r="R459" s="11"/>
      <c r="S459" s="11"/>
      <c r="T459" s="11"/>
    </row>
    <row r="460" ht="14.25" customHeight="1">
      <c r="A460" s="7" t="s">
        <v>25</v>
      </c>
      <c r="B460" s="7" t="s">
        <v>83</v>
      </c>
      <c r="C460" s="7" t="s">
        <v>44</v>
      </c>
      <c r="D460" s="7">
        <v>16.0</v>
      </c>
      <c r="E460" s="7">
        <v>16.0</v>
      </c>
      <c r="F460" s="7">
        <v>30000.0</v>
      </c>
      <c r="G460" s="7">
        <v>4475.0</v>
      </c>
      <c r="H460" s="7" t="s">
        <v>36</v>
      </c>
      <c r="I460" s="8" t="s">
        <v>61</v>
      </c>
      <c r="J460" s="13">
        <v>0.220083333</v>
      </c>
      <c r="K460" s="13">
        <v>99.93941667</v>
      </c>
      <c r="L460" s="13"/>
      <c r="M460" s="13"/>
      <c r="N460" s="13"/>
      <c r="O460" s="13"/>
      <c r="P460" s="13">
        <v>0.0</v>
      </c>
      <c r="Q460" s="13">
        <v>0.0</v>
      </c>
      <c r="R460" s="13"/>
      <c r="S460" s="13"/>
      <c r="T460" s="7"/>
    </row>
    <row r="461" ht="14.25" customHeight="1">
      <c r="A461" s="3" t="s">
        <v>25</v>
      </c>
      <c r="B461" s="3" t="s">
        <v>83</v>
      </c>
      <c r="C461" s="3" t="s">
        <v>44</v>
      </c>
      <c r="D461" s="3">
        <v>23.0</v>
      </c>
      <c r="E461" s="3">
        <v>15.0</v>
      </c>
      <c r="F461" s="3">
        <v>30000.0</v>
      </c>
      <c r="G461" s="3">
        <v>4573.0</v>
      </c>
      <c r="H461" s="3" t="s">
        <v>28</v>
      </c>
      <c r="I461" s="10" t="s">
        <v>65</v>
      </c>
      <c r="J461" s="11">
        <v>0.303166667</v>
      </c>
      <c r="K461" s="11">
        <v>97.37975</v>
      </c>
      <c r="L461" s="11">
        <v>0.466666667</v>
      </c>
      <c r="M461" s="11">
        <v>346.58</v>
      </c>
      <c r="N461" s="11">
        <v>19.035</v>
      </c>
      <c r="O461" s="11">
        <v>282692.319</v>
      </c>
      <c r="P461" s="11">
        <v>0.0</v>
      </c>
      <c r="Q461" s="11">
        <v>0.0</v>
      </c>
      <c r="R461" s="11"/>
      <c r="S461" s="11"/>
      <c r="T461" s="3"/>
    </row>
    <row r="462" ht="14.25" customHeight="1">
      <c r="A462" s="3" t="s">
        <v>25</v>
      </c>
      <c r="B462" s="3" t="s">
        <v>83</v>
      </c>
      <c r="C462" s="3" t="s">
        <v>44</v>
      </c>
      <c r="D462" s="3">
        <v>23.0</v>
      </c>
      <c r="E462" s="3">
        <v>16.0</v>
      </c>
      <c r="F462" s="3">
        <v>30000.0</v>
      </c>
      <c r="G462" s="3">
        <v>4475.0</v>
      </c>
      <c r="H462" s="3" t="s">
        <v>36</v>
      </c>
      <c r="I462" s="10" t="s">
        <v>60</v>
      </c>
      <c r="J462" s="11">
        <v>0.46325</v>
      </c>
      <c r="K462" s="11">
        <v>83.84116667</v>
      </c>
      <c r="L462" s="11">
        <v>1.35</v>
      </c>
      <c r="M462" s="11">
        <v>1496.871977</v>
      </c>
      <c r="N462" s="11">
        <v>26.52875</v>
      </c>
      <c r="O462" s="11">
        <v>44033.84613</v>
      </c>
      <c r="P462" s="11">
        <v>0.0</v>
      </c>
      <c r="Q462" s="11">
        <v>0.0</v>
      </c>
      <c r="R462" s="11"/>
      <c r="S462" s="11"/>
      <c r="T462" s="3"/>
    </row>
    <row r="463" ht="14.25" customHeight="1">
      <c r="A463" s="3" t="s">
        <v>25</v>
      </c>
      <c r="B463" s="3" t="s">
        <v>83</v>
      </c>
      <c r="C463" s="3" t="s">
        <v>44</v>
      </c>
      <c r="D463" s="3">
        <v>23.0</v>
      </c>
      <c r="E463" s="3">
        <v>16.0</v>
      </c>
      <c r="F463" s="3">
        <v>30000.0</v>
      </c>
      <c r="G463" s="3">
        <v>4475.0</v>
      </c>
      <c r="H463" s="3" t="s">
        <v>36</v>
      </c>
      <c r="I463" s="10" t="s">
        <v>61</v>
      </c>
      <c r="J463" s="11">
        <v>1.079583333</v>
      </c>
      <c r="K463" s="11">
        <v>65.59116667</v>
      </c>
      <c r="L463" s="11">
        <v>2.3</v>
      </c>
      <c r="M463" s="11">
        <v>1362.179987</v>
      </c>
      <c r="N463" s="11">
        <v>18.82342857</v>
      </c>
      <c r="O463" s="11">
        <v>26066.72914</v>
      </c>
      <c r="P463" s="11">
        <v>20.0</v>
      </c>
      <c r="Q463" s="11">
        <v>2.0</v>
      </c>
      <c r="R463" s="11">
        <v>2702.165</v>
      </c>
      <c r="S463" s="11">
        <v>28471.28947</v>
      </c>
      <c r="T463" s="3">
        <v>0.268238753</v>
      </c>
    </row>
    <row r="464" ht="14.25" customHeight="1">
      <c r="A464" s="3" t="s">
        <v>25</v>
      </c>
      <c r="B464" s="3" t="s">
        <v>83</v>
      </c>
      <c r="C464" s="3" t="s">
        <v>44</v>
      </c>
      <c r="D464" s="3">
        <v>30.0</v>
      </c>
      <c r="E464" s="3">
        <v>15.0</v>
      </c>
      <c r="F464" s="3">
        <v>30000.0</v>
      </c>
      <c r="G464" s="3">
        <v>4573.0</v>
      </c>
      <c r="H464" s="3" t="s">
        <v>28</v>
      </c>
      <c r="I464" s="10" t="s">
        <v>65</v>
      </c>
      <c r="J464" s="11">
        <v>1.989666667</v>
      </c>
      <c r="K464" s="11">
        <v>67.63808333</v>
      </c>
      <c r="L464" s="11">
        <v>6.33</v>
      </c>
      <c r="M464" s="11">
        <v>573.1969515</v>
      </c>
      <c r="N464" s="11">
        <v>17.7794</v>
      </c>
      <c r="O464" s="11">
        <v>19069.97738</v>
      </c>
      <c r="P464" s="11">
        <v>43.0</v>
      </c>
      <c r="Q464" s="11">
        <v>4.3</v>
      </c>
      <c r="R464" s="11">
        <v>1510.844186</v>
      </c>
      <c r="S464" s="11">
        <v>11925.92619</v>
      </c>
      <c r="T464" s="3">
        <v>0.808139088</v>
      </c>
    </row>
    <row r="465" ht="14.25" customHeight="1">
      <c r="A465" s="3" t="s">
        <v>25</v>
      </c>
      <c r="B465" s="3" t="s">
        <v>83</v>
      </c>
      <c r="C465" s="3" t="s">
        <v>44</v>
      </c>
      <c r="D465" s="3">
        <v>30.0</v>
      </c>
      <c r="E465" s="3">
        <v>16.0</v>
      </c>
      <c r="F465" s="3">
        <v>30000.0</v>
      </c>
      <c r="G465" s="3">
        <v>4475.0</v>
      </c>
      <c r="H465" s="3" t="s">
        <v>36</v>
      </c>
      <c r="I465" s="10" t="s">
        <v>60</v>
      </c>
      <c r="J465" s="11">
        <v>1.125666667</v>
      </c>
      <c r="K465" s="11">
        <v>69.49583333</v>
      </c>
      <c r="L465" s="11">
        <v>1.575</v>
      </c>
      <c r="M465" s="11">
        <v>646.5981998</v>
      </c>
      <c r="N465" s="11">
        <v>29.27275</v>
      </c>
      <c r="O465" s="11">
        <v>65613.32947</v>
      </c>
      <c r="P465" s="11">
        <v>7.0</v>
      </c>
      <c r="Q465" s="11">
        <v>0.7</v>
      </c>
      <c r="R465" s="11">
        <v>3650.285714</v>
      </c>
      <c r="S465" s="11">
        <v>50301.9</v>
      </c>
      <c r="T465" s="3">
        <v>0.513719625</v>
      </c>
    </row>
    <row r="466" ht="14.25" customHeight="1">
      <c r="A466" s="3" t="s">
        <v>25</v>
      </c>
      <c r="B466" s="3" t="s">
        <v>83</v>
      </c>
      <c r="C466" s="3" t="s">
        <v>44</v>
      </c>
      <c r="D466" s="3">
        <v>30.0</v>
      </c>
      <c r="E466" s="3">
        <v>16.0</v>
      </c>
      <c r="F466" s="3">
        <v>30000.0</v>
      </c>
      <c r="G466" s="3">
        <v>4475.0</v>
      </c>
      <c r="H466" s="3" t="s">
        <v>36</v>
      </c>
      <c r="I466" s="10" t="s">
        <v>61</v>
      </c>
      <c r="J466" s="11">
        <v>2.209833333</v>
      </c>
      <c r="K466" s="11">
        <v>42.32391667</v>
      </c>
      <c r="L466" s="11">
        <v>2.1</v>
      </c>
      <c r="M466" s="11">
        <v>2148.589953</v>
      </c>
      <c r="N466" s="11">
        <v>28.35966667</v>
      </c>
      <c r="O466" s="11">
        <v>13322.58738</v>
      </c>
      <c r="P466" s="11">
        <v>17.0</v>
      </c>
      <c r="Q466" s="11">
        <v>1.7</v>
      </c>
      <c r="R466" s="11">
        <v>3192.611765</v>
      </c>
      <c r="S466" s="11">
        <v>31575.25625</v>
      </c>
      <c r="T466" s="3">
        <v>0.330427263</v>
      </c>
    </row>
    <row r="467" ht="14.25" customHeight="1">
      <c r="A467" s="3" t="s">
        <v>25</v>
      </c>
      <c r="B467" s="3" t="s">
        <v>83</v>
      </c>
      <c r="C467" s="3" t="s">
        <v>44</v>
      </c>
      <c r="D467" s="3">
        <v>37.0</v>
      </c>
      <c r="E467" s="3">
        <v>15.0</v>
      </c>
      <c r="F467" s="3">
        <v>30000.0</v>
      </c>
      <c r="G467" s="3">
        <v>4573.0</v>
      </c>
      <c r="H467" s="3" t="s">
        <v>28</v>
      </c>
      <c r="I467" s="10" t="s">
        <v>65</v>
      </c>
      <c r="J467" s="3">
        <v>2.77475</v>
      </c>
      <c r="K467" s="3">
        <v>38.483</v>
      </c>
      <c r="L467" s="3">
        <v>5.527272727</v>
      </c>
      <c r="M467" s="3">
        <v>855.3262236</v>
      </c>
      <c r="N467" s="3">
        <v>23.94445455</v>
      </c>
      <c r="O467" s="3">
        <v>13925.76543</v>
      </c>
      <c r="P467" s="3">
        <v>60.0</v>
      </c>
      <c r="Q467" s="3">
        <v>6.0</v>
      </c>
      <c r="R467" s="3">
        <v>1782.823333</v>
      </c>
      <c r="S467" s="3">
        <v>8133.855932</v>
      </c>
      <c r="T467" s="3">
        <v>0.097630142</v>
      </c>
    </row>
    <row r="468" ht="14.25" customHeight="1">
      <c r="A468" s="3" t="s">
        <v>25</v>
      </c>
      <c r="B468" s="3" t="s">
        <v>83</v>
      </c>
      <c r="C468" s="3" t="s">
        <v>44</v>
      </c>
      <c r="D468" s="3">
        <v>37.0</v>
      </c>
      <c r="E468" s="3">
        <v>16.0</v>
      </c>
      <c r="F468" s="3">
        <v>30000.0</v>
      </c>
      <c r="G468" s="3">
        <v>4475.0</v>
      </c>
      <c r="H468" s="3" t="s">
        <v>36</v>
      </c>
      <c r="I468" s="10" t="s">
        <v>60</v>
      </c>
      <c r="J468" s="11">
        <v>4.157833333</v>
      </c>
      <c r="K468" s="11">
        <v>29.97141667</v>
      </c>
      <c r="L468" s="11">
        <v>2.616666667</v>
      </c>
      <c r="M468" s="11">
        <v>1897.519859</v>
      </c>
      <c r="N468" s="11">
        <v>29.01225</v>
      </c>
      <c r="O468" s="11">
        <v>35271.5627</v>
      </c>
      <c r="P468" s="11">
        <v>14.0</v>
      </c>
      <c r="Q468" s="11">
        <v>1.4</v>
      </c>
      <c r="R468" s="11">
        <v>7958.964286</v>
      </c>
      <c r="S468" s="11">
        <v>33137.43846</v>
      </c>
      <c r="T468" s="3">
        <v>1.217085151</v>
      </c>
    </row>
    <row r="469" ht="14.25" customHeight="1">
      <c r="A469" s="3" t="s">
        <v>25</v>
      </c>
      <c r="B469" s="3" t="s">
        <v>83</v>
      </c>
      <c r="C469" s="3" t="s">
        <v>44</v>
      </c>
      <c r="D469" s="3">
        <v>37.0</v>
      </c>
      <c r="E469" s="3">
        <v>16.0</v>
      </c>
      <c r="F469" s="3">
        <v>30000.0</v>
      </c>
      <c r="G469" s="3">
        <v>4475.0</v>
      </c>
      <c r="H469" s="3" t="s">
        <v>36</v>
      </c>
      <c r="I469" s="10" t="s">
        <v>61</v>
      </c>
      <c r="J469" s="11">
        <v>5.930666667</v>
      </c>
      <c r="K469" s="11">
        <v>30.02691667</v>
      </c>
      <c r="L469" s="11">
        <v>2.983333333</v>
      </c>
      <c r="M469" s="11">
        <v>2105.110364</v>
      </c>
      <c r="N469" s="11">
        <v>34.038</v>
      </c>
      <c r="O469" s="11">
        <v>19426.32936</v>
      </c>
      <c r="P469" s="11">
        <v>34.0</v>
      </c>
      <c r="Q469" s="11">
        <v>3.4</v>
      </c>
      <c r="R469" s="11">
        <v>3533.255882</v>
      </c>
      <c r="S469" s="11">
        <v>13794.00909</v>
      </c>
      <c r="T469" s="3">
        <v>0.432157197</v>
      </c>
    </row>
    <row r="470" ht="14.25" customHeight="1">
      <c r="A470" s="3" t="s">
        <v>25</v>
      </c>
      <c r="B470" s="3" t="s">
        <v>83</v>
      </c>
      <c r="C470" s="3" t="s">
        <v>44</v>
      </c>
      <c r="D470" s="3">
        <v>44.0</v>
      </c>
      <c r="E470" s="3">
        <v>15.0</v>
      </c>
      <c r="F470" s="3">
        <v>30000.0</v>
      </c>
      <c r="G470" s="3">
        <v>4573.0</v>
      </c>
      <c r="H470" s="3" t="s">
        <v>28</v>
      </c>
      <c r="I470" s="10" t="s">
        <v>65</v>
      </c>
      <c r="J470" s="3">
        <v>11.6155</v>
      </c>
      <c r="K470" s="3">
        <v>12.43025</v>
      </c>
      <c r="L470" s="3">
        <v>7.016666667</v>
      </c>
      <c r="M470" s="3">
        <v>1903.570552</v>
      </c>
      <c r="N470" s="3">
        <v>34.34833333</v>
      </c>
      <c r="O470" s="3">
        <v>4772.232125</v>
      </c>
      <c r="P470" s="3">
        <v>57.0</v>
      </c>
      <c r="Q470" s="3">
        <v>5.7</v>
      </c>
      <c r="R470" s="3">
        <v>5835.594737</v>
      </c>
      <c r="S470" s="3">
        <v>4756.460714</v>
      </c>
      <c r="T470" s="3">
        <v>0.389130208</v>
      </c>
    </row>
    <row r="471" ht="14.25" customHeight="1">
      <c r="A471" s="3" t="s">
        <v>25</v>
      </c>
      <c r="B471" s="3" t="s">
        <v>83</v>
      </c>
      <c r="C471" s="3" t="s">
        <v>44</v>
      </c>
      <c r="D471" s="3">
        <v>44.0</v>
      </c>
      <c r="E471" s="3">
        <v>16.0</v>
      </c>
      <c r="F471" s="3">
        <v>30000.0</v>
      </c>
      <c r="G471" s="3">
        <v>4475.0</v>
      </c>
      <c r="H471" s="3" t="s">
        <v>36</v>
      </c>
      <c r="I471" s="10" t="s">
        <v>60</v>
      </c>
      <c r="J471" s="11">
        <v>5.331</v>
      </c>
      <c r="K471" s="11">
        <v>13.55041667</v>
      </c>
      <c r="L471" s="11">
        <v>2.441666667</v>
      </c>
      <c r="M471" s="11">
        <v>2710.121463</v>
      </c>
      <c r="N471" s="11">
        <v>37.45425</v>
      </c>
      <c r="O471" s="11">
        <v>7879.789189</v>
      </c>
      <c r="P471" s="11">
        <v>19.0</v>
      </c>
      <c r="Q471" s="11">
        <v>1.9</v>
      </c>
      <c r="R471" s="11">
        <v>4762.452632</v>
      </c>
      <c r="S471" s="11">
        <v>20570.56667</v>
      </c>
      <c r="T471" s="3">
        <v>0.405122987</v>
      </c>
    </row>
    <row r="472" ht="14.25" customHeight="1">
      <c r="A472" s="3" t="s">
        <v>25</v>
      </c>
      <c r="B472" s="3" t="s">
        <v>83</v>
      </c>
      <c r="C472" s="3" t="s">
        <v>44</v>
      </c>
      <c r="D472" s="3">
        <v>44.0</v>
      </c>
      <c r="E472" s="3">
        <v>16.0</v>
      </c>
      <c r="F472" s="3">
        <v>30000.0</v>
      </c>
      <c r="G472" s="3">
        <v>4475.0</v>
      </c>
      <c r="H472" s="3" t="s">
        <v>36</v>
      </c>
      <c r="I472" s="10" t="s">
        <v>61</v>
      </c>
      <c r="J472" s="11">
        <v>4.989416667</v>
      </c>
      <c r="K472" s="11">
        <v>22.23091667</v>
      </c>
      <c r="L472" s="11">
        <v>2.658333333</v>
      </c>
      <c r="M472" s="11">
        <v>1960.174178</v>
      </c>
      <c r="N472" s="11">
        <v>44.49041667</v>
      </c>
      <c r="O472" s="11">
        <v>16511.29355</v>
      </c>
      <c r="P472" s="11">
        <v>25.0</v>
      </c>
      <c r="Q472" s="11">
        <v>2.5</v>
      </c>
      <c r="R472" s="11">
        <v>2906.972</v>
      </c>
      <c r="S472" s="11">
        <v>21498.42917</v>
      </c>
      <c r="T472" s="3">
        <v>1.699011382</v>
      </c>
    </row>
    <row r="473" ht="14.25" customHeight="1">
      <c r="A473" s="19" t="s">
        <v>25</v>
      </c>
      <c r="B473" s="19" t="s">
        <v>84</v>
      </c>
      <c r="C473" s="19" t="s">
        <v>44</v>
      </c>
      <c r="D473" s="19">
        <v>16.0</v>
      </c>
      <c r="E473" s="3">
        <v>15.0</v>
      </c>
      <c r="F473" s="3">
        <v>30000.0</v>
      </c>
      <c r="G473" s="3">
        <v>4235.0</v>
      </c>
      <c r="H473" s="3" t="s">
        <v>28</v>
      </c>
      <c r="I473" s="10" t="s">
        <v>52</v>
      </c>
      <c r="J473" s="11">
        <v>0.53325</v>
      </c>
      <c r="K473" s="11">
        <v>99.10366667</v>
      </c>
      <c r="L473" s="11">
        <v>0.566666667</v>
      </c>
      <c r="M473" s="11">
        <v>363.1888887</v>
      </c>
      <c r="N473" s="11">
        <v>14.15466667</v>
      </c>
      <c r="O473" s="11">
        <v>198185.7357</v>
      </c>
      <c r="P473" s="11">
        <v>0.0</v>
      </c>
      <c r="Q473" s="11">
        <v>0.0</v>
      </c>
      <c r="R473" s="11"/>
      <c r="S473" s="11"/>
      <c r="T473" s="11"/>
    </row>
    <row r="474" ht="14.25" customHeight="1">
      <c r="A474" s="3" t="s">
        <v>25</v>
      </c>
      <c r="B474" s="3" t="s">
        <v>84</v>
      </c>
      <c r="C474" s="3" t="s">
        <v>44</v>
      </c>
      <c r="D474" s="3">
        <v>16.0</v>
      </c>
      <c r="E474" s="3">
        <v>15.0</v>
      </c>
      <c r="F474" s="3">
        <v>30000.0</v>
      </c>
      <c r="G474" s="3">
        <v>4235.0</v>
      </c>
      <c r="H474" s="3" t="s">
        <v>28</v>
      </c>
      <c r="I474" s="10" t="s">
        <v>55</v>
      </c>
      <c r="J474" s="11">
        <v>0.079166667</v>
      </c>
      <c r="K474" s="11">
        <v>100.0</v>
      </c>
      <c r="L474" s="11"/>
      <c r="M474" s="11"/>
      <c r="N474" s="11"/>
      <c r="O474" s="11"/>
      <c r="P474" s="11">
        <v>0.0</v>
      </c>
      <c r="Q474" s="11">
        <v>0.0</v>
      </c>
      <c r="R474" s="11"/>
      <c r="S474" s="11"/>
      <c r="T474" s="11"/>
    </row>
    <row r="475" ht="14.25" customHeight="1">
      <c r="A475" s="3" t="s">
        <v>25</v>
      </c>
      <c r="B475" s="3" t="s">
        <v>84</v>
      </c>
      <c r="C475" s="3" t="s">
        <v>44</v>
      </c>
      <c r="D475" s="3">
        <v>16.0</v>
      </c>
      <c r="E475" s="3">
        <v>18.0</v>
      </c>
      <c r="F475" s="3">
        <v>30000.0</v>
      </c>
      <c r="G475" s="3">
        <v>4270.0</v>
      </c>
      <c r="H475" s="3" t="s">
        <v>37</v>
      </c>
      <c r="I475" s="10" t="s">
        <v>58</v>
      </c>
      <c r="J475" s="11">
        <v>0.157666667</v>
      </c>
      <c r="K475" s="11">
        <v>98.84566667</v>
      </c>
      <c r="L475" s="11">
        <v>1.4</v>
      </c>
      <c r="M475" s="11">
        <v>190.421429</v>
      </c>
      <c r="N475" s="11">
        <v>24.856</v>
      </c>
      <c r="O475" s="11">
        <v>43466.90769</v>
      </c>
      <c r="P475" s="11">
        <v>0.0</v>
      </c>
      <c r="Q475" s="11">
        <v>0.0</v>
      </c>
      <c r="R475" s="11"/>
      <c r="S475" s="11"/>
      <c r="T475" s="11"/>
    </row>
    <row r="476" ht="14.25" customHeight="1">
      <c r="A476" s="7" t="s">
        <v>25</v>
      </c>
      <c r="B476" s="7" t="s">
        <v>84</v>
      </c>
      <c r="C476" s="7" t="s">
        <v>44</v>
      </c>
      <c r="D476" s="7">
        <v>16.0</v>
      </c>
      <c r="E476" s="7">
        <v>18.0</v>
      </c>
      <c r="F476" s="7">
        <v>30000.0</v>
      </c>
      <c r="G476" s="7">
        <v>4270.0</v>
      </c>
      <c r="H476" s="7" t="s">
        <v>37</v>
      </c>
      <c r="I476" s="8" t="s">
        <v>59</v>
      </c>
      <c r="J476" s="13">
        <v>0.3835</v>
      </c>
      <c r="K476" s="13">
        <v>99.72325</v>
      </c>
      <c r="L476" s="13">
        <v>0.2</v>
      </c>
      <c r="M476" s="13">
        <v>285.95</v>
      </c>
      <c r="N476" s="13">
        <v>16.58</v>
      </c>
      <c r="O476" s="13">
        <v>123163.05</v>
      </c>
      <c r="P476" s="13">
        <v>0.0</v>
      </c>
      <c r="Q476" s="13">
        <v>0.0</v>
      </c>
      <c r="R476" s="13"/>
      <c r="S476" s="13"/>
      <c r="T476" s="7"/>
    </row>
    <row r="477" ht="14.25" customHeight="1">
      <c r="A477" s="3" t="s">
        <v>25</v>
      </c>
      <c r="B477" s="3" t="s">
        <v>84</v>
      </c>
      <c r="C477" s="3" t="s">
        <v>44</v>
      </c>
      <c r="D477" s="3">
        <v>23.0</v>
      </c>
      <c r="E477" s="3">
        <v>15.0</v>
      </c>
      <c r="F477" s="3">
        <v>30000.0</v>
      </c>
      <c r="G477" s="3">
        <v>4235.0</v>
      </c>
      <c r="H477" s="3" t="s">
        <v>28</v>
      </c>
      <c r="I477" s="10" t="s">
        <v>52</v>
      </c>
      <c r="J477" s="11">
        <v>6.751333333</v>
      </c>
      <c r="K477" s="11">
        <v>65.568</v>
      </c>
      <c r="L477" s="11">
        <v>3.714285714</v>
      </c>
      <c r="M477" s="11">
        <v>22613.83866</v>
      </c>
      <c r="N477" s="11">
        <v>21.79742857</v>
      </c>
      <c r="O477" s="11">
        <v>18885.44415</v>
      </c>
      <c r="P477" s="11">
        <v>12.0</v>
      </c>
      <c r="Q477" s="11">
        <v>1.2</v>
      </c>
      <c r="R477" s="11">
        <v>42416.23333</v>
      </c>
      <c r="S477" s="11">
        <v>5421.109091</v>
      </c>
      <c r="T477" s="3">
        <v>1.663998052</v>
      </c>
    </row>
    <row r="478" ht="14.25" customHeight="1">
      <c r="A478" s="3" t="s">
        <v>25</v>
      </c>
      <c r="B478" s="3" t="s">
        <v>84</v>
      </c>
      <c r="C478" s="3" t="s">
        <v>44</v>
      </c>
      <c r="D478" s="3">
        <v>23.0</v>
      </c>
      <c r="E478" s="3">
        <v>15.0</v>
      </c>
      <c r="F478" s="3">
        <v>30000.0</v>
      </c>
      <c r="G478" s="3">
        <v>4235.0</v>
      </c>
      <c r="H478" s="3" t="s">
        <v>28</v>
      </c>
      <c r="I478" s="10" t="s">
        <v>55</v>
      </c>
      <c r="J478" s="11">
        <v>0.253833333</v>
      </c>
      <c r="K478" s="11">
        <v>96.75125</v>
      </c>
      <c r="L478" s="11">
        <v>0.95</v>
      </c>
      <c r="M478" s="11">
        <v>458.7882355</v>
      </c>
      <c r="N478" s="11">
        <v>25.8245</v>
      </c>
      <c r="O478" s="11">
        <v>20698.47564</v>
      </c>
      <c r="P478" s="11">
        <v>0.0</v>
      </c>
      <c r="Q478" s="11">
        <v>0.0</v>
      </c>
      <c r="R478" s="11"/>
      <c r="S478" s="11"/>
      <c r="T478" s="3"/>
    </row>
    <row r="479" ht="14.25" customHeight="1">
      <c r="A479" s="3" t="s">
        <v>25</v>
      </c>
      <c r="B479" s="3" t="s">
        <v>84</v>
      </c>
      <c r="C479" s="3" t="s">
        <v>44</v>
      </c>
      <c r="D479" s="3">
        <v>23.0</v>
      </c>
      <c r="E479" s="3">
        <v>18.0</v>
      </c>
      <c r="F479" s="3">
        <v>30000.0</v>
      </c>
      <c r="G479" s="3">
        <v>4270.0</v>
      </c>
      <c r="H479" s="3" t="s">
        <v>37</v>
      </c>
      <c r="I479" s="10" t="s">
        <v>58</v>
      </c>
      <c r="J479" s="11">
        <v>1.337666667</v>
      </c>
      <c r="K479" s="11">
        <v>84.64408333</v>
      </c>
      <c r="L479" s="11">
        <v>2.966666667</v>
      </c>
      <c r="M479" s="11">
        <v>672.8302578</v>
      </c>
      <c r="N479" s="11">
        <v>26.29566667</v>
      </c>
      <c r="O479" s="11">
        <v>54260.23887</v>
      </c>
      <c r="P479" s="11">
        <v>1.0</v>
      </c>
      <c r="Q479" s="11">
        <v>0.1</v>
      </c>
      <c r="R479" s="11">
        <v>2085.5</v>
      </c>
      <c r="S479" s="11"/>
      <c r="T479" s="3"/>
    </row>
    <row r="480" ht="14.25" customHeight="1">
      <c r="A480" s="7" t="s">
        <v>25</v>
      </c>
      <c r="B480" s="7" t="s">
        <v>84</v>
      </c>
      <c r="C480" s="7" t="s">
        <v>44</v>
      </c>
      <c r="D480" s="7">
        <v>23.0</v>
      </c>
      <c r="E480" s="7">
        <v>18.0</v>
      </c>
      <c r="F480" s="7">
        <v>30000.0</v>
      </c>
      <c r="G480" s="7">
        <v>4270.0</v>
      </c>
      <c r="H480" s="7" t="s">
        <v>37</v>
      </c>
      <c r="I480" s="8" t="s">
        <v>59</v>
      </c>
      <c r="J480" s="13">
        <v>5.491916667</v>
      </c>
      <c r="K480" s="13">
        <v>47.2785</v>
      </c>
      <c r="L480" s="13">
        <v>8.56</v>
      </c>
      <c r="M480" s="13">
        <v>878.3945706</v>
      </c>
      <c r="N480" s="13">
        <v>29.2577</v>
      </c>
      <c r="O480" s="13">
        <v>20583.58608</v>
      </c>
      <c r="P480" s="13">
        <v>115.0</v>
      </c>
      <c r="Q480" s="13">
        <v>11.5</v>
      </c>
      <c r="R480" s="13">
        <v>1658.413913</v>
      </c>
      <c r="S480" s="13">
        <v>3520.722807</v>
      </c>
      <c r="T480" s="7">
        <v>0.485530254</v>
      </c>
    </row>
    <row r="481" ht="14.25" customHeight="1">
      <c r="A481" s="3" t="s">
        <v>25</v>
      </c>
      <c r="B481" s="3" t="s">
        <v>84</v>
      </c>
      <c r="C481" s="3" t="s">
        <v>44</v>
      </c>
      <c r="D481" s="3">
        <v>30.0</v>
      </c>
      <c r="E481" s="3">
        <v>15.0</v>
      </c>
      <c r="F481" s="3">
        <v>30000.0</v>
      </c>
      <c r="G481" s="3">
        <v>4235.0</v>
      </c>
      <c r="H481" s="3" t="s">
        <v>28</v>
      </c>
      <c r="I481" s="10" t="s">
        <v>52</v>
      </c>
      <c r="J481" s="11">
        <v>2.5775</v>
      </c>
      <c r="K481" s="11">
        <v>51.82925</v>
      </c>
      <c r="L481" s="11">
        <v>2.6</v>
      </c>
      <c r="M481" s="11">
        <v>2039.922994</v>
      </c>
      <c r="N481" s="11">
        <v>17.36190909</v>
      </c>
      <c r="O481" s="11">
        <v>21216.91201</v>
      </c>
      <c r="P481" s="11">
        <v>14.0</v>
      </c>
      <c r="Q481" s="11">
        <v>1.4</v>
      </c>
      <c r="R481" s="11">
        <v>5832.721429</v>
      </c>
      <c r="S481" s="11">
        <v>35303.90769</v>
      </c>
      <c r="T481" s="3">
        <v>0.23194037</v>
      </c>
    </row>
    <row r="482" ht="14.25" customHeight="1">
      <c r="A482" s="3" t="s">
        <v>25</v>
      </c>
      <c r="B482" s="3" t="s">
        <v>84</v>
      </c>
      <c r="C482" s="3" t="s">
        <v>44</v>
      </c>
      <c r="D482" s="3">
        <v>30.0</v>
      </c>
      <c r="E482" s="3">
        <v>15.0</v>
      </c>
      <c r="F482" s="3">
        <v>30000.0</v>
      </c>
      <c r="G482" s="3">
        <v>4235.0</v>
      </c>
      <c r="H482" s="3" t="s">
        <v>28</v>
      </c>
      <c r="I482" s="10" t="s">
        <v>55</v>
      </c>
      <c r="J482" s="11">
        <v>0.794583333</v>
      </c>
      <c r="K482" s="11">
        <v>88.3575</v>
      </c>
      <c r="L482" s="11">
        <v>2.366666667</v>
      </c>
      <c r="M482" s="11">
        <v>405.8165093</v>
      </c>
      <c r="N482" s="11">
        <v>20.99666667</v>
      </c>
      <c r="O482" s="11">
        <v>83000.99142</v>
      </c>
      <c r="P482" s="11">
        <v>0.0</v>
      </c>
      <c r="Q482" s="11">
        <v>0.0</v>
      </c>
      <c r="R482" s="11"/>
      <c r="S482" s="11"/>
      <c r="T482" s="3"/>
    </row>
    <row r="483" ht="14.25" customHeight="1">
      <c r="A483" s="3" t="s">
        <v>25</v>
      </c>
      <c r="B483" s="3" t="s">
        <v>84</v>
      </c>
      <c r="C483" s="3" t="s">
        <v>44</v>
      </c>
      <c r="D483" s="3">
        <v>30.0</v>
      </c>
      <c r="E483" s="3">
        <v>18.0</v>
      </c>
      <c r="F483" s="3">
        <v>30000.0</v>
      </c>
      <c r="G483" s="3">
        <v>4270.0</v>
      </c>
      <c r="H483" s="3" t="s">
        <v>37</v>
      </c>
      <c r="I483" s="10" t="s">
        <v>58</v>
      </c>
      <c r="J483" s="11">
        <v>4.343916667</v>
      </c>
      <c r="K483" s="11">
        <v>42.55725</v>
      </c>
      <c r="L483" s="11">
        <v>4.518181818</v>
      </c>
      <c r="M483" s="11">
        <v>1194.505077</v>
      </c>
      <c r="N483" s="11">
        <v>30.96490909</v>
      </c>
      <c r="O483" s="11">
        <v>16835.50553</v>
      </c>
      <c r="P483" s="11">
        <v>43.0</v>
      </c>
      <c r="Q483" s="11">
        <v>4.3</v>
      </c>
      <c r="R483" s="11">
        <v>2612.348837</v>
      </c>
      <c r="S483" s="11">
        <v>11478.82143</v>
      </c>
      <c r="T483" s="3"/>
    </row>
    <row r="484" ht="14.25" customHeight="1">
      <c r="A484" s="7" t="s">
        <v>25</v>
      </c>
      <c r="B484" s="7" t="s">
        <v>84</v>
      </c>
      <c r="C484" s="7" t="s">
        <v>44</v>
      </c>
      <c r="D484" s="7">
        <v>30.0</v>
      </c>
      <c r="E484" s="7">
        <v>18.0</v>
      </c>
      <c r="F484" s="7">
        <v>30000.0</v>
      </c>
      <c r="G484" s="7">
        <v>4270.0</v>
      </c>
      <c r="H484" s="7" t="s">
        <v>37</v>
      </c>
      <c r="I484" s="8" t="s">
        <v>59</v>
      </c>
      <c r="J484" s="13">
        <v>25.4555</v>
      </c>
      <c r="K484" s="13">
        <v>5.86075</v>
      </c>
      <c r="L484" s="13">
        <v>24.81666667</v>
      </c>
      <c r="M484" s="13">
        <v>745.8377889</v>
      </c>
      <c r="N484" s="13">
        <v>78.72275</v>
      </c>
      <c r="O484" s="13">
        <v>1629.090762</v>
      </c>
      <c r="P484" s="13">
        <v>239.0</v>
      </c>
      <c r="Q484" s="13">
        <v>23.9</v>
      </c>
      <c r="R484" s="13">
        <v>1353.983682</v>
      </c>
      <c r="S484" s="13">
        <v>1157.410084</v>
      </c>
      <c r="T484" s="7"/>
    </row>
    <row r="485" ht="14.25" customHeight="1">
      <c r="A485" s="3" t="s">
        <v>25</v>
      </c>
      <c r="B485" s="3" t="s">
        <v>84</v>
      </c>
      <c r="C485" s="3" t="s">
        <v>44</v>
      </c>
      <c r="D485" s="3">
        <v>37.0</v>
      </c>
      <c r="E485" s="3">
        <v>15.0</v>
      </c>
      <c r="F485" s="3">
        <v>30000.0</v>
      </c>
      <c r="G485" s="3">
        <v>4235.0</v>
      </c>
      <c r="H485" s="3" t="s">
        <v>28</v>
      </c>
      <c r="I485" s="10" t="s">
        <v>52</v>
      </c>
      <c r="J485" s="3">
        <v>7.75475</v>
      </c>
      <c r="K485" s="3">
        <v>43.99216667</v>
      </c>
      <c r="L485" s="3">
        <v>4.936363636</v>
      </c>
      <c r="M485" s="3">
        <v>2624.195239</v>
      </c>
      <c r="N485" s="3">
        <v>18.78609091</v>
      </c>
      <c r="O485" s="3">
        <v>16411.29205</v>
      </c>
      <c r="P485" s="3">
        <v>32.0</v>
      </c>
      <c r="Q485" s="3">
        <v>3.2</v>
      </c>
      <c r="R485" s="3">
        <v>8747.94375</v>
      </c>
      <c r="S485" s="3">
        <v>10024.6</v>
      </c>
      <c r="T485" s="3">
        <v>0.155186403</v>
      </c>
    </row>
    <row r="486" ht="14.25" customHeight="1">
      <c r="A486" s="3" t="s">
        <v>25</v>
      </c>
      <c r="B486" s="3" t="s">
        <v>84</v>
      </c>
      <c r="C486" s="3" t="s">
        <v>44</v>
      </c>
      <c r="D486" s="3">
        <v>37.0</v>
      </c>
      <c r="E486" s="3">
        <v>15.0</v>
      </c>
      <c r="F486" s="3">
        <v>30000.0</v>
      </c>
      <c r="G486" s="3">
        <v>4235.0</v>
      </c>
      <c r="H486" s="3" t="s">
        <v>28</v>
      </c>
      <c r="I486" s="10" t="s">
        <v>55</v>
      </c>
      <c r="J486" s="11">
        <v>2.243916667</v>
      </c>
      <c r="K486" s="11">
        <v>56.1345</v>
      </c>
      <c r="L486" s="11">
        <v>5.9625</v>
      </c>
      <c r="M486" s="11">
        <v>850.2045794</v>
      </c>
      <c r="N486" s="11">
        <v>21.600125</v>
      </c>
      <c r="O486" s="11">
        <v>22624.32835</v>
      </c>
      <c r="P486" s="11">
        <v>66.0</v>
      </c>
      <c r="Q486" s="11">
        <v>6.6</v>
      </c>
      <c r="R486" s="11">
        <v>1459.168182</v>
      </c>
      <c r="S486" s="11">
        <v>7548.784615</v>
      </c>
      <c r="T486" s="3">
        <v>0.099419997</v>
      </c>
    </row>
    <row r="487" ht="14.25" customHeight="1">
      <c r="A487" s="3" t="s">
        <v>25</v>
      </c>
      <c r="B487" s="3" t="s">
        <v>84</v>
      </c>
      <c r="C487" s="3" t="s">
        <v>44</v>
      </c>
      <c r="D487" s="3">
        <v>44.0</v>
      </c>
      <c r="E487" s="3">
        <v>15.0</v>
      </c>
      <c r="F487" s="3">
        <v>30000.0</v>
      </c>
      <c r="G487" s="3">
        <v>4235.0</v>
      </c>
      <c r="H487" s="3" t="s">
        <v>28</v>
      </c>
      <c r="I487" s="10" t="s">
        <v>52</v>
      </c>
      <c r="J487" s="3">
        <v>4.95325</v>
      </c>
      <c r="K487" s="3">
        <v>52.13741667</v>
      </c>
      <c r="L487" s="3">
        <v>8.955555556</v>
      </c>
      <c r="M487" s="3">
        <v>2120.28177</v>
      </c>
      <c r="N487" s="3">
        <v>14.25288889</v>
      </c>
      <c r="O487" s="3">
        <v>4289.239791</v>
      </c>
      <c r="P487" s="3">
        <v>37.0</v>
      </c>
      <c r="Q487" s="3">
        <v>3.7</v>
      </c>
      <c r="R487" s="3">
        <v>8104.289189</v>
      </c>
      <c r="S487" s="3">
        <v>8281.866667</v>
      </c>
      <c r="T487" s="3">
        <v>0.308061774</v>
      </c>
    </row>
    <row r="488" ht="14.25" customHeight="1">
      <c r="A488" s="3" t="s">
        <v>25</v>
      </c>
      <c r="B488" s="3" t="s">
        <v>84</v>
      </c>
      <c r="C488" s="3" t="s">
        <v>44</v>
      </c>
      <c r="D488" s="3">
        <v>44.0</v>
      </c>
      <c r="E488" s="3">
        <v>15.0</v>
      </c>
      <c r="F488" s="3">
        <v>30000.0</v>
      </c>
      <c r="G488" s="3">
        <v>4235.0</v>
      </c>
      <c r="H488" s="3" t="s">
        <v>28</v>
      </c>
      <c r="I488" s="10" t="s">
        <v>55</v>
      </c>
      <c r="J488" s="11">
        <v>5.79975</v>
      </c>
      <c r="K488" s="11">
        <v>34.87766667</v>
      </c>
      <c r="L488" s="11">
        <v>8.418181818</v>
      </c>
      <c r="M488" s="11">
        <v>993.6684565</v>
      </c>
      <c r="N488" s="11">
        <v>29.42809091</v>
      </c>
      <c r="O488" s="11">
        <v>9334.062494</v>
      </c>
      <c r="P488" s="11">
        <v>85.0</v>
      </c>
      <c r="Q488" s="11">
        <v>8.5</v>
      </c>
      <c r="R488" s="11">
        <v>2308.385882</v>
      </c>
      <c r="S488" s="11">
        <v>4725.139286</v>
      </c>
      <c r="T488" s="3">
        <v>0.162583945</v>
      </c>
    </row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conditionalFormatting sqref="J2:J13">
    <cfRule type="cellIs" dxfId="0" priority="1" operator="lessThan">
      <formula>0.1</formula>
    </cfRule>
  </conditionalFormatting>
  <conditionalFormatting sqref="L2:L13 L380:L381 L383:L384">
    <cfRule type="cellIs" dxfId="0" priority="2" operator="lessThan">
      <formula>0.4</formula>
    </cfRule>
  </conditionalFormatting>
  <conditionalFormatting sqref="J14:J24 J368:J384">
    <cfRule type="cellIs" dxfId="0" priority="3" operator="lessThan">
      <formula>0.1</formula>
    </cfRule>
  </conditionalFormatting>
  <conditionalFormatting sqref="L14:L24">
    <cfRule type="cellIs" dxfId="0" priority="4" operator="lessThan">
      <formula>0.4</formula>
    </cfRule>
  </conditionalFormatting>
  <conditionalFormatting sqref="J25:J35">
    <cfRule type="cellIs" dxfId="0" priority="5" operator="lessThan">
      <formula>0.1</formula>
    </cfRule>
  </conditionalFormatting>
  <conditionalFormatting sqref="L25:L35">
    <cfRule type="cellIs" dxfId="0" priority="6" operator="lessThan">
      <formula>0.4</formula>
    </cfRule>
  </conditionalFormatting>
  <conditionalFormatting sqref="J36:J41">
    <cfRule type="cellIs" dxfId="0" priority="7" operator="lessThan">
      <formula>0.1</formula>
    </cfRule>
  </conditionalFormatting>
  <conditionalFormatting sqref="L36:L41">
    <cfRule type="cellIs" dxfId="0" priority="8" operator="lessThan">
      <formula>0.4</formula>
    </cfRule>
  </conditionalFormatting>
  <conditionalFormatting sqref="J42:J45">
    <cfRule type="cellIs" dxfId="0" priority="9" operator="lessThan">
      <formula>0.1</formula>
    </cfRule>
  </conditionalFormatting>
  <conditionalFormatting sqref="L42:L45">
    <cfRule type="cellIs" dxfId="0" priority="10" operator="lessThan">
      <formula>0.4</formula>
    </cfRule>
  </conditionalFormatting>
  <conditionalFormatting sqref="J46:J57">
    <cfRule type="cellIs" dxfId="0" priority="11" operator="lessThan">
      <formula>0.1</formula>
    </cfRule>
  </conditionalFormatting>
  <conditionalFormatting sqref="L46:L57">
    <cfRule type="cellIs" dxfId="0" priority="12" operator="lessThan">
      <formula>0.4</formula>
    </cfRule>
  </conditionalFormatting>
  <conditionalFormatting sqref="J58:J60">
    <cfRule type="cellIs" dxfId="0" priority="13" operator="lessThan">
      <formula>0.1</formula>
    </cfRule>
  </conditionalFormatting>
  <conditionalFormatting sqref="L58:L60">
    <cfRule type="cellIs" dxfId="0" priority="14" operator="lessThan">
      <formula>0.4</formula>
    </cfRule>
  </conditionalFormatting>
  <conditionalFormatting sqref="J61:J69">
    <cfRule type="cellIs" dxfId="0" priority="15" operator="lessThan">
      <formula>0.1</formula>
    </cfRule>
  </conditionalFormatting>
  <conditionalFormatting sqref="L61:L69">
    <cfRule type="cellIs" dxfId="0" priority="16" operator="lessThan">
      <formula>0.4</formula>
    </cfRule>
  </conditionalFormatting>
  <conditionalFormatting sqref="J70:J72">
    <cfRule type="cellIs" dxfId="0" priority="17" operator="lessThan">
      <formula>0.1</formula>
    </cfRule>
  </conditionalFormatting>
  <conditionalFormatting sqref="L70:L72">
    <cfRule type="cellIs" dxfId="0" priority="18" operator="lessThan">
      <formula>0.4</formula>
    </cfRule>
  </conditionalFormatting>
  <conditionalFormatting sqref="J73:J80">
    <cfRule type="cellIs" dxfId="0" priority="19" operator="lessThan">
      <formula>0.1</formula>
    </cfRule>
  </conditionalFormatting>
  <conditionalFormatting sqref="L73:L80">
    <cfRule type="cellIs" dxfId="0" priority="20" operator="lessThan">
      <formula>0.4</formula>
    </cfRule>
  </conditionalFormatting>
  <conditionalFormatting sqref="J81:J83">
    <cfRule type="cellIs" dxfId="0" priority="21" operator="lessThan">
      <formula>0.1</formula>
    </cfRule>
  </conditionalFormatting>
  <conditionalFormatting sqref="L81:L83">
    <cfRule type="cellIs" dxfId="0" priority="22" operator="lessThan">
      <formula>0.4</formula>
    </cfRule>
  </conditionalFormatting>
  <conditionalFormatting sqref="J84:J88">
    <cfRule type="cellIs" dxfId="0" priority="23" operator="lessThan">
      <formula>0.1</formula>
    </cfRule>
  </conditionalFormatting>
  <conditionalFormatting sqref="L84:L88">
    <cfRule type="cellIs" dxfId="0" priority="24" operator="lessThan">
      <formula>0.4</formula>
    </cfRule>
  </conditionalFormatting>
  <conditionalFormatting sqref="J89:J91">
    <cfRule type="cellIs" dxfId="0" priority="25" operator="lessThan">
      <formula>0.1</formula>
    </cfRule>
  </conditionalFormatting>
  <conditionalFormatting sqref="L89:L91">
    <cfRule type="cellIs" dxfId="0" priority="26" operator="lessThan">
      <formula>0.4</formula>
    </cfRule>
  </conditionalFormatting>
  <conditionalFormatting sqref="J92:J94">
    <cfRule type="cellIs" dxfId="0" priority="27" operator="lessThan">
      <formula>0.1</formula>
    </cfRule>
  </conditionalFormatting>
  <conditionalFormatting sqref="L92:L94">
    <cfRule type="cellIs" dxfId="0" priority="28" operator="lessThan">
      <formula>0.4</formula>
    </cfRule>
  </conditionalFormatting>
  <conditionalFormatting sqref="J95:J97">
    <cfRule type="cellIs" dxfId="0" priority="29" operator="lessThan">
      <formula>0.1</formula>
    </cfRule>
  </conditionalFormatting>
  <conditionalFormatting sqref="L95:L97">
    <cfRule type="cellIs" dxfId="0" priority="30" operator="lessThan">
      <formula>0.4</formula>
    </cfRule>
  </conditionalFormatting>
  <conditionalFormatting sqref="J98:J105">
    <cfRule type="cellIs" dxfId="0" priority="31" operator="lessThan">
      <formula>0.1</formula>
    </cfRule>
  </conditionalFormatting>
  <conditionalFormatting sqref="L98:L105">
    <cfRule type="cellIs" dxfId="0" priority="32" operator="lessThan">
      <formula>0.4</formula>
    </cfRule>
  </conditionalFormatting>
  <conditionalFormatting sqref="J106:J108">
    <cfRule type="cellIs" dxfId="0" priority="33" operator="lessThan">
      <formula>0.1</formula>
    </cfRule>
  </conditionalFormatting>
  <conditionalFormatting sqref="L106:L108">
    <cfRule type="cellIs" dxfId="0" priority="34" operator="lessThan">
      <formula>0.4</formula>
    </cfRule>
  </conditionalFormatting>
  <conditionalFormatting sqref="J109:J115">
    <cfRule type="cellIs" dxfId="0" priority="35" operator="lessThan">
      <formula>0.1</formula>
    </cfRule>
  </conditionalFormatting>
  <conditionalFormatting sqref="L109:L115">
    <cfRule type="cellIs" dxfId="0" priority="36" operator="lessThan">
      <formula>0.4</formula>
    </cfRule>
  </conditionalFormatting>
  <conditionalFormatting sqref="J116:J118">
    <cfRule type="cellIs" dxfId="0" priority="37" operator="lessThan">
      <formula>0.1</formula>
    </cfRule>
  </conditionalFormatting>
  <conditionalFormatting sqref="L116:L118">
    <cfRule type="cellIs" dxfId="0" priority="38" operator="lessThan">
      <formula>0.4</formula>
    </cfRule>
  </conditionalFormatting>
  <conditionalFormatting sqref="J119:J124">
    <cfRule type="cellIs" dxfId="0" priority="39" operator="lessThan">
      <formula>0.1</formula>
    </cfRule>
  </conditionalFormatting>
  <conditionalFormatting sqref="L119:L124">
    <cfRule type="cellIs" dxfId="0" priority="40" operator="lessThan">
      <formula>0.4</formula>
    </cfRule>
  </conditionalFormatting>
  <conditionalFormatting sqref="J125">
    <cfRule type="cellIs" dxfId="0" priority="41" operator="lessThan">
      <formula>0.1</formula>
    </cfRule>
  </conditionalFormatting>
  <conditionalFormatting sqref="L125">
    <cfRule type="cellIs" dxfId="0" priority="42" operator="lessThan">
      <formula>0.4</formula>
    </cfRule>
  </conditionalFormatting>
  <conditionalFormatting sqref="J126:J128">
    <cfRule type="cellIs" dxfId="0" priority="43" operator="lessThan">
      <formula>0.1</formula>
    </cfRule>
  </conditionalFormatting>
  <conditionalFormatting sqref="L126:L128">
    <cfRule type="cellIs" dxfId="0" priority="44" operator="lessThan">
      <formula>0.4</formula>
    </cfRule>
  </conditionalFormatting>
  <conditionalFormatting sqref="J129:J132">
    <cfRule type="cellIs" dxfId="0" priority="45" operator="lessThan">
      <formula>0.1</formula>
    </cfRule>
  </conditionalFormatting>
  <conditionalFormatting sqref="L129:L132">
    <cfRule type="cellIs" dxfId="0" priority="46" operator="lessThan">
      <formula>0.4</formula>
    </cfRule>
  </conditionalFormatting>
  <conditionalFormatting sqref="J133:J135">
    <cfRule type="cellIs" dxfId="0" priority="47" operator="lessThan">
      <formula>0.1</formula>
    </cfRule>
  </conditionalFormatting>
  <conditionalFormatting sqref="L133:L135">
    <cfRule type="cellIs" dxfId="0" priority="48" operator="lessThan">
      <formula>0.4</formula>
    </cfRule>
  </conditionalFormatting>
  <conditionalFormatting sqref="J136:J139">
    <cfRule type="cellIs" dxfId="0" priority="49" operator="lessThan">
      <formula>0.1</formula>
    </cfRule>
  </conditionalFormatting>
  <conditionalFormatting sqref="L136:L139">
    <cfRule type="cellIs" dxfId="0" priority="50" operator="lessThan">
      <formula>0.4</formula>
    </cfRule>
  </conditionalFormatting>
  <conditionalFormatting sqref="J140:J141">
    <cfRule type="cellIs" dxfId="0" priority="51" operator="lessThan">
      <formula>0.1</formula>
    </cfRule>
  </conditionalFormatting>
  <conditionalFormatting sqref="L140:L141">
    <cfRule type="cellIs" dxfId="0" priority="52" operator="lessThan">
      <formula>0.4</formula>
    </cfRule>
  </conditionalFormatting>
  <conditionalFormatting sqref="J142">
    <cfRule type="cellIs" dxfId="0" priority="53" operator="lessThan">
      <formula>0.1</formula>
    </cfRule>
  </conditionalFormatting>
  <conditionalFormatting sqref="L142">
    <cfRule type="cellIs" dxfId="0" priority="54" operator="lessThan">
      <formula>0.4</formula>
    </cfRule>
  </conditionalFormatting>
  <conditionalFormatting sqref="J143">
    <cfRule type="cellIs" dxfId="0" priority="55" operator="lessThan">
      <formula>0.1</formula>
    </cfRule>
  </conditionalFormatting>
  <conditionalFormatting sqref="L143">
    <cfRule type="cellIs" dxfId="0" priority="56" operator="lessThan">
      <formula>0.4</formula>
    </cfRule>
  </conditionalFormatting>
  <conditionalFormatting sqref="J144:J145">
    <cfRule type="cellIs" dxfId="0" priority="57" operator="lessThan">
      <formula>0.1</formula>
    </cfRule>
  </conditionalFormatting>
  <conditionalFormatting sqref="L144:L145">
    <cfRule type="cellIs" dxfId="0" priority="58" operator="lessThan">
      <formula>0.4</formula>
    </cfRule>
  </conditionalFormatting>
  <conditionalFormatting sqref="J146:J147">
    <cfRule type="cellIs" dxfId="0" priority="59" operator="lessThan">
      <formula>0.1</formula>
    </cfRule>
  </conditionalFormatting>
  <conditionalFormatting sqref="L146:L147">
    <cfRule type="cellIs" dxfId="0" priority="60" operator="lessThan">
      <formula>0.4</formula>
    </cfRule>
  </conditionalFormatting>
  <conditionalFormatting sqref="J148:J150">
    <cfRule type="cellIs" dxfId="0" priority="61" operator="lessThan">
      <formula>0.1</formula>
    </cfRule>
  </conditionalFormatting>
  <conditionalFormatting sqref="L148:L150">
    <cfRule type="cellIs" dxfId="0" priority="62" operator="lessThan">
      <formula>0.4</formula>
    </cfRule>
  </conditionalFormatting>
  <conditionalFormatting sqref="J151:J153">
    <cfRule type="cellIs" dxfId="0" priority="63" operator="lessThan">
      <formula>0.1</formula>
    </cfRule>
  </conditionalFormatting>
  <conditionalFormatting sqref="L151:L153">
    <cfRule type="cellIs" dxfId="0" priority="64" operator="lessThan">
      <formula>0.4</formula>
    </cfRule>
  </conditionalFormatting>
  <conditionalFormatting sqref="J154:J156">
    <cfRule type="cellIs" dxfId="0" priority="65" operator="lessThan">
      <formula>0.1</formula>
    </cfRule>
  </conditionalFormatting>
  <conditionalFormatting sqref="L154:L156">
    <cfRule type="cellIs" dxfId="0" priority="66" operator="lessThan">
      <formula>0.4</formula>
    </cfRule>
  </conditionalFormatting>
  <conditionalFormatting sqref="J157:J159">
    <cfRule type="cellIs" dxfId="0" priority="67" operator="lessThan">
      <formula>0.1</formula>
    </cfRule>
  </conditionalFormatting>
  <conditionalFormatting sqref="L157:L159">
    <cfRule type="cellIs" dxfId="0" priority="68" operator="lessThan">
      <formula>0.4</formula>
    </cfRule>
  </conditionalFormatting>
  <conditionalFormatting sqref="J160:J162">
    <cfRule type="cellIs" dxfId="0" priority="69" operator="lessThan">
      <formula>0.1</formula>
    </cfRule>
  </conditionalFormatting>
  <conditionalFormatting sqref="L160:L162">
    <cfRule type="cellIs" dxfId="0" priority="70" operator="lessThan">
      <formula>0.4</formula>
    </cfRule>
  </conditionalFormatting>
  <conditionalFormatting sqref="J163:J165">
    <cfRule type="cellIs" dxfId="0" priority="71" operator="lessThan">
      <formula>0.1</formula>
    </cfRule>
  </conditionalFormatting>
  <conditionalFormatting sqref="L163:L165">
    <cfRule type="cellIs" dxfId="0" priority="72" operator="lessThan">
      <formula>0.4</formula>
    </cfRule>
  </conditionalFormatting>
  <conditionalFormatting sqref="J166:J168">
    <cfRule type="cellIs" dxfId="0" priority="73" operator="lessThan">
      <formula>0.1</formula>
    </cfRule>
  </conditionalFormatting>
  <conditionalFormatting sqref="L166:L168">
    <cfRule type="cellIs" dxfId="0" priority="74" operator="lessThan">
      <formula>0.4</formula>
    </cfRule>
  </conditionalFormatting>
  <conditionalFormatting sqref="J169">
    <cfRule type="cellIs" dxfId="0" priority="75" operator="lessThan">
      <formula>0.1</formula>
    </cfRule>
  </conditionalFormatting>
  <conditionalFormatting sqref="L169">
    <cfRule type="cellIs" dxfId="0" priority="76" operator="lessThan">
      <formula>0.4</formula>
    </cfRule>
  </conditionalFormatting>
  <conditionalFormatting sqref="J170:J172">
    <cfRule type="cellIs" dxfId="0" priority="77" operator="lessThan">
      <formula>0.1</formula>
    </cfRule>
  </conditionalFormatting>
  <conditionalFormatting sqref="L170:L172">
    <cfRule type="cellIs" dxfId="0" priority="78" operator="lessThan">
      <formula>0.4</formula>
    </cfRule>
  </conditionalFormatting>
  <conditionalFormatting sqref="J173">
    <cfRule type="cellIs" dxfId="0" priority="79" operator="lessThan">
      <formula>0.1</formula>
    </cfRule>
  </conditionalFormatting>
  <conditionalFormatting sqref="L173">
    <cfRule type="cellIs" dxfId="0" priority="80" operator="lessThan">
      <formula>0.4</formula>
    </cfRule>
  </conditionalFormatting>
  <conditionalFormatting sqref="J174:J193">
    <cfRule type="cellIs" dxfId="0" priority="81" operator="lessThan">
      <formula>0.1</formula>
    </cfRule>
  </conditionalFormatting>
  <conditionalFormatting sqref="L174:L177 L179:L181 L183:L185 L187:L189 L191:L193">
    <cfRule type="cellIs" dxfId="0" priority="82" operator="lessThan">
      <formula>0.4</formula>
    </cfRule>
  </conditionalFormatting>
  <conditionalFormatting sqref="J194:J209">
    <cfRule type="cellIs" dxfId="0" priority="83" operator="lessThan">
      <formula>0.1</formula>
    </cfRule>
  </conditionalFormatting>
  <conditionalFormatting sqref="L194:L197 L199:L201 L203:L205 L207:L209">
    <cfRule type="cellIs" dxfId="0" priority="84" operator="lessThan">
      <formula>0.4</formula>
    </cfRule>
  </conditionalFormatting>
  <conditionalFormatting sqref="J210:J225">
    <cfRule type="cellIs" dxfId="0" priority="85" operator="lessThan">
      <formula>0.1</formula>
    </cfRule>
  </conditionalFormatting>
  <conditionalFormatting sqref="L210:L213 L215:L217 L219:L221 L223 L225">
    <cfRule type="cellIs" dxfId="0" priority="86" operator="lessThan">
      <formula>0.4</formula>
    </cfRule>
  </conditionalFormatting>
  <conditionalFormatting sqref="J226:J237">
    <cfRule type="cellIs" dxfId="0" priority="87" operator="lessThan">
      <formula>0.1</formula>
    </cfRule>
  </conditionalFormatting>
  <conditionalFormatting sqref="L226:L228 L230:L231 L233:L234 L236:L237">
    <cfRule type="cellIs" dxfId="0" priority="88" operator="lessThan">
      <formula>0.4</formula>
    </cfRule>
  </conditionalFormatting>
  <conditionalFormatting sqref="J238:J257">
    <cfRule type="cellIs" dxfId="0" priority="89" operator="lessThan">
      <formula>0.1</formula>
    </cfRule>
  </conditionalFormatting>
  <conditionalFormatting sqref="L238:L257">
    <cfRule type="cellIs" dxfId="0" priority="90" operator="lessThan">
      <formula>0.4</formula>
    </cfRule>
  </conditionalFormatting>
  <conditionalFormatting sqref="J258:J277">
    <cfRule type="cellIs" dxfId="0" priority="91" operator="lessThan">
      <formula>0.1</formula>
    </cfRule>
  </conditionalFormatting>
  <conditionalFormatting sqref="L258:L261 L263:L265 L267:L269 L271:L273 L275:L277">
    <cfRule type="cellIs" dxfId="0" priority="92" operator="lessThan">
      <formula>0.4</formula>
    </cfRule>
  </conditionalFormatting>
  <conditionalFormatting sqref="J278:J293">
    <cfRule type="cellIs" dxfId="0" priority="93" operator="lessThan">
      <formula>0.1</formula>
    </cfRule>
  </conditionalFormatting>
  <conditionalFormatting sqref="L278:L281 L283:L284 L286:L287 L289:L290 L292:L293">
    <cfRule type="cellIs" dxfId="0" priority="94" operator="lessThan">
      <formula>0.4</formula>
    </cfRule>
  </conditionalFormatting>
  <conditionalFormatting sqref="J294:J313">
    <cfRule type="cellIs" dxfId="0" priority="95" operator="lessThan">
      <formula>0.1</formula>
    </cfRule>
  </conditionalFormatting>
  <conditionalFormatting sqref="L294:L297 L299:L301 L303:L305 L307:L309 L311:L313">
    <cfRule type="cellIs" dxfId="0" priority="96" operator="lessThan">
      <formula>0.4</formula>
    </cfRule>
  </conditionalFormatting>
  <conditionalFormatting sqref="J314:J329">
    <cfRule type="cellIs" dxfId="0" priority="97" operator="lessThan">
      <formula>0.1</formula>
    </cfRule>
  </conditionalFormatting>
  <conditionalFormatting sqref="L314:L317 L319:L321 L323:L325 L327:L329">
    <cfRule type="cellIs" dxfId="0" priority="98" operator="lessThan">
      <formula>0.4</formula>
    </cfRule>
  </conditionalFormatting>
  <conditionalFormatting sqref="J330:J335">
    <cfRule type="cellIs" dxfId="0" priority="99" operator="lessThan">
      <formula>0.1</formula>
    </cfRule>
  </conditionalFormatting>
  <conditionalFormatting sqref="L330:L333">
    <cfRule type="cellIs" dxfId="0" priority="100" operator="lessThan">
      <formula>0.4</formula>
    </cfRule>
  </conditionalFormatting>
  <conditionalFormatting sqref="J336:J347">
    <cfRule type="cellIs" dxfId="0" priority="101" operator="lessThan">
      <formula>0.1</formula>
    </cfRule>
  </conditionalFormatting>
  <conditionalFormatting sqref="L336:L338 L340:L341 L343:L344 L346:L347">
    <cfRule type="cellIs" dxfId="0" priority="102" operator="lessThan">
      <formula>0.4</formula>
    </cfRule>
  </conditionalFormatting>
  <conditionalFormatting sqref="J348:J367">
    <cfRule type="cellIs" dxfId="0" priority="103" operator="lessThan">
      <formula>0.1</formula>
    </cfRule>
  </conditionalFormatting>
  <conditionalFormatting sqref="L348:L367">
    <cfRule type="cellIs" dxfId="0" priority="104" operator="lessThan">
      <formula>0.4</formula>
    </cfRule>
  </conditionalFormatting>
  <conditionalFormatting sqref="L368:L371 L373:L375 L377:L378">
    <cfRule type="cellIs" dxfId="0" priority="105" operator="lessThan">
      <formula>0.4</formula>
    </cfRule>
  </conditionalFormatting>
  <conditionalFormatting sqref="J385:J404">
    <cfRule type="cellIs" dxfId="0" priority="106" operator="lessThan">
      <formula>0.1</formula>
    </cfRule>
  </conditionalFormatting>
  <conditionalFormatting sqref="L385:L388 L390:L392 L394:L396 L398:L400 L402:L404">
    <cfRule type="cellIs" dxfId="0" priority="107" operator="lessThan">
      <formula>0.4</formula>
    </cfRule>
  </conditionalFormatting>
  <conditionalFormatting sqref="J405:J424">
    <cfRule type="cellIs" dxfId="0" priority="108" operator="lessThan">
      <formula>0.1</formula>
    </cfRule>
  </conditionalFormatting>
  <conditionalFormatting sqref="L405:L408 L410:L412 L414:L416 L418:L420 L422:L424">
    <cfRule type="cellIs" dxfId="0" priority="109" operator="lessThan">
      <formula>0.4</formula>
    </cfRule>
  </conditionalFormatting>
  <conditionalFormatting sqref="J425:J440">
    <cfRule type="cellIs" dxfId="0" priority="110" operator="lessThan">
      <formula>0.1</formula>
    </cfRule>
  </conditionalFormatting>
  <conditionalFormatting sqref="L425:L428 L430:L432 L434:L436 L438:L440">
    <cfRule type="cellIs" dxfId="0" priority="111" operator="lessThan">
      <formula>0.4</formula>
    </cfRule>
  </conditionalFormatting>
  <conditionalFormatting sqref="J441:J456">
    <cfRule type="cellIs" dxfId="0" priority="112" operator="lessThan">
      <formula>0.1</formula>
    </cfRule>
  </conditionalFormatting>
  <conditionalFormatting sqref="L441:L444 L446:L448 L450:L452 L454 L456">
    <cfRule type="cellIs" dxfId="0" priority="113" operator="lessThan">
      <formula>0.4</formula>
    </cfRule>
  </conditionalFormatting>
  <conditionalFormatting sqref="J457:J472">
    <cfRule type="cellIs" dxfId="0" priority="114" operator="lessThan">
      <formula>0.1</formula>
    </cfRule>
  </conditionalFormatting>
  <conditionalFormatting sqref="L457:L460 L462:L463 L465:L466 L468:L469 L471:L472">
    <cfRule type="cellIs" dxfId="0" priority="115" operator="lessThan">
      <formula>0.4</formula>
    </cfRule>
  </conditionalFormatting>
  <conditionalFormatting sqref="J473:J488">
    <cfRule type="cellIs" dxfId="0" priority="116" operator="lessThan">
      <formula>0.1</formula>
    </cfRule>
  </conditionalFormatting>
  <conditionalFormatting sqref="L473:L476 L478:L480 L482:L484 L486 L488">
    <cfRule type="cellIs" dxfId="0" priority="117" operator="lessThan">
      <formula>0.4</formula>
    </cfRule>
  </conditionalFormatting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7" t="s">
        <v>5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8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23</v>
      </c>
      <c r="T1" s="7" t="s">
        <v>24</v>
      </c>
      <c r="U1" s="3"/>
      <c r="V1" s="3"/>
      <c r="W1" s="3"/>
      <c r="X1" s="3"/>
      <c r="Y1" s="3"/>
      <c r="Z1" s="3"/>
    </row>
    <row r="2" ht="14.25" customHeight="1">
      <c r="A2" s="3" t="s">
        <v>25</v>
      </c>
      <c r="B2" s="3" t="s">
        <v>26</v>
      </c>
      <c r="C2" s="3" t="s">
        <v>27</v>
      </c>
      <c r="D2" s="3">
        <v>16.0</v>
      </c>
      <c r="E2" s="3">
        <v>18.0</v>
      </c>
      <c r="F2" s="3">
        <v>25000.0</v>
      </c>
      <c r="G2" s="3">
        <v>4550.0</v>
      </c>
      <c r="H2" s="9" t="s">
        <v>28</v>
      </c>
      <c r="I2" s="10" t="s">
        <v>29</v>
      </c>
      <c r="J2" s="11">
        <v>0.4715</v>
      </c>
      <c r="K2" s="11">
        <v>96.86858333</v>
      </c>
      <c r="L2" s="11">
        <v>0.78</v>
      </c>
      <c r="M2" s="11">
        <v>315.2484616</v>
      </c>
      <c r="N2" s="11">
        <v>15.4548</v>
      </c>
      <c r="O2" s="11">
        <v>74706.234</v>
      </c>
      <c r="P2" s="11">
        <v>0.0</v>
      </c>
      <c r="Q2" s="11">
        <v>0.0</v>
      </c>
      <c r="R2" s="11" t="s">
        <v>85</v>
      </c>
      <c r="S2" s="11" t="s">
        <v>85</v>
      </c>
      <c r="T2" s="11" t="s">
        <v>85</v>
      </c>
      <c r="U2" s="3"/>
      <c r="V2" s="3"/>
      <c r="W2" s="3"/>
      <c r="X2" s="3"/>
      <c r="Y2" s="3"/>
      <c r="Z2" s="3"/>
    </row>
    <row r="3" ht="14.25" customHeight="1">
      <c r="A3" s="3" t="s">
        <v>25</v>
      </c>
      <c r="B3" s="3" t="s">
        <v>26</v>
      </c>
      <c r="C3" s="3" t="s">
        <v>27</v>
      </c>
      <c r="D3" s="3">
        <v>16.0</v>
      </c>
      <c r="E3" s="3">
        <v>18.0</v>
      </c>
      <c r="F3" s="3">
        <v>25000.0</v>
      </c>
      <c r="G3" s="3">
        <v>4550.0</v>
      </c>
      <c r="H3" s="3" t="s">
        <v>28</v>
      </c>
      <c r="I3" s="10" t="s">
        <v>31</v>
      </c>
      <c r="J3" s="11">
        <v>0.66775</v>
      </c>
      <c r="K3" s="11">
        <v>92.68641667</v>
      </c>
      <c r="L3" s="11">
        <v>1.666666667</v>
      </c>
      <c r="M3" s="11">
        <v>393.6721727</v>
      </c>
      <c r="N3" s="11">
        <v>18.0225</v>
      </c>
      <c r="O3" s="11">
        <v>88985.28865</v>
      </c>
      <c r="P3" s="11">
        <v>0.0</v>
      </c>
      <c r="Q3" s="11">
        <v>0.0</v>
      </c>
      <c r="R3" s="11" t="s">
        <v>85</v>
      </c>
      <c r="S3" s="11" t="s">
        <v>85</v>
      </c>
      <c r="T3" s="11" t="s">
        <v>85</v>
      </c>
      <c r="U3" s="3"/>
      <c r="V3" s="3"/>
      <c r="W3" s="3"/>
      <c r="X3" s="3"/>
      <c r="Y3" s="3"/>
      <c r="Z3" s="3"/>
    </row>
    <row r="4" ht="14.25" customHeight="1">
      <c r="A4" s="3" t="s">
        <v>25</v>
      </c>
      <c r="B4" s="3" t="s">
        <v>26</v>
      </c>
      <c r="C4" s="3" t="s">
        <v>27</v>
      </c>
      <c r="D4" s="3">
        <v>16.0</v>
      </c>
      <c r="E4" s="3">
        <v>18.0</v>
      </c>
      <c r="F4" s="3">
        <v>25000.0</v>
      </c>
      <c r="G4" s="3">
        <v>4573.0</v>
      </c>
      <c r="H4" s="3" t="s">
        <v>28</v>
      </c>
      <c r="I4" s="10" t="s">
        <v>32</v>
      </c>
      <c r="J4" s="11">
        <v>0.002583333</v>
      </c>
      <c r="K4" s="11">
        <v>100.0</v>
      </c>
      <c r="L4" s="11" t="s">
        <v>85</v>
      </c>
      <c r="M4" s="11" t="s">
        <v>85</v>
      </c>
      <c r="N4" s="11" t="s">
        <v>85</v>
      </c>
      <c r="O4" s="11" t="s">
        <v>85</v>
      </c>
      <c r="P4" s="11">
        <v>0.0</v>
      </c>
      <c r="Q4" s="11">
        <v>0.0</v>
      </c>
      <c r="R4" s="11" t="s">
        <v>85</v>
      </c>
      <c r="S4" s="11" t="s">
        <v>85</v>
      </c>
      <c r="T4" s="11" t="s">
        <v>85</v>
      </c>
      <c r="U4" s="3"/>
      <c r="V4" s="3"/>
      <c r="W4" s="3"/>
      <c r="X4" s="3"/>
      <c r="Y4" s="3"/>
      <c r="Z4" s="3"/>
    </row>
    <row r="5" ht="14.25" customHeight="1">
      <c r="A5" s="3" t="s">
        <v>25</v>
      </c>
      <c r="B5" s="3" t="s">
        <v>26</v>
      </c>
      <c r="C5" s="3" t="s">
        <v>27</v>
      </c>
      <c r="D5" s="3">
        <v>16.0</v>
      </c>
      <c r="E5" s="3">
        <v>18.0</v>
      </c>
      <c r="F5" s="3">
        <v>25000.0</v>
      </c>
      <c r="G5" s="3">
        <v>4573.0</v>
      </c>
      <c r="H5" s="3" t="s">
        <v>28</v>
      </c>
      <c r="I5" s="10" t="s">
        <v>33</v>
      </c>
      <c r="J5" s="11">
        <v>0.06775</v>
      </c>
      <c r="K5" s="11">
        <v>100.0</v>
      </c>
      <c r="L5" s="11" t="s">
        <v>85</v>
      </c>
      <c r="M5" s="11" t="s">
        <v>85</v>
      </c>
      <c r="N5" s="11" t="s">
        <v>85</v>
      </c>
      <c r="O5" s="11" t="s">
        <v>85</v>
      </c>
      <c r="P5" s="11">
        <v>0.0</v>
      </c>
      <c r="Q5" s="11">
        <v>0.0</v>
      </c>
      <c r="R5" s="11" t="s">
        <v>85</v>
      </c>
      <c r="S5" s="11" t="s">
        <v>85</v>
      </c>
      <c r="T5" s="11" t="s">
        <v>85</v>
      </c>
      <c r="U5" s="3"/>
      <c r="V5" s="3"/>
      <c r="W5" s="3"/>
      <c r="X5" s="3"/>
      <c r="Y5" s="3"/>
      <c r="Z5" s="3"/>
    </row>
    <row r="6" ht="14.25" customHeight="1">
      <c r="A6" s="3" t="s">
        <v>25</v>
      </c>
      <c r="B6" s="3" t="s">
        <v>26</v>
      </c>
      <c r="C6" s="3" t="s">
        <v>27</v>
      </c>
      <c r="D6" s="3">
        <v>16.0</v>
      </c>
      <c r="E6" s="3">
        <v>18.0</v>
      </c>
      <c r="F6" s="3">
        <v>25000.0</v>
      </c>
      <c r="G6" s="3">
        <v>4235.0</v>
      </c>
      <c r="H6" s="3" t="s">
        <v>28</v>
      </c>
      <c r="I6" s="10" t="s">
        <v>34</v>
      </c>
      <c r="J6" s="11">
        <v>63.98908333</v>
      </c>
      <c r="K6" s="11">
        <v>48.48791667</v>
      </c>
      <c r="L6" s="11">
        <v>4.525</v>
      </c>
      <c r="M6" s="11">
        <v>1595.862107</v>
      </c>
      <c r="N6" s="11">
        <v>14.796</v>
      </c>
      <c r="O6" s="11">
        <v>6153.328219</v>
      </c>
      <c r="P6" s="11">
        <v>1.0</v>
      </c>
      <c r="Q6" s="11">
        <v>0.1</v>
      </c>
      <c r="R6" s="11">
        <v>599995.9</v>
      </c>
      <c r="S6" s="11" t="s">
        <v>85</v>
      </c>
      <c r="T6" s="11" t="s">
        <v>85</v>
      </c>
      <c r="U6" s="3"/>
      <c r="V6" s="3"/>
      <c r="W6" s="3"/>
      <c r="X6" s="3"/>
      <c r="Y6" s="3"/>
      <c r="Z6" s="3"/>
    </row>
    <row r="7" ht="14.25" customHeight="1">
      <c r="A7" s="3" t="s">
        <v>25</v>
      </c>
      <c r="B7" s="3" t="s">
        <v>26</v>
      </c>
      <c r="C7" s="3" t="s">
        <v>27</v>
      </c>
      <c r="D7" s="3">
        <v>16.0</v>
      </c>
      <c r="E7" s="3">
        <v>20.0</v>
      </c>
      <c r="F7" s="3">
        <v>25000.0</v>
      </c>
      <c r="G7" s="3">
        <v>4475.0</v>
      </c>
      <c r="H7" s="3" t="s">
        <v>36</v>
      </c>
      <c r="I7" s="10" t="s">
        <v>29</v>
      </c>
      <c r="J7" s="11">
        <v>0.37625</v>
      </c>
      <c r="K7" s="11">
        <v>94.95016667</v>
      </c>
      <c r="L7" s="11">
        <v>3.55</v>
      </c>
      <c r="M7" s="11">
        <v>471.14689</v>
      </c>
      <c r="N7" s="11">
        <v>23.603</v>
      </c>
      <c r="O7" s="11">
        <v>18034.78314</v>
      </c>
      <c r="P7" s="11">
        <v>0.0</v>
      </c>
      <c r="Q7" s="11">
        <v>0.0</v>
      </c>
      <c r="R7" s="11" t="s">
        <v>85</v>
      </c>
      <c r="S7" s="11" t="s">
        <v>85</v>
      </c>
      <c r="T7" s="11" t="s">
        <v>85</v>
      </c>
      <c r="U7" s="3"/>
      <c r="V7" s="3"/>
      <c r="W7" s="3"/>
      <c r="X7" s="3"/>
      <c r="Y7" s="3"/>
      <c r="Z7" s="3"/>
    </row>
    <row r="8" ht="14.25" customHeight="1">
      <c r="A8" s="3" t="s">
        <v>25</v>
      </c>
      <c r="B8" s="3" t="s">
        <v>26</v>
      </c>
      <c r="C8" s="3" t="s">
        <v>27</v>
      </c>
      <c r="D8" s="3">
        <v>16.0</v>
      </c>
      <c r="E8" s="3">
        <v>20.0</v>
      </c>
      <c r="F8" s="3">
        <v>25000.0</v>
      </c>
      <c r="G8" s="3">
        <v>4475.0</v>
      </c>
      <c r="H8" s="3" t="s">
        <v>36</v>
      </c>
      <c r="I8" s="10" t="s">
        <v>31</v>
      </c>
      <c r="J8" s="11">
        <v>2.88975</v>
      </c>
      <c r="K8" s="11">
        <v>78.9615</v>
      </c>
      <c r="L8" s="11">
        <v>7.22</v>
      </c>
      <c r="M8" s="11">
        <v>1111.143174</v>
      </c>
      <c r="N8" s="11">
        <v>21.1572</v>
      </c>
      <c r="O8" s="11">
        <v>53142.71957</v>
      </c>
      <c r="P8" s="11">
        <v>0.0</v>
      </c>
      <c r="Q8" s="11">
        <v>0.0</v>
      </c>
      <c r="R8" s="11" t="s">
        <v>85</v>
      </c>
      <c r="S8" s="11" t="s">
        <v>85</v>
      </c>
      <c r="T8" s="11" t="s">
        <v>85</v>
      </c>
      <c r="U8" s="3"/>
      <c r="V8" s="3"/>
      <c r="W8" s="3"/>
      <c r="X8" s="3"/>
      <c r="Y8" s="3"/>
      <c r="Z8" s="3"/>
    </row>
    <row r="9" ht="14.25" customHeight="1">
      <c r="A9" s="3" t="s">
        <v>25</v>
      </c>
      <c r="B9" s="3" t="s">
        <v>26</v>
      </c>
      <c r="C9" s="3" t="s">
        <v>27</v>
      </c>
      <c r="D9" s="3">
        <v>16.0</v>
      </c>
      <c r="E9" s="3">
        <v>22.0</v>
      </c>
      <c r="F9" s="3">
        <v>25000.0</v>
      </c>
      <c r="G9" s="3">
        <v>4270.0</v>
      </c>
      <c r="H9" s="3" t="s">
        <v>37</v>
      </c>
      <c r="I9" s="10" t="s">
        <v>29</v>
      </c>
      <c r="J9" s="11">
        <v>1.277666667</v>
      </c>
      <c r="K9" s="11">
        <v>94.44025</v>
      </c>
      <c r="L9" s="11">
        <v>1.685714286</v>
      </c>
      <c r="M9" s="11">
        <v>505.3167537</v>
      </c>
      <c r="N9" s="11">
        <v>12.36357143</v>
      </c>
      <c r="O9" s="11">
        <v>56532.49948</v>
      </c>
      <c r="P9" s="11">
        <v>0.0</v>
      </c>
      <c r="Q9" s="11">
        <v>0.0</v>
      </c>
      <c r="R9" s="11" t="s">
        <v>85</v>
      </c>
      <c r="S9" s="11" t="s">
        <v>85</v>
      </c>
      <c r="T9" s="11" t="s">
        <v>85</v>
      </c>
      <c r="U9" s="3"/>
      <c r="V9" s="3"/>
      <c r="W9" s="3"/>
      <c r="X9" s="3"/>
      <c r="Y9" s="3"/>
      <c r="Z9" s="3"/>
    </row>
    <row r="10" ht="14.25" customHeight="1">
      <c r="A10" s="3" t="s">
        <v>25</v>
      </c>
      <c r="B10" s="3" t="s">
        <v>26</v>
      </c>
      <c r="C10" s="3" t="s">
        <v>27</v>
      </c>
      <c r="D10" s="3">
        <v>16.0</v>
      </c>
      <c r="E10" s="3">
        <v>22.0</v>
      </c>
      <c r="F10" s="3">
        <v>25000.0</v>
      </c>
      <c r="G10" s="3">
        <v>4270.0</v>
      </c>
      <c r="H10" s="3" t="s">
        <v>37</v>
      </c>
      <c r="I10" s="10" t="s">
        <v>31</v>
      </c>
      <c r="J10" s="11">
        <v>3.260166667</v>
      </c>
      <c r="K10" s="11">
        <v>72.60075</v>
      </c>
      <c r="L10" s="11">
        <v>10.81428571</v>
      </c>
      <c r="M10" s="11">
        <v>1029.038511</v>
      </c>
      <c r="N10" s="11">
        <v>14.49742857</v>
      </c>
      <c r="O10" s="11">
        <v>10279.14859</v>
      </c>
      <c r="P10" s="11">
        <v>43.0</v>
      </c>
      <c r="Q10" s="11">
        <v>4.3</v>
      </c>
      <c r="R10" s="11">
        <v>2975.190698</v>
      </c>
      <c r="S10" s="11">
        <v>11029.23095</v>
      </c>
      <c r="T10" s="11">
        <v>1.561996197</v>
      </c>
      <c r="U10" s="3"/>
      <c r="V10" s="3"/>
      <c r="W10" s="3"/>
      <c r="X10" s="3"/>
      <c r="Y10" s="3"/>
      <c r="Z10" s="3"/>
    </row>
    <row r="11" ht="14.25" customHeight="1">
      <c r="A11" s="3" t="s">
        <v>25</v>
      </c>
      <c r="B11" s="3" t="s">
        <v>26</v>
      </c>
      <c r="C11" s="3" t="s">
        <v>27</v>
      </c>
      <c r="D11" s="3">
        <v>16.0</v>
      </c>
      <c r="E11" s="3">
        <v>22.0</v>
      </c>
      <c r="F11" s="3">
        <v>25000.0</v>
      </c>
      <c r="G11" s="3">
        <v>4478.0</v>
      </c>
      <c r="H11" s="3" t="s">
        <v>37</v>
      </c>
      <c r="I11" s="10" t="s">
        <v>29</v>
      </c>
      <c r="J11" s="11">
        <v>0.310083333</v>
      </c>
      <c r="K11" s="11">
        <v>98.54441667</v>
      </c>
      <c r="L11" s="11">
        <v>0.6</v>
      </c>
      <c r="M11" s="11">
        <v>357.29</v>
      </c>
      <c r="N11" s="11">
        <v>17.0085</v>
      </c>
      <c r="O11" s="11">
        <v>183581.8538</v>
      </c>
      <c r="P11" s="11">
        <v>0.0</v>
      </c>
      <c r="Q11" s="11">
        <v>0.0</v>
      </c>
      <c r="R11" s="11" t="s">
        <v>85</v>
      </c>
      <c r="S11" s="11" t="s">
        <v>85</v>
      </c>
      <c r="T11" s="11" t="s">
        <v>85</v>
      </c>
      <c r="U11" s="3"/>
      <c r="V11" s="3"/>
      <c r="W11" s="3"/>
      <c r="X11" s="3"/>
      <c r="Y11" s="3"/>
      <c r="Z11" s="3"/>
    </row>
    <row r="12" ht="14.25" customHeight="1">
      <c r="A12" s="3" t="s">
        <v>25</v>
      </c>
      <c r="B12" s="3" t="s">
        <v>26</v>
      </c>
      <c r="C12" s="3" t="s">
        <v>27</v>
      </c>
      <c r="D12" s="3">
        <v>16.0</v>
      </c>
      <c r="E12" s="3">
        <v>22.0</v>
      </c>
      <c r="F12" s="3">
        <v>25000.0</v>
      </c>
      <c r="G12" s="3">
        <v>4478.0</v>
      </c>
      <c r="H12" s="3" t="s">
        <v>37</v>
      </c>
      <c r="I12" s="10" t="s">
        <v>31</v>
      </c>
      <c r="J12" s="11">
        <v>0.815416667</v>
      </c>
      <c r="K12" s="11">
        <v>88.24525</v>
      </c>
      <c r="L12" s="11">
        <v>1.514285714</v>
      </c>
      <c r="M12" s="11">
        <v>530.994127</v>
      </c>
      <c r="N12" s="11">
        <v>23.00128571</v>
      </c>
      <c r="O12" s="11">
        <v>176684.7189</v>
      </c>
      <c r="P12" s="11">
        <v>1.0</v>
      </c>
      <c r="Q12" s="11">
        <v>0.1</v>
      </c>
      <c r="R12" s="11">
        <v>698.4</v>
      </c>
      <c r="S12" s="11" t="s">
        <v>85</v>
      </c>
      <c r="T12" s="11" t="s">
        <v>85</v>
      </c>
      <c r="U12" s="3"/>
      <c r="V12" s="3"/>
      <c r="W12" s="3"/>
      <c r="X12" s="3"/>
      <c r="Y12" s="3"/>
      <c r="Z12" s="3"/>
    </row>
    <row r="13" ht="14.25" customHeight="1">
      <c r="A13" s="3" t="s">
        <v>25</v>
      </c>
      <c r="B13" s="3" t="s">
        <v>26</v>
      </c>
      <c r="C13" s="3" t="s">
        <v>27</v>
      </c>
      <c r="D13" s="3">
        <v>23.0</v>
      </c>
      <c r="E13" s="3">
        <v>18.0</v>
      </c>
      <c r="F13" s="3">
        <v>25000.0</v>
      </c>
      <c r="G13" s="3">
        <v>4550.0</v>
      </c>
      <c r="H13" s="9" t="s">
        <v>28</v>
      </c>
      <c r="I13" s="10" t="s">
        <v>29</v>
      </c>
      <c r="J13" s="11">
        <v>2.806333333</v>
      </c>
      <c r="K13" s="11">
        <v>18.71066667</v>
      </c>
      <c r="L13" s="11">
        <v>3.008333333</v>
      </c>
      <c r="M13" s="11">
        <v>887.112316</v>
      </c>
      <c r="N13" s="11">
        <v>47.6465</v>
      </c>
      <c r="O13" s="11">
        <v>20580.06618</v>
      </c>
      <c r="P13" s="11">
        <v>33.0</v>
      </c>
      <c r="Q13" s="11">
        <v>3.3</v>
      </c>
      <c r="R13" s="11">
        <v>1310.218182</v>
      </c>
      <c r="S13" s="11">
        <v>16797.51563</v>
      </c>
      <c r="T13" s="3">
        <v>0.025352581</v>
      </c>
      <c r="U13" s="3"/>
      <c r="V13" s="3"/>
      <c r="W13" s="3"/>
      <c r="X13" s="3"/>
      <c r="Y13" s="3"/>
      <c r="Z13" s="3"/>
    </row>
    <row r="14" ht="14.25" customHeight="1">
      <c r="A14" s="3" t="s">
        <v>25</v>
      </c>
      <c r="B14" s="3" t="s">
        <v>26</v>
      </c>
      <c r="C14" s="3" t="s">
        <v>27</v>
      </c>
      <c r="D14" s="3">
        <v>23.0</v>
      </c>
      <c r="E14" s="3">
        <v>18.0</v>
      </c>
      <c r="F14" s="3">
        <v>25000.0</v>
      </c>
      <c r="G14" s="3">
        <v>4550.0</v>
      </c>
      <c r="H14" s="3" t="s">
        <v>28</v>
      </c>
      <c r="I14" s="10" t="s">
        <v>31</v>
      </c>
      <c r="J14" s="11">
        <v>3.799333333</v>
      </c>
      <c r="K14" s="11">
        <v>12.43541667</v>
      </c>
      <c r="L14" s="11">
        <v>2.383333333</v>
      </c>
      <c r="M14" s="11">
        <v>1964.266096</v>
      </c>
      <c r="N14" s="11">
        <v>40.26133333</v>
      </c>
      <c r="O14" s="11">
        <v>11277.90241</v>
      </c>
      <c r="P14" s="11">
        <v>22.0</v>
      </c>
      <c r="Q14" s="11">
        <v>2.2</v>
      </c>
      <c r="R14" s="11">
        <v>2624.840909</v>
      </c>
      <c r="S14" s="11">
        <v>24995.16191</v>
      </c>
      <c r="T14" s="3">
        <v>0.040001404</v>
      </c>
      <c r="U14" s="3"/>
      <c r="V14" s="3"/>
      <c r="W14" s="3"/>
      <c r="X14" s="3"/>
      <c r="Y14" s="3"/>
      <c r="Z14" s="3"/>
    </row>
    <row r="15" ht="14.25" customHeight="1">
      <c r="A15" s="3" t="s">
        <v>25</v>
      </c>
      <c r="B15" s="3" t="s">
        <v>26</v>
      </c>
      <c r="C15" s="3" t="s">
        <v>27</v>
      </c>
      <c r="D15" s="3">
        <v>23.0</v>
      </c>
      <c r="E15" s="3">
        <v>18.0</v>
      </c>
      <c r="F15" s="3">
        <v>25000.0</v>
      </c>
      <c r="G15" s="3">
        <v>4573.0</v>
      </c>
      <c r="H15" s="3" t="s">
        <v>28</v>
      </c>
      <c r="I15" s="10" t="s">
        <v>33</v>
      </c>
      <c r="J15" s="11">
        <v>0.017333333</v>
      </c>
      <c r="K15" s="11">
        <v>100.0</v>
      </c>
      <c r="L15" s="11" t="s">
        <v>85</v>
      </c>
      <c r="M15" s="11" t="s">
        <v>85</v>
      </c>
      <c r="N15" s="11" t="s">
        <v>85</v>
      </c>
      <c r="O15" s="11" t="s">
        <v>85</v>
      </c>
      <c r="P15" s="11">
        <v>0.0</v>
      </c>
      <c r="Q15" s="11">
        <v>0.0</v>
      </c>
      <c r="R15" s="11" t="s">
        <v>85</v>
      </c>
      <c r="S15" s="11" t="s">
        <v>85</v>
      </c>
      <c r="T15" s="3" t="s">
        <v>85</v>
      </c>
      <c r="U15" s="3"/>
      <c r="V15" s="3"/>
      <c r="W15" s="3"/>
      <c r="X15" s="3"/>
      <c r="Y15" s="3"/>
      <c r="Z15" s="3"/>
    </row>
    <row r="16" ht="14.25" customHeight="1">
      <c r="A16" s="3" t="s">
        <v>25</v>
      </c>
      <c r="B16" s="3" t="s">
        <v>26</v>
      </c>
      <c r="C16" s="3" t="s">
        <v>27</v>
      </c>
      <c r="D16" s="3">
        <v>23.0</v>
      </c>
      <c r="E16" s="3">
        <v>18.0</v>
      </c>
      <c r="F16" s="3">
        <v>25000.0</v>
      </c>
      <c r="G16" s="3">
        <v>4235.0</v>
      </c>
      <c r="H16" s="3" t="s">
        <v>28</v>
      </c>
      <c r="I16" s="10" t="s">
        <v>34</v>
      </c>
      <c r="J16" s="11">
        <v>3.725416667</v>
      </c>
      <c r="K16" s="11">
        <v>76.27875</v>
      </c>
      <c r="L16" s="11">
        <v>2.966666667</v>
      </c>
      <c r="M16" s="11">
        <v>9012.670073</v>
      </c>
      <c r="N16" s="11">
        <v>13.57766667</v>
      </c>
      <c r="O16" s="11">
        <v>651.1497897</v>
      </c>
      <c r="P16" s="11">
        <v>0.0</v>
      </c>
      <c r="Q16" s="11">
        <v>0.0</v>
      </c>
      <c r="R16" s="11" t="s">
        <v>85</v>
      </c>
      <c r="S16" s="11" t="s">
        <v>85</v>
      </c>
      <c r="T16" s="3" t="s">
        <v>85</v>
      </c>
      <c r="U16" s="3"/>
      <c r="V16" s="3"/>
      <c r="W16" s="3"/>
      <c r="X16" s="3"/>
      <c r="Y16" s="3"/>
      <c r="Z16" s="3"/>
    </row>
    <row r="17" ht="14.25" customHeight="1">
      <c r="A17" s="3" t="s">
        <v>25</v>
      </c>
      <c r="B17" s="3" t="s">
        <v>26</v>
      </c>
      <c r="C17" s="3" t="s">
        <v>27</v>
      </c>
      <c r="D17" s="3">
        <v>23.0</v>
      </c>
      <c r="E17" s="3">
        <v>20.0</v>
      </c>
      <c r="F17" s="3">
        <v>25000.0</v>
      </c>
      <c r="G17" s="3">
        <v>4475.0</v>
      </c>
      <c r="H17" s="3" t="s">
        <v>36</v>
      </c>
      <c r="I17" s="10" t="s">
        <v>29</v>
      </c>
      <c r="J17" s="11">
        <v>2.475583333</v>
      </c>
      <c r="K17" s="11">
        <v>13.41</v>
      </c>
      <c r="L17" s="11">
        <v>1.95</v>
      </c>
      <c r="M17" s="11">
        <v>2103.918275</v>
      </c>
      <c r="N17" s="11">
        <v>34.84316667</v>
      </c>
      <c r="O17" s="11">
        <v>16026.13949</v>
      </c>
      <c r="P17" s="11">
        <v>18.0</v>
      </c>
      <c r="Q17" s="11">
        <v>1.8</v>
      </c>
      <c r="R17" s="11">
        <v>3230.727778</v>
      </c>
      <c r="S17" s="11">
        <v>31147.3</v>
      </c>
      <c r="T17" s="3">
        <v>0.258918409</v>
      </c>
      <c r="U17" s="3"/>
      <c r="V17" s="3"/>
      <c r="W17" s="3"/>
      <c r="X17" s="3"/>
      <c r="Y17" s="3"/>
      <c r="Z17" s="3"/>
    </row>
    <row r="18" ht="14.25" customHeight="1">
      <c r="A18" s="3" t="s">
        <v>25</v>
      </c>
      <c r="B18" s="3" t="s">
        <v>26</v>
      </c>
      <c r="C18" s="3" t="s">
        <v>27</v>
      </c>
      <c r="D18" s="3">
        <v>23.0</v>
      </c>
      <c r="E18" s="3">
        <v>20.0</v>
      </c>
      <c r="F18" s="3">
        <v>25000.0</v>
      </c>
      <c r="G18" s="3">
        <v>4475.0</v>
      </c>
      <c r="H18" s="3" t="s">
        <v>36</v>
      </c>
      <c r="I18" s="10" t="s">
        <v>31</v>
      </c>
      <c r="J18" s="11">
        <v>5.761916667</v>
      </c>
      <c r="K18" s="11">
        <v>22.21225</v>
      </c>
      <c r="L18" s="11">
        <v>2.445454545</v>
      </c>
      <c r="M18" s="11">
        <v>2437.313887</v>
      </c>
      <c r="N18" s="11">
        <v>32.92954545</v>
      </c>
      <c r="O18" s="11">
        <v>13800.62193</v>
      </c>
      <c r="P18" s="11">
        <v>16.0</v>
      </c>
      <c r="Q18" s="11">
        <v>1.6</v>
      </c>
      <c r="R18" s="11">
        <v>6812.60625</v>
      </c>
      <c r="S18" s="11">
        <v>31275.56</v>
      </c>
      <c r="T18" s="3">
        <v>0.040328701</v>
      </c>
      <c r="U18" s="3"/>
      <c r="V18" s="3"/>
      <c r="W18" s="3"/>
      <c r="X18" s="3"/>
      <c r="Y18" s="3"/>
      <c r="Z18" s="3"/>
    </row>
    <row r="19" ht="14.25" customHeight="1">
      <c r="A19" s="3" t="s">
        <v>25</v>
      </c>
      <c r="B19" s="3" t="s">
        <v>26</v>
      </c>
      <c r="C19" s="3" t="s">
        <v>27</v>
      </c>
      <c r="D19" s="3">
        <v>23.0</v>
      </c>
      <c r="E19" s="3">
        <v>22.0</v>
      </c>
      <c r="F19" s="3">
        <v>25000.0</v>
      </c>
      <c r="G19" s="3">
        <v>4270.0</v>
      </c>
      <c r="H19" s="3" t="s">
        <v>37</v>
      </c>
      <c r="I19" s="10" t="s">
        <v>29</v>
      </c>
      <c r="J19" s="11">
        <v>13.54716667</v>
      </c>
      <c r="K19" s="11">
        <v>5.748333333</v>
      </c>
      <c r="L19" s="11">
        <v>6.658333333</v>
      </c>
      <c r="M19" s="11">
        <v>1255.74706</v>
      </c>
      <c r="N19" s="11">
        <v>90.48941667</v>
      </c>
      <c r="O19" s="11">
        <v>7577.941469</v>
      </c>
      <c r="P19" s="11">
        <v>64.0</v>
      </c>
      <c r="Q19" s="11">
        <v>6.4</v>
      </c>
      <c r="R19" s="11">
        <v>1736.901563</v>
      </c>
      <c r="S19" s="11">
        <v>7691.82381</v>
      </c>
      <c r="T19" s="3">
        <v>0.120970673</v>
      </c>
      <c r="U19" s="3"/>
      <c r="V19" s="3"/>
      <c r="W19" s="3"/>
      <c r="X19" s="3"/>
      <c r="Y19" s="3"/>
      <c r="Z19" s="3"/>
    </row>
    <row r="20" ht="14.25" customHeight="1">
      <c r="A20" s="3" t="s">
        <v>25</v>
      </c>
      <c r="B20" s="3" t="s">
        <v>26</v>
      </c>
      <c r="C20" s="3" t="s">
        <v>27</v>
      </c>
      <c r="D20" s="3">
        <v>23.0</v>
      </c>
      <c r="E20" s="3">
        <v>22.0</v>
      </c>
      <c r="F20" s="3">
        <v>25000.0</v>
      </c>
      <c r="G20" s="3">
        <v>4270.0</v>
      </c>
      <c r="H20" s="3" t="s">
        <v>37</v>
      </c>
      <c r="I20" s="10" t="s">
        <v>31</v>
      </c>
      <c r="J20" s="11">
        <v>29.60108333</v>
      </c>
      <c r="K20" s="11">
        <v>4.285416667</v>
      </c>
      <c r="L20" s="11">
        <v>6.925</v>
      </c>
      <c r="M20" s="11">
        <v>2167.692512</v>
      </c>
      <c r="N20" s="11">
        <v>112.3176667</v>
      </c>
      <c r="O20" s="11">
        <v>6333.658032</v>
      </c>
      <c r="P20" s="11">
        <v>61.0</v>
      </c>
      <c r="Q20" s="11">
        <v>6.1</v>
      </c>
      <c r="R20" s="11">
        <v>4916.918033</v>
      </c>
      <c r="S20" s="11">
        <v>4944.495</v>
      </c>
      <c r="T20" s="3">
        <v>0.183240674</v>
      </c>
      <c r="U20" s="3"/>
      <c r="V20" s="3"/>
      <c r="W20" s="3"/>
      <c r="X20" s="3"/>
      <c r="Y20" s="3"/>
      <c r="Z20" s="3"/>
    </row>
    <row r="21" ht="14.25" customHeight="1">
      <c r="A21" s="3" t="s">
        <v>25</v>
      </c>
      <c r="B21" s="3" t="s">
        <v>26</v>
      </c>
      <c r="C21" s="3" t="s">
        <v>27</v>
      </c>
      <c r="D21" s="3">
        <v>23.0</v>
      </c>
      <c r="E21" s="3">
        <v>22.0</v>
      </c>
      <c r="F21" s="3">
        <v>25000.0</v>
      </c>
      <c r="G21" s="3">
        <v>4478.0</v>
      </c>
      <c r="H21" s="3" t="s">
        <v>37</v>
      </c>
      <c r="I21" s="10" t="s">
        <v>29</v>
      </c>
      <c r="J21" s="11">
        <v>1.467666667</v>
      </c>
      <c r="K21" s="11">
        <v>27.44116667</v>
      </c>
      <c r="L21" s="11">
        <v>2.109090909</v>
      </c>
      <c r="M21" s="11">
        <v>1414.383075</v>
      </c>
      <c r="N21" s="11">
        <v>31.20645455</v>
      </c>
      <c r="O21" s="11">
        <v>18043.03388</v>
      </c>
      <c r="P21" s="11">
        <v>21.0</v>
      </c>
      <c r="Q21" s="11">
        <v>2.1</v>
      </c>
      <c r="R21" s="11">
        <v>2236.961905</v>
      </c>
      <c r="S21" s="11">
        <v>25882.92</v>
      </c>
      <c r="T21" s="3">
        <v>0.021371011</v>
      </c>
      <c r="U21" s="3"/>
      <c r="V21" s="3"/>
      <c r="W21" s="3"/>
      <c r="X21" s="3"/>
      <c r="Y21" s="3"/>
      <c r="Z21" s="3"/>
    </row>
    <row r="22" ht="14.25" customHeight="1">
      <c r="A22" s="3" t="s">
        <v>25</v>
      </c>
      <c r="B22" s="3" t="s">
        <v>26</v>
      </c>
      <c r="C22" s="3" t="s">
        <v>27</v>
      </c>
      <c r="D22" s="3">
        <v>23.0</v>
      </c>
      <c r="E22" s="3">
        <v>22.0</v>
      </c>
      <c r="F22" s="3">
        <v>25000.0</v>
      </c>
      <c r="G22" s="3">
        <v>4478.0</v>
      </c>
      <c r="H22" s="3" t="s">
        <v>37</v>
      </c>
      <c r="I22" s="10" t="s">
        <v>31</v>
      </c>
      <c r="J22" s="11">
        <v>4.154333333</v>
      </c>
      <c r="K22" s="11">
        <v>8.36</v>
      </c>
      <c r="L22" s="11">
        <v>2.458333333</v>
      </c>
      <c r="M22" s="11">
        <v>2247.679777</v>
      </c>
      <c r="N22" s="11">
        <v>42.60308333</v>
      </c>
      <c r="O22" s="11">
        <v>10037.11289</v>
      </c>
      <c r="P22" s="11">
        <v>19.0</v>
      </c>
      <c r="Q22" s="11">
        <v>1.9</v>
      </c>
      <c r="R22" s="11">
        <v>3283.278947</v>
      </c>
      <c r="S22" s="11">
        <v>27596.69444</v>
      </c>
      <c r="T22" s="3">
        <v>0.035875983</v>
      </c>
      <c r="U22" s="3"/>
      <c r="V22" s="3"/>
      <c r="W22" s="3"/>
      <c r="X22" s="3"/>
      <c r="Y22" s="3"/>
      <c r="Z22" s="3"/>
    </row>
    <row r="23" ht="14.25" customHeight="1">
      <c r="A23" s="3" t="s">
        <v>25</v>
      </c>
      <c r="B23" s="3" t="s">
        <v>26</v>
      </c>
      <c r="C23" s="3" t="s">
        <v>27</v>
      </c>
      <c r="D23" s="3">
        <v>30.0</v>
      </c>
      <c r="E23" s="3">
        <v>18.0</v>
      </c>
      <c r="F23" s="3">
        <v>25000.0</v>
      </c>
      <c r="G23" s="3">
        <v>4550.0</v>
      </c>
      <c r="H23" s="9" t="s">
        <v>28</v>
      </c>
      <c r="I23" s="10" t="s">
        <v>29</v>
      </c>
      <c r="J23" s="11">
        <v>2.74875</v>
      </c>
      <c r="K23" s="11">
        <v>18.60808333</v>
      </c>
      <c r="L23" s="11">
        <v>4.154545455</v>
      </c>
      <c r="M23" s="11">
        <v>415.4462584</v>
      </c>
      <c r="N23" s="11">
        <v>116.4753636</v>
      </c>
      <c r="O23" s="11">
        <v>14334.93366</v>
      </c>
      <c r="P23" s="11">
        <v>39.0</v>
      </c>
      <c r="Q23" s="11">
        <v>3.9</v>
      </c>
      <c r="R23" s="11">
        <v>703.115385</v>
      </c>
      <c r="S23" s="11">
        <v>14709.18947</v>
      </c>
      <c r="T23" s="3">
        <v>0.052583627</v>
      </c>
      <c r="U23" s="3"/>
      <c r="V23" s="3"/>
      <c r="W23" s="3"/>
      <c r="X23" s="3"/>
      <c r="Y23" s="3"/>
      <c r="Z23" s="3"/>
    </row>
    <row r="24" ht="14.25" customHeight="1">
      <c r="A24" s="3" t="s">
        <v>25</v>
      </c>
      <c r="B24" s="3" t="s">
        <v>26</v>
      </c>
      <c r="C24" s="3" t="s">
        <v>27</v>
      </c>
      <c r="D24" s="3">
        <v>30.0</v>
      </c>
      <c r="E24" s="3">
        <v>18.0</v>
      </c>
      <c r="F24" s="3">
        <v>25000.0</v>
      </c>
      <c r="G24" s="3">
        <v>4550.0</v>
      </c>
      <c r="H24" s="3" t="s">
        <v>28</v>
      </c>
      <c r="I24" s="10" t="s">
        <v>31</v>
      </c>
      <c r="J24" s="11">
        <v>3.945166667</v>
      </c>
      <c r="K24" s="11">
        <v>13.557</v>
      </c>
      <c r="L24" s="11">
        <v>2.808333333</v>
      </c>
      <c r="M24" s="11">
        <v>1285.317487</v>
      </c>
      <c r="N24" s="11">
        <v>77.90833333</v>
      </c>
      <c r="O24" s="11">
        <v>12579.52507</v>
      </c>
      <c r="P24" s="11">
        <v>23.0</v>
      </c>
      <c r="Q24" s="11">
        <v>2.3</v>
      </c>
      <c r="R24" s="11">
        <v>2663.5</v>
      </c>
      <c r="S24" s="11">
        <v>23006.15</v>
      </c>
      <c r="T24" s="3">
        <v>0.314388034</v>
      </c>
      <c r="U24" s="3"/>
      <c r="V24" s="3"/>
      <c r="W24" s="3"/>
      <c r="X24" s="3"/>
      <c r="Y24" s="3"/>
      <c r="Z24" s="3"/>
    </row>
    <row r="25" ht="14.25" customHeight="1">
      <c r="A25" s="3" t="s">
        <v>25</v>
      </c>
      <c r="B25" s="3" t="s">
        <v>26</v>
      </c>
      <c r="C25" s="3" t="s">
        <v>27</v>
      </c>
      <c r="D25" s="3">
        <v>30.0</v>
      </c>
      <c r="E25" s="3">
        <v>18.0</v>
      </c>
      <c r="F25" s="3">
        <v>25000.0</v>
      </c>
      <c r="G25" s="3">
        <v>4573.0</v>
      </c>
      <c r="H25" s="3" t="s">
        <v>28</v>
      </c>
      <c r="I25" s="10" t="s">
        <v>33</v>
      </c>
      <c r="J25" s="11">
        <v>0.526</v>
      </c>
      <c r="K25" s="11">
        <v>92.39775</v>
      </c>
      <c r="L25" s="11">
        <v>2.05</v>
      </c>
      <c r="M25" s="11">
        <v>491.9197055</v>
      </c>
      <c r="N25" s="11">
        <v>16.1015</v>
      </c>
      <c r="O25" s="11">
        <v>24665.31808</v>
      </c>
      <c r="P25" s="11">
        <v>0.0</v>
      </c>
      <c r="Q25" s="11">
        <v>0.0</v>
      </c>
      <c r="R25" s="11" t="s">
        <v>85</v>
      </c>
      <c r="S25" s="11" t="s">
        <v>85</v>
      </c>
      <c r="T25" s="3" t="s">
        <v>85</v>
      </c>
      <c r="U25" s="3"/>
      <c r="V25" s="3"/>
      <c r="W25" s="3"/>
      <c r="X25" s="3"/>
      <c r="Y25" s="3"/>
      <c r="Z25" s="3"/>
    </row>
    <row r="26" ht="14.25" customHeight="1">
      <c r="A26" s="3" t="s">
        <v>25</v>
      </c>
      <c r="B26" s="3" t="s">
        <v>26</v>
      </c>
      <c r="C26" s="3" t="s">
        <v>27</v>
      </c>
      <c r="D26" s="3">
        <v>30.0</v>
      </c>
      <c r="E26" s="3">
        <v>20.0</v>
      </c>
      <c r="F26" s="3">
        <v>25000.0</v>
      </c>
      <c r="G26" s="3">
        <v>4475.0</v>
      </c>
      <c r="H26" s="3" t="s">
        <v>36</v>
      </c>
      <c r="I26" s="10" t="s">
        <v>29</v>
      </c>
      <c r="J26" s="11">
        <v>6.021916667</v>
      </c>
      <c r="K26" s="11">
        <v>3.089666667</v>
      </c>
      <c r="L26" s="11">
        <v>1.941666667</v>
      </c>
      <c r="M26" s="11">
        <v>3400.344129</v>
      </c>
      <c r="N26" s="11">
        <v>50.5245</v>
      </c>
      <c r="O26" s="11">
        <v>7162.227732</v>
      </c>
      <c r="P26" s="11">
        <v>19.0</v>
      </c>
      <c r="Q26" s="11">
        <v>1.9</v>
      </c>
      <c r="R26" s="11">
        <v>3688.626316</v>
      </c>
      <c r="S26" s="11">
        <v>28662.88889</v>
      </c>
      <c r="T26" s="3">
        <v>0.01690723</v>
      </c>
      <c r="U26" s="3"/>
      <c r="V26" s="3"/>
      <c r="W26" s="3"/>
      <c r="X26" s="3"/>
      <c r="Y26" s="3"/>
      <c r="Z26" s="3"/>
    </row>
    <row r="27" ht="14.25" customHeight="1">
      <c r="A27" s="3" t="s">
        <v>25</v>
      </c>
      <c r="B27" s="3" t="s">
        <v>26</v>
      </c>
      <c r="C27" s="3" t="s">
        <v>27</v>
      </c>
      <c r="D27" s="3">
        <v>30.0</v>
      </c>
      <c r="E27" s="3">
        <v>20.0</v>
      </c>
      <c r="F27" s="3">
        <v>25000.0</v>
      </c>
      <c r="G27" s="3">
        <v>4475.0</v>
      </c>
      <c r="H27" s="3" t="s">
        <v>36</v>
      </c>
      <c r="I27" s="10" t="s">
        <v>31</v>
      </c>
      <c r="J27" s="11">
        <v>9.564583333</v>
      </c>
      <c r="K27" s="11">
        <v>6.053666667</v>
      </c>
      <c r="L27" s="11">
        <v>2.525</v>
      </c>
      <c r="M27" s="11">
        <v>3433.036826</v>
      </c>
      <c r="N27" s="11">
        <v>51.74541667</v>
      </c>
      <c r="O27" s="11">
        <v>7404.917169</v>
      </c>
      <c r="P27" s="11">
        <v>19.0</v>
      </c>
      <c r="Q27" s="11">
        <v>1.9</v>
      </c>
      <c r="R27" s="11">
        <v>8245.631579</v>
      </c>
      <c r="S27" s="11">
        <v>22563.08889</v>
      </c>
      <c r="T27" s="3">
        <v>0.085739338</v>
      </c>
      <c r="U27" s="3"/>
      <c r="V27" s="3"/>
      <c r="W27" s="3"/>
      <c r="X27" s="3"/>
      <c r="Y27" s="3"/>
      <c r="Z27" s="3"/>
    </row>
    <row r="28" ht="14.25" customHeight="1">
      <c r="A28" s="3" t="s">
        <v>25</v>
      </c>
      <c r="B28" s="3" t="s">
        <v>26</v>
      </c>
      <c r="C28" s="3" t="s">
        <v>27</v>
      </c>
      <c r="D28" s="3">
        <v>30.0</v>
      </c>
      <c r="E28" s="3">
        <v>22.0</v>
      </c>
      <c r="F28" s="3">
        <v>25000.0</v>
      </c>
      <c r="G28" s="3">
        <v>4270.0</v>
      </c>
      <c r="H28" s="3" t="s">
        <v>37</v>
      </c>
      <c r="I28" s="10" t="s">
        <v>29</v>
      </c>
      <c r="J28" s="11">
        <v>17.09733333</v>
      </c>
      <c r="K28" s="11">
        <v>7.333666667</v>
      </c>
      <c r="L28" s="11">
        <v>16.775</v>
      </c>
      <c r="M28" s="11">
        <v>535.0803116</v>
      </c>
      <c r="N28" s="11">
        <v>110.24675</v>
      </c>
      <c r="O28" s="11">
        <v>3132.884949</v>
      </c>
      <c r="P28" s="11">
        <v>157.0</v>
      </c>
      <c r="Q28" s="11">
        <v>15.7</v>
      </c>
      <c r="R28" s="11">
        <v>1085.074522</v>
      </c>
      <c r="S28" s="11">
        <v>2721.76859</v>
      </c>
      <c r="T28" s="3">
        <v>0.411842412</v>
      </c>
      <c r="U28" s="3"/>
      <c r="V28" s="3"/>
      <c r="W28" s="3"/>
      <c r="X28" s="3"/>
      <c r="Y28" s="3"/>
      <c r="Z28" s="3"/>
    </row>
    <row r="29" ht="14.25" customHeight="1">
      <c r="A29" s="3" t="s">
        <v>25</v>
      </c>
      <c r="B29" s="3" t="s">
        <v>26</v>
      </c>
      <c r="C29" s="3" t="s">
        <v>27</v>
      </c>
      <c r="D29" s="3">
        <v>30.0</v>
      </c>
      <c r="E29" s="3">
        <v>22.0</v>
      </c>
      <c r="F29" s="3">
        <v>25000.0</v>
      </c>
      <c r="G29" s="3">
        <v>4270.0</v>
      </c>
      <c r="H29" s="3" t="s">
        <v>37</v>
      </c>
      <c r="I29" s="10" t="s">
        <v>31</v>
      </c>
      <c r="J29" s="11">
        <v>23.20741667</v>
      </c>
      <c r="K29" s="11">
        <v>9.709166667</v>
      </c>
      <c r="L29" s="11">
        <v>12.30833333</v>
      </c>
      <c r="M29" s="11">
        <v>1523.798948</v>
      </c>
      <c r="N29" s="11">
        <v>71.70158333</v>
      </c>
      <c r="O29" s="11">
        <v>3232.056113</v>
      </c>
      <c r="P29" s="11">
        <v>94.0</v>
      </c>
      <c r="Q29" s="11">
        <v>9.4</v>
      </c>
      <c r="R29" s="11">
        <v>4035.92766</v>
      </c>
      <c r="S29" s="11">
        <v>2370.719355</v>
      </c>
      <c r="T29" s="3">
        <v>0.519807195</v>
      </c>
      <c r="U29" s="3"/>
      <c r="V29" s="3"/>
      <c r="W29" s="3"/>
      <c r="X29" s="3"/>
      <c r="Y29" s="3"/>
      <c r="Z29" s="3"/>
    </row>
    <row r="30" ht="14.25" customHeight="1">
      <c r="A30" s="3" t="s">
        <v>25</v>
      </c>
      <c r="B30" s="3" t="s">
        <v>26</v>
      </c>
      <c r="C30" s="3" t="s">
        <v>27</v>
      </c>
      <c r="D30" s="3">
        <v>30.0</v>
      </c>
      <c r="E30" s="3">
        <v>22.0</v>
      </c>
      <c r="F30" s="3">
        <v>25000.0</v>
      </c>
      <c r="G30" s="3">
        <v>4478.0</v>
      </c>
      <c r="H30" s="3" t="s">
        <v>37</v>
      </c>
      <c r="I30" s="10" t="s">
        <v>29</v>
      </c>
      <c r="J30" s="11">
        <v>0.587583333</v>
      </c>
      <c r="K30" s="11">
        <v>22.06758333</v>
      </c>
      <c r="L30" s="11">
        <v>2.675</v>
      </c>
      <c r="M30" s="11">
        <v>98.24793067</v>
      </c>
      <c r="N30" s="11">
        <v>91.044</v>
      </c>
      <c r="O30" s="11">
        <v>25763.2667</v>
      </c>
      <c r="P30" s="11">
        <v>34.0</v>
      </c>
      <c r="Q30" s="11">
        <v>3.4</v>
      </c>
      <c r="R30" s="11">
        <v>166.555882</v>
      </c>
      <c r="S30" s="11">
        <v>17514.94546</v>
      </c>
      <c r="T30" s="3">
        <v>0.073440109</v>
      </c>
      <c r="U30" s="3"/>
      <c r="V30" s="3"/>
      <c r="W30" s="3"/>
      <c r="X30" s="3"/>
      <c r="Y30" s="3"/>
      <c r="Z30" s="3"/>
    </row>
    <row r="31" ht="14.25" customHeight="1">
      <c r="A31" s="3" t="s">
        <v>25</v>
      </c>
      <c r="B31" s="3" t="s">
        <v>26</v>
      </c>
      <c r="C31" s="3" t="s">
        <v>27</v>
      </c>
      <c r="D31" s="3">
        <v>30.0</v>
      </c>
      <c r="E31" s="3">
        <v>22.0</v>
      </c>
      <c r="F31" s="3">
        <v>25000.0</v>
      </c>
      <c r="G31" s="3">
        <v>4478.0</v>
      </c>
      <c r="H31" s="3" t="s">
        <v>37</v>
      </c>
      <c r="I31" s="10" t="s">
        <v>31</v>
      </c>
      <c r="J31" s="11">
        <v>3.58375</v>
      </c>
      <c r="K31" s="11">
        <v>19.4005</v>
      </c>
      <c r="L31" s="11">
        <v>3.566666667</v>
      </c>
      <c r="M31" s="11">
        <v>689.7053069</v>
      </c>
      <c r="N31" s="11">
        <v>96.68616667</v>
      </c>
      <c r="O31" s="11">
        <v>16396.72035</v>
      </c>
      <c r="P31" s="11">
        <v>29.0</v>
      </c>
      <c r="Q31" s="11">
        <v>2.9</v>
      </c>
      <c r="R31" s="11">
        <v>1837.168966</v>
      </c>
      <c r="S31" s="11">
        <v>18839.44643</v>
      </c>
      <c r="T31" s="3">
        <v>0.07097284</v>
      </c>
      <c r="U31" s="3"/>
      <c r="V31" s="3"/>
      <c r="W31" s="3"/>
      <c r="X31" s="3"/>
      <c r="Y31" s="3"/>
      <c r="Z31" s="3"/>
    </row>
    <row r="32" ht="14.25" customHeight="1">
      <c r="A32" s="3" t="s">
        <v>25</v>
      </c>
      <c r="B32" s="3" t="s">
        <v>26</v>
      </c>
      <c r="C32" s="3" t="s">
        <v>27</v>
      </c>
      <c r="D32" s="3">
        <v>37.0</v>
      </c>
      <c r="E32" s="3">
        <v>18.0</v>
      </c>
      <c r="F32" s="3">
        <v>25000.0</v>
      </c>
      <c r="G32" s="3">
        <v>4550.0</v>
      </c>
      <c r="H32" s="9" t="s">
        <v>28</v>
      </c>
      <c r="I32" s="10" t="s">
        <v>29</v>
      </c>
      <c r="J32" s="11">
        <v>2.685583333</v>
      </c>
      <c r="K32" s="11">
        <v>23.45333333</v>
      </c>
      <c r="L32" s="11">
        <v>2.658333333</v>
      </c>
      <c r="M32" s="11">
        <v>498.4410025</v>
      </c>
      <c r="N32" s="11">
        <v>132.9645833</v>
      </c>
      <c r="O32" s="11">
        <v>26190.74313</v>
      </c>
      <c r="P32" s="11">
        <v>21.0</v>
      </c>
      <c r="Q32" s="11">
        <v>2.1</v>
      </c>
      <c r="R32" s="11">
        <v>1306.72381</v>
      </c>
      <c r="S32" s="11">
        <v>27332.245</v>
      </c>
      <c r="T32" s="3">
        <v>0.094883452</v>
      </c>
      <c r="U32" s="3"/>
      <c r="V32" s="3"/>
      <c r="W32" s="3"/>
      <c r="X32" s="3"/>
      <c r="Y32" s="3"/>
      <c r="Z32" s="3"/>
    </row>
    <row r="33" ht="14.25" customHeight="1">
      <c r="A33" s="3" t="s">
        <v>25</v>
      </c>
      <c r="B33" s="3" t="s">
        <v>26</v>
      </c>
      <c r="C33" s="3" t="s">
        <v>27</v>
      </c>
      <c r="D33" s="3">
        <v>37.0</v>
      </c>
      <c r="E33" s="3">
        <v>18.0</v>
      </c>
      <c r="F33" s="3">
        <v>25000.0</v>
      </c>
      <c r="G33" s="3">
        <v>4550.0</v>
      </c>
      <c r="H33" s="3" t="s">
        <v>28</v>
      </c>
      <c r="I33" s="10" t="s">
        <v>31</v>
      </c>
      <c r="J33" s="11">
        <v>6.2315</v>
      </c>
      <c r="K33" s="11">
        <v>19.29366667</v>
      </c>
      <c r="L33" s="11">
        <v>4.366666667</v>
      </c>
      <c r="M33" s="11">
        <v>1191.630844</v>
      </c>
      <c r="N33" s="11">
        <v>92.56466667</v>
      </c>
      <c r="O33" s="11">
        <v>10050.49871</v>
      </c>
      <c r="P33" s="11">
        <v>31.0</v>
      </c>
      <c r="Q33" s="11">
        <v>3.1</v>
      </c>
      <c r="R33" s="11">
        <v>4514.280645</v>
      </c>
      <c r="S33" s="11">
        <v>14786.62667</v>
      </c>
      <c r="T33" s="3">
        <v>1.182431531</v>
      </c>
      <c r="U33" s="3"/>
      <c r="V33" s="3"/>
      <c r="W33" s="3"/>
      <c r="X33" s="3"/>
      <c r="Y33" s="3"/>
      <c r="Z33" s="3"/>
    </row>
    <row r="34" ht="14.25" customHeight="1">
      <c r="A34" s="3" t="s">
        <v>25</v>
      </c>
      <c r="B34" s="3" t="s">
        <v>26</v>
      </c>
      <c r="C34" s="3" t="s">
        <v>27</v>
      </c>
      <c r="D34" s="3">
        <v>37.0</v>
      </c>
      <c r="E34" s="3">
        <v>20.0</v>
      </c>
      <c r="F34" s="3">
        <v>25000.0</v>
      </c>
      <c r="G34" s="3">
        <v>4475.0</v>
      </c>
      <c r="H34" s="3" t="s">
        <v>36</v>
      </c>
      <c r="I34" s="10" t="s">
        <v>29</v>
      </c>
      <c r="J34" s="11">
        <v>13.25216667</v>
      </c>
      <c r="K34" s="11">
        <v>2.935083333</v>
      </c>
      <c r="L34" s="11">
        <v>3.366666667</v>
      </c>
      <c r="M34" s="11">
        <v>3510.327639</v>
      </c>
      <c r="N34" s="11">
        <v>61.8205</v>
      </c>
      <c r="O34" s="11">
        <v>3808.364719</v>
      </c>
      <c r="P34" s="11">
        <v>28.0</v>
      </c>
      <c r="Q34" s="11">
        <v>2.8</v>
      </c>
      <c r="R34" s="11">
        <v>4305.664286</v>
      </c>
      <c r="S34" s="11">
        <v>16108.07407</v>
      </c>
      <c r="T34" s="3">
        <v>0.204964283</v>
      </c>
      <c r="U34" s="3"/>
      <c r="V34" s="3"/>
      <c r="W34" s="3"/>
      <c r="X34" s="3"/>
      <c r="Y34" s="3"/>
      <c r="Z34" s="3"/>
    </row>
    <row r="35" ht="14.25" customHeight="1">
      <c r="A35" s="3" t="s">
        <v>25</v>
      </c>
      <c r="B35" s="3" t="s">
        <v>26</v>
      </c>
      <c r="C35" s="3" t="s">
        <v>27</v>
      </c>
      <c r="D35" s="3">
        <v>37.0</v>
      </c>
      <c r="E35" s="3">
        <v>20.0</v>
      </c>
      <c r="F35" s="3">
        <v>25000.0</v>
      </c>
      <c r="G35" s="3">
        <v>4475.0</v>
      </c>
      <c r="H35" s="3" t="s">
        <v>36</v>
      </c>
      <c r="I35" s="10" t="s">
        <v>31</v>
      </c>
      <c r="J35" s="11">
        <v>15.0908</v>
      </c>
      <c r="K35" s="11">
        <v>2.4677</v>
      </c>
      <c r="L35" s="11">
        <v>3.1</v>
      </c>
      <c r="M35" s="11">
        <v>3695.417254</v>
      </c>
      <c r="N35" s="11">
        <v>69.1377</v>
      </c>
      <c r="O35" s="11">
        <v>7986.864478</v>
      </c>
      <c r="P35" s="11">
        <v>28.0</v>
      </c>
      <c r="Q35" s="11">
        <v>2.8</v>
      </c>
      <c r="R35" s="11">
        <v>4399.028571</v>
      </c>
      <c r="S35" s="11">
        <v>16990.11111</v>
      </c>
      <c r="T35" s="3">
        <v>0.298014213</v>
      </c>
      <c r="U35" s="3"/>
      <c r="V35" s="3"/>
      <c r="W35" s="3"/>
      <c r="X35" s="3"/>
      <c r="Y35" s="3"/>
      <c r="Z35" s="3"/>
    </row>
    <row r="36" ht="14.25" customHeight="1">
      <c r="A36" s="3" t="s">
        <v>25</v>
      </c>
      <c r="B36" s="3" t="s">
        <v>26</v>
      </c>
      <c r="C36" s="3" t="s">
        <v>27</v>
      </c>
      <c r="D36" s="3">
        <v>37.0</v>
      </c>
      <c r="E36" s="3">
        <v>22.0</v>
      </c>
      <c r="F36" s="3">
        <v>25000.0</v>
      </c>
      <c r="G36" s="3">
        <v>4478.0</v>
      </c>
      <c r="H36" s="3" t="s">
        <v>37</v>
      </c>
      <c r="I36" s="10" t="s">
        <v>29</v>
      </c>
      <c r="J36" s="11">
        <v>1.974</v>
      </c>
      <c r="K36" s="11">
        <v>19.55466667</v>
      </c>
      <c r="L36" s="11">
        <v>2.233333333</v>
      </c>
      <c r="M36" s="11">
        <v>404.4383236</v>
      </c>
      <c r="N36" s="11">
        <v>125.61325</v>
      </c>
      <c r="O36" s="11">
        <v>29869.77293</v>
      </c>
      <c r="P36" s="11">
        <v>19.0</v>
      </c>
      <c r="Q36" s="11">
        <v>1.9</v>
      </c>
      <c r="R36" s="11">
        <v>931.084211</v>
      </c>
      <c r="S36" s="11">
        <v>31203.37222</v>
      </c>
      <c r="T36" s="3">
        <v>0.072208493</v>
      </c>
      <c r="U36" s="3"/>
      <c r="V36" s="3"/>
      <c r="W36" s="3"/>
      <c r="X36" s="3"/>
      <c r="Y36" s="3"/>
      <c r="Z36" s="3"/>
    </row>
    <row r="37" ht="14.25" customHeight="1">
      <c r="A37" s="3" t="s">
        <v>25</v>
      </c>
      <c r="B37" s="3" t="s">
        <v>26</v>
      </c>
      <c r="C37" s="3" t="s">
        <v>27</v>
      </c>
      <c r="D37" s="3">
        <v>37.0</v>
      </c>
      <c r="E37" s="3">
        <v>22.0</v>
      </c>
      <c r="F37" s="3">
        <v>25000.0</v>
      </c>
      <c r="G37" s="3">
        <v>4478.0</v>
      </c>
      <c r="H37" s="3" t="s">
        <v>37</v>
      </c>
      <c r="I37" s="10" t="s">
        <v>31</v>
      </c>
      <c r="J37" s="11">
        <v>3.72</v>
      </c>
      <c r="K37" s="11">
        <v>23.21958333</v>
      </c>
      <c r="L37" s="11">
        <v>1.966666667</v>
      </c>
      <c r="M37" s="11">
        <v>1017.920215</v>
      </c>
      <c r="N37" s="11">
        <v>91.46808333</v>
      </c>
      <c r="O37" s="11">
        <v>21654.08809</v>
      </c>
      <c r="P37" s="11">
        <v>18.0</v>
      </c>
      <c r="Q37" s="11">
        <v>1.8</v>
      </c>
      <c r="R37" s="11">
        <v>1721.655556</v>
      </c>
      <c r="S37" s="11">
        <v>32950.39412</v>
      </c>
      <c r="T37" s="3">
        <v>0.077507274</v>
      </c>
      <c r="U37" s="3"/>
      <c r="V37" s="3"/>
      <c r="W37" s="3"/>
      <c r="X37" s="3"/>
      <c r="Y37" s="3"/>
      <c r="Z37" s="3"/>
    </row>
    <row r="38" ht="14.25" customHeight="1">
      <c r="A38" s="3" t="s">
        <v>25</v>
      </c>
      <c r="B38" s="3" t="s">
        <v>26</v>
      </c>
      <c r="C38" s="3" t="s">
        <v>27</v>
      </c>
      <c r="D38" s="3">
        <v>44.0</v>
      </c>
      <c r="E38" s="3">
        <v>18.0</v>
      </c>
      <c r="F38" s="3">
        <v>25000.0</v>
      </c>
      <c r="G38" s="3">
        <v>4550.0</v>
      </c>
      <c r="H38" s="9" t="s">
        <v>28</v>
      </c>
      <c r="I38" s="10" t="s">
        <v>29</v>
      </c>
      <c r="J38" s="11">
        <v>9.2615</v>
      </c>
      <c r="K38" s="11">
        <v>10.911</v>
      </c>
      <c r="L38" s="11">
        <v>6.758333333</v>
      </c>
      <c r="M38" s="11">
        <v>889.2196771</v>
      </c>
      <c r="N38" s="11">
        <v>120.8628333</v>
      </c>
      <c r="O38" s="11">
        <v>6649.503453</v>
      </c>
      <c r="P38" s="11">
        <v>49.0</v>
      </c>
      <c r="Q38" s="11">
        <v>4.9</v>
      </c>
      <c r="R38" s="11">
        <v>2035.497959</v>
      </c>
      <c r="S38" s="11">
        <v>9009.225</v>
      </c>
      <c r="T38" s="3">
        <v>0.40487322</v>
      </c>
      <c r="U38" s="3"/>
      <c r="V38" s="3"/>
      <c r="W38" s="3"/>
      <c r="X38" s="3"/>
      <c r="Y38" s="3"/>
      <c r="Z38" s="3"/>
    </row>
    <row r="39" ht="14.25" customHeight="1">
      <c r="A39" s="3" t="s">
        <v>25</v>
      </c>
      <c r="B39" s="3" t="s">
        <v>26</v>
      </c>
      <c r="C39" s="3" t="s">
        <v>27</v>
      </c>
      <c r="D39" s="3">
        <v>44.0</v>
      </c>
      <c r="E39" s="3">
        <v>18.0</v>
      </c>
      <c r="F39" s="3">
        <v>25000.0</v>
      </c>
      <c r="G39" s="3">
        <v>4550.0</v>
      </c>
      <c r="H39" s="3" t="s">
        <v>28</v>
      </c>
      <c r="I39" s="10" t="s">
        <v>31</v>
      </c>
      <c r="J39" s="11">
        <v>17.18066667</v>
      </c>
      <c r="K39" s="11">
        <v>4.79275</v>
      </c>
      <c r="L39" s="11">
        <v>6.758333333</v>
      </c>
      <c r="M39" s="11">
        <v>1776.770454</v>
      </c>
      <c r="N39" s="11">
        <v>110.0554167</v>
      </c>
      <c r="O39" s="11">
        <v>3740.731786</v>
      </c>
      <c r="P39" s="11">
        <v>60.0</v>
      </c>
      <c r="Q39" s="11">
        <v>6.0</v>
      </c>
      <c r="R39" s="11">
        <v>2913.64</v>
      </c>
      <c r="S39" s="11">
        <v>7131.215254</v>
      </c>
      <c r="T39" s="3">
        <v>0.678593522</v>
      </c>
      <c r="U39" s="3"/>
      <c r="V39" s="3"/>
      <c r="W39" s="3"/>
      <c r="X39" s="3"/>
      <c r="Y39" s="3"/>
      <c r="Z39" s="3"/>
    </row>
    <row r="40" ht="14.25" customHeight="1">
      <c r="A40" s="3" t="s">
        <v>25</v>
      </c>
      <c r="B40" s="3" t="s">
        <v>26</v>
      </c>
      <c r="C40" s="3" t="s">
        <v>27</v>
      </c>
      <c r="D40" s="3">
        <v>44.0</v>
      </c>
      <c r="E40" s="3">
        <v>20.0</v>
      </c>
      <c r="F40" s="3">
        <v>25000.0</v>
      </c>
      <c r="G40" s="3">
        <v>4475.0</v>
      </c>
      <c r="H40" s="3" t="s">
        <v>36</v>
      </c>
      <c r="I40" s="10" t="s">
        <v>29</v>
      </c>
      <c r="J40" s="11">
        <v>14.87191667</v>
      </c>
      <c r="K40" s="11">
        <v>3.097583333</v>
      </c>
      <c r="L40" s="11">
        <v>3.783333333</v>
      </c>
      <c r="M40" s="11">
        <v>3016.154047</v>
      </c>
      <c r="N40" s="11">
        <v>73.96333333</v>
      </c>
      <c r="O40" s="11">
        <v>4065.682711</v>
      </c>
      <c r="P40" s="11">
        <v>33.0</v>
      </c>
      <c r="Q40" s="11">
        <v>3.3</v>
      </c>
      <c r="R40" s="11">
        <v>4073.618182</v>
      </c>
      <c r="S40" s="11">
        <v>11641.16563</v>
      </c>
      <c r="T40" s="3">
        <v>0.268950594</v>
      </c>
      <c r="U40" s="3"/>
      <c r="V40" s="3"/>
      <c r="W40" s="3"/>
      <c r="X40" s="3"/>
      <c r="Y40" s="3"/>
      <c r="Z40" s="3"/>
    </row>
    <row r="41" ht="14.25" customHeight="1">
      <c r="A41" s="3" t="s">
        <v>25</v>
      </c>
      <c r="B41" s="3" t="s">
        <v>26</v>
      </c>
      <c r="C41" s="3" t="s">
        <v>27</v>
      </c>
      <c r="D41" s="3">
        <v>44.0</v>
      </c>
      <c r="E41" s="3">
        <v>20.0</v>
      </c>
      <c r="F41" s="3">
        <v>25000.0</v>
      </c>
      <c r="G41" s="3">
        <v>4475.0</v>
      </c>
      <c r="H41" s="3" t="s">
        <v>36</v>
      </c>
      <c r="I41" s="10" t="s">
        <v>31</v>
      </c>
      <c r="J41" s="11">
        <v>17.215</v>
      </c>
      <c r="K41" s="11">
        <v>1.4943</v>
      </c>
      <c r="L41" s="11">
        <v>4.63</v>
      </c>
      <c r="M41" s="11">
        <v>2892.839941</v>
      </c>
      <c r="N41" s="11">
        <v>78.858</v>
      </c>
      <c r="O41" s="11">
        <v>6542.085574</v>
      </c>
      <c r="P41" s="11">
        <v>42.0</v>
      </c>
      <c r="Q41" s="11">
        <v>4.2</v>
      </c>
      <c r="R41" s="11">
        <v>3439.338095</v>
      </c>
      <c r="S41" s="11">
        <v>11101.2439</v>
      </c>
      <c r="T41" s="3">
        <v>0.379718653</v>
      </c>
      <c r="U41" s="3"/>
      <c r="V41" s="3"/>
      <c r="W41" s="3"/>
      <c r="X41" s="3"/>
      <c r="Y41" s="3"/>
      <c r="Z41" s="3"/>
    </row>
    <row r="42" ht="14.25" customHeight="1">
      <c r="A42" s="3" t="s">
        <v>25</v>
      </c>
      <c r="B42" s="3" t="s">
        <v>43</v>
      </c>
      <c r="C42" s="3" t="s">
        <v>44</v>
      </c>
      <c r="D42" s="3">
        <v>16.0</v>
      </c>
      <c r="E42" s="3">
        <v>15.0</v>
      </c>
      <c r="F42" s="3">
        <v>30000.0</v>
      </c>
      <c r="G42" s="3">
        <v>4550.0</v>
      </c>
      <c r="H42" s="3" t="s">
        <v>28</v>
      </c>
      <c r="I42" s="10" t="s">
        <v>32</v>
      </c>
      <c r="J42" s="11">
        <v>0.5115</v>
      </c>
      <c r="K42" s="11">
        <v>95.42433333</v>
      </c>
      <c r="L42" s="11">
        <v>1.733333333</v>
      </c>
      <c r="M42" s="11">
        <v>377.4875203</v>
      </c>
      <c r="N42" s="11">
        <v>22.48</v>
      </c>
      <c r="O42" s="11">
        <v>41088.23412</v>
      </c>
      <c r="P42" s="11">
        <v>0.0</v>
      </c>
      <c r="Q42" s="11">
        <v>0.0</v>
      </c>
      <c r="R42" s="11" t="s">
        <v>85</v>
      </c>
      <c r="S42" s="3" t="s">
        <v>85</v>
      </c>
      <c r="T42" s="3" t="s">
        <v>85</v>
      </c>
      <c r="U42" s="3"/>
      <c r="V42" s="3"/>
      <c r="W42" s="3"/>
      <c r="X42" s="3"/>
      <c r="Y42" s="3"/>
      <c r="Z42" s="3"/>
    </row>
    <row r="43" ht="14.25" customHeight="1">
      <c r="A43" s="3" t="s">
        <v>25</v>
      </c>
      <c r="B43" s="3" t="s">
        <v>43</v>
      </c>
      <c r="C43" s="3" t="s">
        <v>44</v>
      </c>
      <c r="D43" s="3">
        <v>16.0</v>
      </c>
      <c r="E43" s="3">
        <v>15.0</v>
      </c>
      <c r="F43" s="3">
        <v>30000.0</v>
      </c>
      <c r="G43" s="3">
        <v>4550.0</v>
      </c>
      <c r="H43" s="3" t="s">
        <v>28</v>
      </c>
      <c r="I43" s="10" t="s">
        <v>34</v>
      </c>
      <c r="J43" s="11">
        <v>0.170666667</v>
      </c>
      <c r="K43" s="11">
        <v>99.80516667</v>
      </c>
      <c r="L43" s="11">
        <v>0.3</v>
      </c>
      <c r="M43" s="11">
        <v>529.766667</v>
      </c>
      <c r="N43" s="11">
        <v>9.536</v>
      </c>
      <c r="O43" s="11">
        <v>148822.2</v>
      </c>
      <c r="P43" s="11">
        <v>0.0</v>
      </c>
      <c r="Q43" s="11">
        <v>0.0</v>
      </c>
      <c r="R43" s="11" t="s">
        <v>85</v>
      </c>
      <c r="S43" s="3" t="s">
        <v>85</v>
      </c>
      <c r="T43" s="3" t="s">
        <v>85</v>
      </c>
      <c r="U43" s="3"/>
      <c r="V43" s="3"/>
      <c r="W43" s="3"/>
      <c r="X43" s="3"/>
      <c r="Y43" s="3"/>
      <c r="Z43" s="3"/>
    </row>
    <row r="44" ht="14.25" customHeight="1">
      <c r="A44" s="3" t="s">
        <v>25</v>
      </c>
      <c r="B44" s="3" t="s">
        <v>43</v>
      </c>
      <c r="C44" s="3" t="s">
        <v>44</v>
      </c>
      <c r="D44" s="3">
        <v>16.0</v>
      </c>
      <c r="E44" s="3">
        <v>15.0</v>
      </c>
      <c r="F44" s="3">
        <v>30000.0</v>
      </c>
      <c r="G44" s="3">
        <v>4550.0</v>
      </c>
      <c r="H44" s="3" t="s">
        <v>28</v>
      </c>
      <c r="I44" s="10" t="s">
        <v>35</v>
      </c>
      <c r="J44" s="11">
        <v>0.221</v>
      </c>
      <c r="K44" s="11">
        <v>98.00758333</v>
      </c>
      <c r="L44" s="11">
        <v>0.35</v>
      </c>
      <c r="M44" s="11">
        <v>241.7666665</v>
      </c>
      <c r="N44" s="11">
        <v>29.7275</v>
      </c>
      <c r="O44" s="11">
        <v>107620.8</v>
      </c>
      <c r="P44" s="11">
        <v>0.0</v>
      </c>
      <c r="Q44" s="11">
        <v>0.0</v>
      </c>
      <c r="R44" s="11" t="s">
        <v>85</v>
      </c>
      <c r="S44" s="3" t="s">
        <v>85</v>
      </c>
      <c r="T44" s="3" t="s">
        <v>85</v>
      </c>
      <c r="U44" s="3"/>
      <c r="V44" s="3"/>
      <c r="W44" s="3"/>
      <c r="X44" s="3"/>
      <c r="Y44" s="3"/>
      <c r="Z44" s="3"/>
    </row>
    <row r="45" ht="14.25" customHeight="1">
      <c r="A45" s="3" t="s">
        <v>25</v>
      </c>
      <c r="B45" s="3" t="s">
        <v>43</v>
      </c>
      <c r="C45" s="3" t="s">
        <v>44</v>
      </c>
      <c r="D45" s="3">
        <v>16.0</v>
      </c>
      <c r="E45" s="3">
        <v>15.0</v>
      </c>
      <c r="F45" s="3">
        <v>30000.0</v>
      </c>
      <c r="G45" s="3">
        <v>4573.0</v>
      </c>
      <c r="H45" s="3" t="s">
        <v>28</v>
      </c>
      <c r="I45" s="10" t="s">
        <v>45</v>
      </c>
      <c r="J45" s="11">
        <v>0.04575</v>
      </c>
      <c r="K45" s="11">
        <v>100.0</v>
      </c>
      <c r="L45" s="11">
        <v>0.0</v>
      </c>
      <c r="M45" s="11" t="s">
        <v>85</v>
      </c>
      <c r="N45" s="11" t="s">
        <v>85</v>
      </c>
      <c r="O45" s="11" t="s">
        <v>85</v>
      </c>
      <c r="P45" s="11">
        <v>0.0</v>
      </c>
      <c r="Q45" s="11">
        <v>0.0</v>
      </c>
      <c r="R45" s="11" t="s">
        <v>85</v>
      </c>
      <c r="S45" s="11" t="s">
        <v>85</v>
      </c>
      <c r="T45" s="11" t="s">
        <v>85</v>
      </c>
      <c r="U45" s="3"/>
      <c r="V45" s="3"/>
      <c r="W45" s="3"/>
      <c r="X45" s="3"/>
      <c r="Y45" s="3"/>
      <c r="Z45" s="3"/>
    </row>
    <row r="46" ht="14.25" customHeight="1">
      <c r="A46" s="3" t="s">
        <v>25</v>
      </c>
      <c r="B46" s="3" t="s">
        <v>43</v>
      </c>
      <c r="C46" s="3" t="s">
        <v>44</v>
      </c>
      <c r="D46" s="3">
        <v>16.0</v>
      </c>
      <c r="E46" s="3">
        <v>15.0</v>
      </c>
      <c r="F46" s="3">
        <v>30000.0</v>
      </c>
      <c r="G46" s="3">
        <v>4573.0</v>
      </c>
      <c r="H46" s="3" t="s">
        <v>28</v>
      </c>
      <c r="I46" s="10" t="s">
        <v>46</v>
      </c>
      <c r="J46" s="11">
        <v>0.037916667</v>
      </c>
      <c r="K46" s="11">
        <v>100.0</v>
      </c>
      <c r="L46" s="11">
        <v>0.0</v>
      </c>
      <c r="M46" s="11" t="s">
        <v>85</v>
      </c>
      <c r="N46" s="11" t="s">
        <v>85</v>
      </c>
      <c r="O46" s="11" t="s">
        <v>85</v>
      </c>
      <c r="P46" s="11">
        <v>0.0</v>
      </c>
      <c r="Q46" s="11">
        <v>0.0</v>
      </c>
      <c r="R46" s="11" t="s">
        <v>85</v>
      </c>
      <c r="S46" s="11" t="s">
        <v>85</v>
      </c>
      <c r="T46" s="11" t="s">
        <v>85</v>
      </c>
      <c r="U46" s="3"/>
      <c r="V46" s="3"/>
      <c r="W46" s="3"/>
      <c r="X46" s="3"/>
      <c r="Y46" s="3"/>
      <c r="Z46" s="3"/>
    </row>
    <row r="47" ht="14.25" customHeight="1">
      <c r="A47" s="3" t="s">
        <v>25</v>
      </c>
      <c r="B47" s="3" t="s">
        <v>43</v>
      </c>
      <c r="C47" s="3" t="s">
        <v>44</v>
      </c>
      <c r="D47" s="3">
        <v>16.0</v>
      </c>
      <c r="E47" s="3">
        <v>16.0</v>
      </c>
      <c r="F47" s="3">
        <v>30000.0</v>
      </c>
      <c r="G47" s="3">
        <v>4475.0</v>
      </c>
      <c r="H47" s="3" t="s">
        <v>36</v>
      </c>
      <c r="I47" s="10" t="s">
        <v>32</v>
      </c>
      <c r="J47" s="11">
        <v>0.358416667</v>
      </c>
      <c r="K47" s="11">
        <v>90.81041667</v>
      </c>
      <c r="L47" s="11">
        <v>3.9</v>
      </c>
      <c r="M47" s="11">
        <v>275.736508</v>
      </c>
      <c r="N47" s="11">
        <v>29.66766667</v>
      </c>
      <c r="O47" s="11">
        <v>20900.03888</v>
      </c>
      <c r="P47" s="11">
        <v>0.0</v>
      </c>
      <c r="Q47" s="11">
        <v>0.0</v>
      </c>
      <c r="R47" s="11" t="s">
        <v>85</v>
      </c>
      <c r="S47" s="3" t="s">
        <v>85</v>
      </c>
      <c r="T47" s="3" t="s">
        <v>85</v>
      </c>
      <c r="U47" s="3"/>
      <c r="V47" s="3"/>
      <c r="W47" s="3"/>
      <c r="X47" s="3"/>
      <c r="Y47" s="3"/>
      <c r="Z47" s="3"/>
    </row>
    <row r="48" ht="14.25" customHeight="1">
      <c r="A48" s="3" t="s">
        <v>25</v>
      </c>
      <c r="B48" s="3" t="s">
        <v>43</v>
      </c>
      <c r="C48" s="3" t="s">
        <v>44</v>
      </c>
      <c r="D48" s="3">
        <v>16.0</v>
      </c>
      <c r="E48" s="3">
        <v>16.0</v>
      </c>
      <c r="F48" s="3">
        <v>30000.0</v>
      </c>
      <c r="G48" s="3">
        <v>4475.0</v>
      </c>
      <c r="H48" s="3" t="s">
        <v>36</v>
      </c>
      <c r="I48" s="10" t="s">
        <v>33</v>
      </c>
      <c r="J48" s="11">
        <v>0.99825</v>
      </c>
      <c r="K48" s="11">
        <v>91.56666667</v>
      </c>
      <c r="L48" s="11">
        <v>3.7</v>
      </c>
      <c r="M48" s="11">
        <v>505.521911</v>
      </c>
      <c r="N48" s="11">
        <v>20.93975</v>
      </c>
      <c r="O48" s="11">
        <v>54478.01695</v>
      </c>
      <c r="P48" s="11">
        <v>0.0</v>
      </c>
      <c r="Q48" s="11">
        <v>0.0</v>
      </c>
      <c r="R48" s="11" t="s">
        <v>85</v>
      </c>
      <c r="S48" s="3" t="s">
        <v>85</v>
      </c>
      <c r="T48" s="3" t="s">
        <v>85</v>
      </c>
      <c r="U48" s="3"/>
      <c r="V48" s="3"/>
      <c r="W48" s="3"/>
      <c r="X48" s="3"/>
      <c r="Y48" s="3"/>
      <c r="Z48" s="3"/>
    </row>
    <row r="49" ht="14.25" customHeight="1">
      <c r="A49" s="3" t="s">
        <v>25</v>
      </c>
      <c r="B49" s="3" t="s">
        <v>43</v>
      </c>
      <c r="C49" s="3" t="s">
        <v>44</v>
      </c>
      <c r="D49" s="3">
        <v>16.0</v>
      </c>
      <c r="E49" s="3">
        <v>18.0</v>
      </c>
      <c r="F49" s="3">
        <v>30000.0</v>
      </c>
      <c r="G49" s="3">
        <v>4270.0</v>
      </c>
      <c r="H49" s="3" t="s">
        <v>37</v>
      </c>
      <c r="I49" s="10" t="s">
        <v>32</v>
      </c>
      <c r="J49" s="11">
        <v>0.035583333</v>
      </c>
      <c r="K49" s="11">
        <v>100.0</v>
      </c>
      <c r="L49" s="11" t="s">
        <v>85</v>
      </c>
      <c r="M49" s="11" t="s">
        <v>85</v>
      </c>
      <c r="N49" s="11" t="s">
        <v>85</v>
      </c>
      <c r="O49" s="11" t="s">
        <v>85</v>
      </c>
      <c r="P49" s="11">
        <v>0.0</v>
      </c>
      <c r="Q49" s="11">
        <v>0.0</v>
      </c>
      <c r="R49" s="11" t="s">
        <v>85</v>
      </c>
      <c r="S49" s="11" t="s">
        <v>85</v>
      </c>
      <c r="T49" s="11" t="s">
        <v>85</v>
      </c>
      <c r="U49" s="3"/>
      <c r="V49" s="3"/>
      <c r="W49" s="3"/>
      <c r="X49" s="3"/>
      <c r="Y49" s="3"/>
      <c r="Z49" s="3"/>
    </row>
    <row r="50" ht="14.25" customHeight="1">
      <c r="A50" s="3" t="s">
        <v>25</v>
      </c>
      <c r="B50" s="3" t="s">
        <v>43</v>
      </c>
      <c r="C50" s="3" t="s">
        <v>44</v>
      </c>
      <c r="D50" s="3">
        <v>16.0</v>
      </c>
      <c r="E50" s="3">
        <v>18.0</v>
      </c>
      <c r="F50" s="3">
        <v>30000.0</v>
      </c>
      <c r="G50" s="3">
        <v>4270.0</v>
      </c>
      <c r="H50" s="3" t="s">
        <v>37</v>
      </c>
      <c r="I50" s="10" t="s">
        <v>33</v>
      </c>
      <c r="J50" s="11">
        <v>0.425333333</v>
      </c>
      <c r="K50" s="11">
        <v>98.04441667</v>
      </c>
      <c r="L50" s="11">
        <v>1.333333333</v>
      </c>
      <c r="M50" s="11">
        <v>399.9344447</v>
      </c>
      <c r="N50" s="11">
        <v>15.20166667</v>
      </c>
      <c r="O50" s="11">
        <v>54289.73919</v>
      </c>
      <c r="P50" s="11">
        <v>0.0</v>
      </c>
      <c r="Q50" s="11">
        <v>0.0</v>
      </c>
      <c r="R50" s="11" t="s">
        <v>85</v>
      </c>
      <c r="S50" s="11" t="s">
        <v>85</v>
      </c>
      <c r="T50" s="11" t="s">
        <v>85</v>
      </c>
      <c r="U50" s="3"/>
      <c r="V50" s="3"/>
      <c r="W50" s="3"/>
      <c r="X50" s="3"/>
      <c r="Y50" s="3"/>
      <c r="Z50" s="3"/>
    </row>
    <row r="51" ht="14.25" customHeight="1">
      <c r="A51" s="3" t="s">
        <v>25</v>
      </c>
      <c r="B51" s="3" t="s">
        <v>43</v>
      </c>
      <c r="C51" s="3" t="s">
        <v>44</v>
      </c>
      <c r="D51" s="3">
        <v>16.0</v>
      </c>
      <c r="E51" s="3">
        <v>18.0</v>
      </c>
      <c r="F51" s="3">
        <v>30000.0</v>
      </c>
      <c r="G51" s="3">
        <v>4478.0</v>
      </c>
      <c r="H51" s="3" t="s">
        <v>37</v>
      </c>
      <c r="I51" s="10" t="s">
        <v>32</v>
      </c>
      <c r="J51" s="11">
        <v>0.120083333</v>
      </c>
      <c r="K51" s="11">
        <v>100.0</v>
      </c>
      <c r="L51" s="11" t="s">
        <v>85</v>
      </c>
      <c r="M51" s="11" t="s">
        <v>85</v>
      </c>
      <c r="N51" s="11" t="s">
        <v>85</v>
      </c>
      <c r="O51" s="11" t="s">
        <v>85</v>
      </c>
      <c r="P51" s="11">
        <v>0.0</v>
      </c>
      <c r="Q51" s="11">
        <v>0.0</v>
      </c>
      <c r="R51" s="11" t="s">
        <v>85</v>
      </c>
      <c r="S51" s="11" t="s">
        <v>85</v>
      </c>
      <c r="T51" s="11" t="s">
        <v>85</v>
      </c>
      <c r="U51" s="3"/>
      <c r="V51" s="3"/>
      <c r="W51" s="3"/>
      <c r="X51" s="3"/>
      <c r="Y51" s="3"/>
      <c r="Z51" s="3"/>
    </row>
    <row r="52" ht="14.25" customHeight="1">
      <c r="A52" s="3" t="s">
        <v>25</v>
      </c>
      <c r="B52" s="3" t="s">
        <v>43</v>
      </c>
      <c r="C52" s="3" t="s">
        <v>44</v>
      </c>
      <c r="D52" s="3">
        <v>16.0</v>
      </c>
      <c r="E52" s="3">
        <v>18.0</v>
      </c>
      <c r="F52" s="3">
        <v>30000.0</v>
      </c>
      <c r="G52" s="3">
        <v>4478.0</v>
      </c>
      <c r="H52" s="3" t="s">
        <v>37</v>
      </c>
      <c r="I52" s="10" t="s">
        <v>33</v>
      </c>
      <c r="J52" s="11">
        <v>0.072666667</v>
      </c>
      <c r="K52" s="11">
        <v>100.0</v>
      </c>
      <c r="L52" s="11" t="s">
        <v>85</v>
      </c>
      <c r="M52" s="11" t="s">
        <v>85</v>
      </c>
      <c r="N52" s="11" t="s">
        <v>85</v>
      </c>
      <c r="O52" s="11" t="s">
        <v>85</v>
      </c>
      <c r="P52" s="11">
        <v>0.0</v>
      </c>
      <c r="Q52" s="11">
        <v>0.0</v>
      </c>
      <c r="R52" s="11" t="s">
        <v>85</v>
      </c>
      <c r="S52" s="11" t="s">
        <v>85</v>
      </c>
      <c r="T52" s="11" t="s">
        <v>85</v>
      </c>
      <c r="U52" s="3"/>
      <c r="V52" s="3"/>
      <c r="W52" s="3"/>
      <c r="X52" s="3"/>
      <c r="Y52" s="3"/>
      <c r="Z52" s="3"/>
    </row>
    <row r="53" ht="14.25" customHeight="1">
      <c r="A53" s="3" t="s">
        <v>25</v>
      </c>
      <c r="B53" s="3" t="s">
        <v>43</v>
      </c>
      <c r="C53" s="3" t="s">
        <v>44</v>
      </c>
      <c r="D53" s="3">
        <v>23.0</v>
      </c>
      <c r="E53" s="3">
        <v>15.0</v>
      </c>
      <c r="F53" s="3">
        <v>30000.0</v>
      </c>
      <c r="G53" s="3">
        <v>4550.0</v>
      </c>
      <c r="H53" s="3" t="s">
        <v>28</v>
      </c>
      <c r="I53" s="10" t="s">
        <v>32</v>
      </c>
      <c r="J53" s="11">
        <v>1.0715</v>
      </c>
      <c r="K53" s="11">
        <v>61.4575</v>
      </c>
      <c r="L53" s="11">
        <v>1.316666667</v>
      </c>
      <c r="M53" s="11">
        <v>794.9179732</v>
      </c>
      <c r="N53" s="11">
        <v>22.02666667</v>
      </c>
      <c r="O53" s="11">
        <v>61980.87703</v>
      </c>
      <c r="P53" s="11">
        <v>20.0</v>
      </c>
      <c r="Q53" s="11">
        <v>2.0</v>
      </c>
      <c r="R53" s="11">
        <v>2059.265</v>
      </c>
      <c r="S53" s="11">
        <v>25613.61579</v>
      </c>
      <c r="T53" s="3">
        <v>0.147840823</v>
      </c>
      <c r="U53" s="3"/>
      <c r="V53" s="3"/>
      <c r="W53" s="3"/>
      <c r="X53" s="3"/>
      <c r="Y53" s="3"/>
      <c r="Z53" s="3"/>
    </row>
    <row r="54" ht="14.25" customHeight="1">
      <c r="A54" s="3" t="s">
        <v>25</v>
      </c>
      <c r="B54" s="3" t="s">
        <v>43</v>
      </c>
      <c r="C54" s="3" t="s">
        <v>44</v>
      </c>
      <c r="D54" s="3">
        <v>23.0</v>
      </c>
      <c r="E54" s="3">
        <v>15.0</v>
      </c>
      <c r="F54" s="3">
        <v>30000.0</v>
      </c>
      <c r="G54" s="3">
        <v>4550.0</v>
      </c>
      <c r="H54" s="3" t="s">
        <v>28</v>
      </c>
      <c r="I54" s="10" t="s">
        <v>34</v>
      </c>
      <c r="J54" s="11">
        <v>0.679166667</v>
      </c>
      <c r="K54" s="11">
        <v>67.87675</v>
      </c>
      <c r="L54" s="11">
        <v>1.17</v>
      </c>
      <c r="M54" s="11">
        <v>579.9799804</v>
      </c>
      <c r="N54" s="11">
        <v>24.086</v>
      </c>
      <c r="O54" s="11">
        <v>84230.15043</v>
      </c>
      <c r="P54" s="11">
        <v>13.0</v>
      </c>
      <c r="Q54" s="11">
        <v>1.3</v>
      </c>
      <c r="R54" s="11">
        <v>1366.938462</v>
      </c>
      <c r="S54" s="11">
        <v>42656.84167</v>
      </c>
      <c r="T54" s="3">
        <v>0.503159069</v>
      </c>
      <c r="U54" s="3"/>
      <c r="V54" s="3"/>
      <c r="W54" s="3"/>
      <c r="X54" s="3"/>
      <c r="Y54" s="3"/>
      <c r="Z54" s="3"/>
    </row>
    <row r="55" ht="14.25" customHeight="1">
      <c r="A55" s="3" t="s">
        <v>25</v>
      </c>
      <c r="B55" s="3" t="s">
        <v>43</v>
      </c>
      <c r="C55" s="3" t="s">
        <v>44</v>
      </c>
      <c r="D55" s="3">
        <v>23.0</v>
      </c>
      <c r="E55" s="3">
        <v>15.0</v>
      </c>
      <c r="F55" s="3">
        <v>30000.0</v>
      </c>
      <c r="G55" s="3">
        <v>4550.0</v>
      </c>
      <c r="H55" s="3" t="s">
        <v>28</v>
      </c>
      <c r="I55" s="10" t="s">
        <v>35</v>
      </c>
      <c r="J55" s="11">
        <v>0.758</v>
      </c>
      <c r="K55" s="11">
        <v>66.16641667</v>
      </c>
      <c r="L55" s="11">
        <v>1.433333333</v>
      </c>
      <c r="M55" s="11">
        <v>771.1189042</v>
      </c>
      <c r="N55" s="11">
        <v>22.21922222</v>
      </c>
      <c r="O55" s="11">
        <v>74277.54897</v>
      </c>
      <c r="P55" s="11">
        <v>18.0</v>
      </c>
      <c r="Q55" s="11">
        <v>1.8</v>
      </c>
      <c r="R55" s="11">
        <v>1382.894444</v>
      </c>
      <c r="S55" s="11">
        <v>30000.52941</v>
      </c>
      <c r="T55" s="3">
        <v>0.100033853</v>
      </c>
      <c r="U55" s="3"/>
      <c r="V55" s="3"/>
      <c r="W55" s="3"/>
      <c r="X55" s="3"/>
      <c r="Y55" s="3"/>
      <c r="Z55" s="3"/>
    </row>
    <row r="56" ht="14.25" customHeight="1">
      <c r="A56" s="3" t="s">
        <v>25</v>
      </c>
      <c r="B56" s="3" t="s">
        <v>43</v>
      </c>
      <c r="C56" s="3" t="s">
        <v>44</v>
      </c>
      <c r="D56" s="3">
        <v>23.0</v>
      </c>
      <c r="E56" s="3">
        <v>15.0</v>
      </c>
      <c r="F56" s="3">
        <v>30000.0</v>
      </c>
      <c r="G56" s="3">
        <v>4573.0</v>
      </c>
      <c r="H56" s="3" t="s">
        <v>28</v>
      </c>
      <c r="I56" s="10" t="s">
        <v>45</v>
      </c>
      <c r="J56" s="11">
        <v>0.095416667</v>
      </c>
      <c r="K56" s="11">
        <v>97.55116667</v>
      </c>
      <c r="L56" s="11">
        <v>1.5</v>
      </c>
      <c r="M56" s="11">
        <v>290.96</v>
      </c>
      <c r="N56" s="11">
        <v>16.695</v>
      </c>
      <c r="O56" s="11">
        <v>41770.54762</v>
      </c>
      <c r="P56" s="11">
        <v>0.0</v>
      </c>
      <c r="Q56" s="11">
        <v>0.0</v>
      </c>
      <c r="R56" s="11" t="s">
        <v>85</v>
      </c>
      <c r="S56" s="11" t="s">
        <v>85</v>
      </c>
      <c r="T56" s="3" t="s">
        <v>85</v>
      </c>
      <c r="U56" s="3"/>
      <c r="V56" s="3"/>
      <c r="W56" s="3"/>
      <c r="X56" s="3"/>
      <c r="Y56" s="3"/>
      <c r="Z56" s="3"/>
    </row>
    <row r="57" ht="14.25" customHeight="1">
      <c r="A57" s="3" t="s">
        <v>25</v>
      </c>
      <c r="B57" s="3" t="s">
        <v>43</v>
      </c>
      <c r="C57" s="3" t="s">
        <v>44</v>
      </c>
      <c r="D57" s="3">
        <v>23.0</v>
      </c>
      <c r="E57" s="3">
        <v>15.0</v>
      </c>
      <c r="F57" s="3">
        <v>30000.0</v>
      </c>
      <c r="G57" s="3">
        <v>4573.0</v>
      </c>
      <c r="H57" s="3" t="s">
        <v>28</v>
      </c>
      <c r="I57" s="10" t="s">
        <v>46</v>
      </c>
      <c r="J57" s="11">
        <v>0.27575</v>
      </c>
      <c r="K57" s="11">
        <v>93.22766667</v>
      </c>
      <c r="L57" s="11">
        <v>0.375</v>
      </c>
      <c r="M57" s="11">
        <v>640.604167</v>
      </c>
      <c r="N57" s="11">
        <v>22.551</v>
      </c>
      <c r="O57" s="11">
        <v>113708.5325</v>
      </c>
      <c r="P57" s="11">
        <v>0.0</v>
      </c>
      <c r="Q57" s="11">
        <v>0.0</v>
      </c>
      <c r="R57" s="11" t="s">
        <v>85</v>
      </c>
      <c r="S57" s="11" t="s">
        <v>85</v>
      </c>
      <c r="T57" s="3" t="s">
        <v>85</v>
      </c>
      <c r="U57" s="3"/>
      <c r="V57" s="3"/>
      <c r="W57" s="3"/>
      <c r="X57" s="3"/>
      <c r="Y57" s="3"/>
      <c r="Z57" s="3"/>
    </row>
    <row r="58" ht="14.25" customHeight="1">
      <c r="A58" s="3" t="s">
        <v>25</v>
      </c>
      <c r="B58" s="3" t="s">
        <v>43</v>
      </c>
      <c r="C58" s="3" t="s">
        <v>44</v>
      </c>
      <c r="D58" s="3">
        <v>23.0</v>
      </c>
      <c r="E58" s="3">
        <v>16.0</v>
      </c>
      <c r="F58" s="3">
        <v>30000.0</v>
      </c>
      <c r="G58" s="3">
        <v>4475.0</v>
      </c>
      <c r="H58" s="3" t="s">
        <v>36</v>
      </c>
      <c r="I58" s="10" t="s">
        <v>32</v>
      </c>
      <c r="J58" s="11">
        <v>1.223833333</v>
      </c>
      <c r="K58" s="11">
        <v>39.77125</v>
      </c>
      <c r="L58" s="11">
        <v>2.16</v>
      </c>
      <c r="M58" s="11">
        <v>1468.50193</v>
      </c>
      <c r="N58" s="11">
        <v>19.7875</v>
      </c>
      <c r="O58" s="11">
        <v>20408.68224</v>
      </c>
      <c r="P58" s="11">
        <v>18.0</v>
      </c>
      <c r="Q58" s="11">
        <v>1.8</v>
      </c>
      <c r="R58" s="11">
        <v>3262.022222</v>
      </c>
      <c r="S58" s="11">
        <v>29265.44706</v>
      </c>
      <c r="T58" s="3">
        <v>0.224522312</v>
      </c>
      <c r="U58" s="3"/>
      <c r="V58" s="3"/>
      <c r="W58" s="3"/>
      <c r="X58" s="3"/>
      <c r="Y58" s="3"/>
      <c r="Z58" s="3"/>
    </row>
    <row r="59" ht="14.25" customHeight="1">
      <c r="A59" s="3" t="s">
        <v>25</v>
      </c>
      <c r="B59" s="3" t="s">
        <v>43</v>
      </c>
      <c r="C59" s="3" t="s">
        <v>44</v>
      </c>
      <c r="D59" s="3">
        <v>23.0</v>
      </c>
      <c r="E59" s="3">
        <v>16.0</v>
      </c>
      <c r="F59" s="3">
        <v>30000.0</v>
      </c>
      <c r="G59" s="3">
        <v>4475.0</v>
      </c>
      <c r="H59" s="3" t="s">
        <v>36</v>
      </c>
      <c r="I59" s="10" t="s">
        <v>33</v>
      </c>
      <c r="J59" s="11">
        <v>2.701333333</v>
      </c>
      <c r="K59" s="11">
        <v>37.49683333</v>
      </c>
      <c r="L59" s="11">
        <v>1.645454545</v>
      </c>
      <c r="M59" s="11">
        <v>2185.25574</v>
      </c>
      <c r="N59" s="11">
        <v>28.18909091</v>
      </c>
      <c r="O59" s="11">
        <v>23288.82624</v>
      </c>
      <c r="P59" s="11">
        <v>13.0</v>
      </c>
      <c r="Q59" s="11">
        <v>1.3</v>
      </c>
      <c r="R59" s="11">
        <v>4233.446154</v>
      </c>
      <c r="S59" s="11">
        <v>39173.84167</v>
      </c>
      <c r="T59" s="3">
        <v>0.240046935</v>
      </c>
      <c r="U59" s="3"/>
      <c r="V59" s="3"/>
      <c r="W59" s="3"/>
      <c r="X59" s="3"/>
      <c r="Y59" s="3"/>
      <c r="Z59" s="3"/>
    </row>
    <row r="60" ht="14.25" customHeight="1">
      <c r="A60" s="3" t="s">
        <v>25</v>
      </c>
      <c r="B60" s="3" t="s">
        <v>43</v>
      </c>
      <c r="C60" s="3" t="s">
        <v>44</v>
      </c>
      <c r="D60" s="3">
        <v>23.0</v>
      </c>
      <c r="E60" s="3">
        <v>18.0</v>
      </c>
      <c r="F60" s="3">
        <v>30000.0</v>
      </c>
      <c r="G60" s="3">
        <v>4270.0</v>
      </c>
      <c r="H60" s="3" t="s">
        <v>37</v>
      </c>
      <c r="I60" s="10" t="s">
        <v>32</v>
      </c>
      <c r="J60" s="11">
        <v>4.955916667</v>
      </c>
      <c r="K60" s="11">
        <v>37.36183333</v>
      </c>
      <c r="L60" s="11">
        <v>13.53</v>
      </c>
      <c r="M60" s="11">
        <v>517.4798305</v>
      </c>
      <c r="N60" s="11">
        <v>33.8062</v>
      </c>
      <c r="O60" s="11">
        <v>15713.1897</v>
      </c>
      <c r="P60" s="11">
        <v>162.0</v>
      </c>
      <c r="Q60" s="11">
        <v>16.2</v>
      </c>
      <c r="R60" s="11">
        <v>893.079012</v>
      </c>
      <c r="S60" s="11">
        <v>2812.66087</v>
      </c>
      <c r="T60" s="3">
        <v>0.275628759</v>
      </c>
      <c r="U60" s="3"/>
      <c r="V60" s="3"/>
      <c r="W60" s="3"/>
      <c r="X60" s="3"/>
      <c r="Y60" s="3"/>
      <c r="Z60" s="3"/>
    </row>
    <row r="61" ht="14.25" customHeight="1">
      <c r="A61" s="3" t="s">
        <v>25</v>
      </c>
      <c r="B61" s="3" t="s">
        <v>43</v>
      </c>
      <c r="C61" s="3" t="s">
        <v>44</v>
      </c>
      <c r="D61" s="3">
        <v>23.0</v>
      </c>
      <c r="E61" s="3">
        <v>18.0</v>
      </c>
      <c r="F61" s="3">
        <v>30000.0</v>
      </c>
      <c r="G61" s="3">
        <v>4270.0</v>
      </c>
      <c r="H61" s="3" t="s">
        <v>37</v>
      </c>
      <c r="I61" s="10" t="s">
        <v>33</v>
      </c>
      <c r="J61" s="11">
        <v>13.42758333</v>
      </c>
      <c r="K61" s="11">
        <v>28.60941667</v>
      </c>
      <c r="L61" s="11">
        <v>16.23636364</v>
      </c>
      <c r="M61" s="11">
        <v>697.0133232</v>
      </c>
      <c r="N61" s="11">
        <v>50.67845455</v>
      </c>
      <c r="O61" s="11">
        <v>7611.849196</v>
      </c>
      <c r="P61" s="11">
        <v>200.0</v>
      </c>
      <c r="Q61" s="11">
        <v>20.0</v>
      </c>
      <c r="R61" s="11">
        <v>1106.068</v>
      </c>
      <c r="S61" s="11">
        <v>1891.962312</v>
      </c>
      <c r="T61" s="3">
        <v>0.252574927</v>
      </c>
      <c r="U61" s="3"/>
      <c r="V61" s="3"/>
      <c r="W61" s="3"/>
      <c r="X61" s="3"/>
      <c r="Y61" s="3"/>
      <c r="Z61" s="3"/>
    </row>
    <row r="62" ht="14.25" customHeight="1">
      <c r="A62" s="3" t="s">
        <v>25</v>
      </c>
      <c r="B62" s="3" t="s">
        <v>43</v>
      </c>
      <c r="C62" s="3" t="s">
        <v>44</v>
      </c>
      <c r="D62" s="3">
        <v>23.0</v>
      </c>
      <c r="E62" s="3">
        <v>18.0</v>
      </c>
      <c r="F62" s="3">
        <v>30000.0</v>
      </c>
      <c r="G62" s="3">
        <v>4478.0</v>
      </c>
      <c r="H62" s="3" t="s">
        <v>37</v>
      </c>
      <c r="I62" s="10" t="s">
        <v>32</v>
      </c>
      <c r="J62" s="11">
        <v>0.657</v>
      </c>
      <c r="K62" s="11">
        <v>81.12966667</v>
      </c>
      <c r="L62" s="11">
        <v>1.4</v>
      </c>
      <c r="M62" s="11">
        <v>569.5273013</v>
      </c>
      <c r="N62" s="11">
        <v>21.734</v>
      </c>
      <c r="O62" s="11">
        <v>54460.95824</v>
      </c>
      <c r="P62" s="11">
        <v>10.0</v>
      </c>
      <c r="Q62" s="11">
        <v>1.0</v>
      </c>
      <c r="R62" s="11">
        <v>1150.93</v>
      </c>
      <c r="S62" s="11">
        <v>61132.93333</v>
      </c>
      <c r="T62" s="3">
        <v>1.381283603</v>
      </c>
      <c r="U62" s="3"/>
      <c r="V62" s="3"/>
      <c r="W62" s="3"/>
      <c r="X62" s="3"/>
      <c r="Y62" s="3"/>
      <c r="Z62" s="3"/>
    </row>
    <row r="63" ht="14.25" customHeight="1">
      <c r="A63" s="3" t="s">
        <v>25</v>
      </c>
      <c r="B63" s="3" t="s">
        <v>43</v>
      </c>
      <c r="C63" s="3" t="s">
        <v>44</v>
      </c>
      <c r="D63" s="3">
        <v>23.0</v>
      </c>
      <c r="E63" s="3">
        <v>18.0</v>
      </c>
      <c r="F63" s="3">
        <v>30000.0</v>
      </c>
      <c r="G63" s="3">
        <v>4478.0</v>
      </c>
      <c r="H63" s="3" t="s">
        <v>37</v>
      </c>
      <c r="I63" s="10" t="s">
        <v>33</v>
      </c>
      <c r="J63" s="11">
        <v>0.84275</v>
      </c>
      <c r="K63" s="11">
        <v>61.63433333</v>
      </c>
      <c r="L63" s="11">
        <v>1.69</v>
      </c>
      <c r="M63" s="11">
        <v>666.2810589</v>
      </c>
      <c r="N63" s="11">
        <v>24.4449</v>
      </c>
      <c r="O63" s="11">
        <v>63901.51163</v>
      </c>
      <c r="P63" s="11">
        <v>22.0</v>
      </c>
      <c r="Q63" s="11">
        <v>2.2</v>
      </c>
      <c r="R63" s="11">
        <v>1386.968182</v>
      </c>
      <c r="S63" s="11">
        <v>25406.05238</v>
      </c>
      <c r="T63" s="3">
        <v>0.076509738</v>
      </c>
      <c r="U63" s="3"/>
      <c r="V63" s="3"/>
      <c r="W63" s="3"/>
      <c r="X63" s="3"/>
      <c r="Y63" s="3"/>
      <c r="Z63" s="3"/>
    </row>
    <row r="64" ht="14.25" customHeight="1">
      <c r="A64" s="3" t="s">
        <v>25</v>
      </c>
      <c r="B64" s="3" t="s">
        <v>43</v>
      </c>
      <c r="C64" s="3" t="s">
        <v>44</v>
      </c>
      <c r="D64" s="3">
        <v>30.0</v>
      </c>
      <c r="E64" s="3">
        <v>15.0</v>
      </c>
      <c r="F64" s="3">
        <v>30000.0</v>
      </c>
      <c r="G64" s="3">
        <v>4550.0</v>
      </c>
      <c r="H64" s="3" t="s">
        <v>28</v>
      </c>
      <c r="I64" s="10" t="s">
        <v>32</v>
      </c>
      <c r="J64" s="11">
        <v>1.836916667</v>
      </c>
      <c r="K64" s="11">
        <v>39.21608333</v>
      </c>
      <c r="L64" s="11">
        <v>1.73</v>
      </c>
      <c r="M64" s="11">
        <v>1714.008572</v>
      </c>
      <c r="N64" s="11">
        <v>32.3653</v>
      </c>
      <c r="O64" s="11">
        <v>16628.12855</v>
      </c>
      <c r="P64" s="11">
        <v>18.0</v>
      </c>
      <c r="Q64" s="11">
        <v>1.8</v>
      </c>
      <c r="R64" s="11">
        <v>2630.138889</v>
      </c>
      <c r="S64" s="11">
        <v>17208.15294</v>
      </c>
      <c r="T64" s="3">
        <v>0.14790134</v>
      </c>
      <c r="U64" s="3"/>
      <c r="V64" s="3"/>
      <c r="W64" s="3"/>
      <c r="X64" s="3"/>
      <c r="Y64" s="3"/>
      <c r="Z64" s="3"/>
    </row>
    <row r="65" ht="14.25" customHeight="1">
      <c r="A65" s="3" t="s">
        <v>25</v>
      </c>
      <c r="B65" s="3" t="s">
        <v>43</v>
      </c>
      <c r="C65" s="3" t="s">
        <v>44</v>
      </c>
      <c r="D65" s="3">
        <v>30.0</v>
      </c>
      <c r="E65" s="3">
        <v>15.0</v>
      </c>
      <c r="F65" s="3">
        <v>30000.0</v>
      </c>
      <c r="G65" s="3">
        <v>4550.0</v>
      </c>
      <c r="H65" s="3" t="s">
        <v>28</v>
      </c>
      <c r="I65" s="10" t="s">
        <v>34</v>
      </c>
      <c r="J65" s="11">
        <v>0.746166667</v>
      </c>
      <c r="K65" s="11">
        <v>50.87483333</v>
      </c>
      <c r="L65" s="11">
        <v>2.19</v>
      </c>
      <c r="M65" s="11">
        <v>520.8997874</v>
      </c>
      <c r="N65" s="11">
        <v>28.5208</v>
      </c>
      <c r="O65" s="11">
        <v>36171.10553</v>
      </c>
      <c r="P65" s="11">
        <v>20.0</v>
      </c>
      <c r="Q65" s="11">
        <v>2.0</v>
      </c>
      <c r="R65" s="11">
        <v>1340.335</v>
      </c>
      <c r="S65" s="11">
        <v>28274.32632</v>
      </c>
      <c r="T65" s="3">
        <v>2.016877077</v>
      </c>
      <c r="U65" s="3"/>
      <c r="V65" s="3"/>
      <c r="W65" s="3"/>
      <c r="X65" s="3"/>
      <c r="Y65" s="3"/>
      <c r="Z65" s="3"/>
    </row>
    <row r="66" ht="14.25" customHeight="1">
      <c r="A66" s="3" t="s">
        <v>25</v>
      </c>
      <c r="B66" s="3" t="s">
        <v>43</v>
      </c>
      <c r="C66" s="3" t="s">
        <v>44</v>
      </c>
      <c r="D66" s="3">
        <v>30.0</v>
      </c>
      <c r="E66" s="3">
        <v>15.0</v>
      </c>
      <c r="F66" s="3">
        <v>30000.0</v>
      </c>
      <c r="G66" s="3">
        <v>4550.0</v>
      </c>
      <c r="H66" s="3" t="s">
        <v>28</v>
      </c>
      <c r="I66" s="10" t="s">
        <v>35</v>
      </c>
      <c r="J66" s="11">
        <v>0.949166667</v>
      </c>
      <c r="K66" s="11">
        <v>55.46075</v>
      </c>
      <c r="L66" s="11">
        <v>2.03</v>
      </c>
      <c r="M66" s="11">
        <v>567.0836295</v>
      </c>
      <c r="N66" s="11">
        <v>26.4824</v>
      </c>
      <c r="O66" s="11">
        <v>41838.82598</v>
      </c>
      <c r="P66" s="11">
        <v>20.0</v>
      </c>
      <c r="Q66" s="11">
        <v>2.0</v>
      </c>
      <c r="R66" s="11">
        <v>1369.68</v>
      </c>
      <c r="S66" s="11">
        <v>26268.78421</v>
      </c>
      <c r="T66" s="3">
        <v>0.089873927</v>
      </c>
      <c r="U66" s="3"/>
      <c r="V66" s="3"/>
      <c r="W66" s="3"/>
      <c r="X66" s="3"/>
      <c r="Y66" s="3"/>
      <c r="Z66" s="3"/>
    </row>
    <row r="67" ht="14.25" customHeight="1">
      <c r="A67" s="3" t="s">
        <v>25</v>
      </c>
      <c r="B67" s="3" t="s">
        <v>43</v>
      </c>
      <c r="C67" s="3" t="s">
        <v>44</v>
      </c>
      <c r="D67" s="3">
        <v>30.0</v>
      </c>
      <c r="E67" s="3">
        <v>15.0</v>
      </c>
      <c r="F67" s="3">
        <v>30000.0</v>
      </c>
      <c r="G67" s="3">
        <v>4573.0</v>
      </c>
      <c r="H67" s="3" t="s">
        <v>28</v>
      </c>
      <c r="I67" s="10" t="s">
        <v>45</v>
      </c>
      <c r="J67" s="11">
        <v>1.01875</v>
      </c>
      <c r="K67" s="11">
        <v>75.95733333</v>
      </c>
      <c r="L67" s="11">
        <v>3.242857143</v>
      </c>
      <c r="M67" s="11">
        <v>712.368496</v>
      </c>
      <c r="N67" s="11">
        <v>17.40014286</v>
      </c>
      <c r="O67" s="11">
        <v>47626.65028</v>
      </c>
      <c r="P67" s="11">
        <v>2.0</v>
      </c>
      <c r="Q67" s="11">
        <v>0.2</v>
      </c>
      <c r="R67" s="11">
        <v>1244.85</v>
      </c>
      <c r="S67" s="11">
        <v>126353.6</v>
      </c>
      <c r="T67" s="3" t="s">
        <v>85</v>
      </c>
      <c r="U67" s="3"/>
      <c r="V67" s="3"/>
      <c r="W67" s="3"/>
      <c r="X67" s="3"/>
      <c r="Y67" s="3"/>
      <c r="Z67" s="3"/>
    </row>
    <row r="68" ht="14.25" customHeight="1">
      <c r="A68" s="3" t="s">
        <v>25</v>
      </c>
      <c r="B68" s="3" t="s">
        <v>43</v>
      </c>
      <c r="C68" s="3" t="s">
        <v>44</v>
      </c>
      <c r="D68" s="3">
        <v>30.0</v>
      </c>
      <c r="E68" s="3">
        <v>16.0</v>
      </c>
      <c r="F68" s="3">
        <v>30000.0</v>
      </c>
      <c r="G68" s="3">
        <v>4475.0</v>
      </c>
      <c r="H68" s="3" t="s">
        <v>36</v>
      </c>
      <c r="I68" s="10" t="s">
        <v>32</v>
      </c>
      <c r="J68" s="11">
        <v>4.936166667</v>
      </c>
      <c r="K68" s="11">
        <v>8.718666667</v>
      </c>
      <c r="L68" s="11">
        <v>2.625</v>
      </c>
      <c r="M68" s="11">
        <v>2675.084112</v>
      </c>
      <c r="N68" s="11">
        <v>38.88666667</v>
      </c>
      <c r="O68" s="11">
        <v>7709.662761</v>
      </c>
      <c r="P68" s="11">
        <v>24.0</v>
      </c>
      <c r="Q68" s="11">
        <v>2.4</v>
      </c>
      <c r="R68" s="11">
        <v>3371.9875</v>
      </c>
      <c r="S68" s="11">
        <v>21771.90435</v>
      </c>
      <c r="T68" s="3">
        <v>0.057487271</v>
      </c>
      <c r="U68" s="3"/>
      <c r="V68" s="3"/>
      <c r="W68" s="3"/>
      <c r="X68" s="3"/>
      <c r="Y68" s="3"/>
      <c r="Z68" s="3"/>
    </row>
    <row r="69" ht="14.25" customHeight="1">
      <c r="A69" s="3" t="s">
        <v>25</v>
      </c>
      <c r="B69" s="3" t="s">
        <v>43</v>
      </c>
      <c r="C69" s="3" t="s">
        <v>44</v>
      </c>
      <c r="D69" s="3">
        <v>30.0</v>
      </c>
      <c r="E69" s="3">
        <v>16.0</v>
      </c>
      <c r="F69" s="3">
        <v>30000.0</v>
      </c>
      <c r="G69" s="3">
        <v>4475.0</v>
      </c>
      <c r="H69" s="3" t="s">
        <v>36</v>
      </c>
      <c r="I69" s="10" t="s">
        <v>33</v>
      </c>
      <c r="J69" s="11">
        <v>6.91725</v>
      </c>
      <c r="K69" s="11">
        <v>16.28766667</v>
      </c>
      <c r="L69" s="11">
        <v>2.333333333</v>
      </c>
      <c r="M69" s="11">
        <v>2661.57985</v>
      </c>
      <c r="N69" s="11">
        <v>50.597</v>
      </c>
      <c r="O69" s="11">
        <v>11761.45245</v>
      </c>
      <c r="P69" s="11">
        <v>19.0</v>
      </c>
      <c r="Q69" s="11">
        <v>1.9</v>
      </c>
      <c r="R69" s="11">
        <v>4430.815789</v>
      </c>
      <c r="S69" s="11">
        <v>22417.88333</v>
      </c>
      <c r="T69" s="3">
        <v>0.160377973</v>
      </c>
      <c r="U69" s="3"/>
      <c r="V69" s="3"/>
      <c r="W69" s="3"/>
      <c r="X69" s="3"/>
      <c r="Y69" s="3"/>
      <c r="Z69" s="3"/>
    </row>
    <row r="70" ht="14.25" customHeight="1">
      <c r="A70" s="3" t="s">
        <v>25</v>
      </c>
      <c r="B70" s="3" t="s">
        <v>43</v>
      </c>
      <c r="C70" s="3" t="s">
        <v>44</v>
      </c>
      <c r="D70" s="3">
        <v>30.0</v>
      </c>
      <c r="E70" s="3">
        <v>18.0</v>
      </c>
      <c r="F70" s="3">
        <v>30000.0</v>
      </c>
      <c r="G70" s="3">
        <v>4270.0</v>
      </c>
      <c r="H70" s="3" t="s">
        <v>37</v>
      </c>
      <c r="I70" s="10" t="s">
        <v>32</v>
      </c>
      <c r="J70" s="11">
        <v>22.1555</v>
      </c>
      <c r="K70" s="11">
        <v>3.28175</v>
      </c>
      <c r="L70" s="11">
        <v>25.7</v>
      </c>
      <c r="M70" s="11">
        <v>452.6976612</v>
      </c>
      <c r="N70" s="11">
        <v>119.1901667</v>
      </c>
      <c r="O70" s="11">
        <v>1759.28982</v>
      </c>
      <c r="P70" s="11">
        <v>257.0</v>
      </c>
      <c r="Q70" s="11">
        <v>25.7</v>
      </c>
      <c r="R70" s="11">
        <v>683.706226</v>
      </c>
      <c r="S70" s="11">
        <v>1645.066016</v>
      </c>
      <c r="T70" s="3">
        <v>0.337195543</v>
      </c>
      <c r="U70" s="3"/>
      <c r="V70" s="3"/>
      <c r="W70" s="3"/>
      <c r="X70" s="3"/>
      <c r="Y70" s="3"/>
      <c r="Z70" s="3"/>
    </row>
    <row r="71" ht="14.25" customHeight="1">
      <c r="A71" s="3" t="s">
        <v>25</v>
      </c>
      <c r="B71" s="3" t="s">
        <v>43</v>
      </c>
      <c r="C71" s="3" t="s">
        <v>44</v>
      </c>
      <c r="D71" s="3">
        <v>30.0</v>
      </c>
      <c r="E71" s="3">
        <v>18.0</v>
      </c>
      <c r="F71" s="3">
        <v>30000.0</v>
      </c>
      <c r="G71" s="3">
        <v>4270.0</v>
      </c>
      <c r="H71" s="3" t="s">
        <v>37</v>
      </c>
      <c r="I71" s="10" t="s">
        <v>33</v>
      </c>
      <c r="J71" s="11">
        <v>34.74391667</v>
      </c>
      <c r="K71" s="11">
        <v>2.720833333</v>
      </c>
      <c r="L71" s="11">
        <v>21.33333333</v>
      </c>
      <c r="M71" s="11">
        <v>994.8336932</v>
      </c>
      <c r="N71" s="11">
        <v>101.23475</v>
      </c>
      <c r="O71" s="11">
        <v>1442.370062</v>
      </c>
      <c r="P71" s="11">
        <v>213.0</v>
      </c>
      <c r="Q71" s="11">
        <v>21.3</v>
      </c>
      <c r="R71" s="11">
        <v>1478.590141</v>
      </c>
      <c r="S71" s="11">
        <v>1337.290094</v>
      </c>
      <c r="T71" s="3">
        <v>0.39162767</v>
      </c>
      <c r="U71" s="3"/>
      <c r="V71" s="3"/>
      <c r="W71" s="3"/>
      <c r="X71" s="3"/>
      <c r="Y71" s="3"/>
      <c r="Z71" s="3"/>
    </row>
    <row r="72" ht="14.25" customHeight="1">
      <c r="A72" s="3" t="s">
        <v>25</v>
      </c>
      <c r="B72" s="3" t="s">
        <v>43</v>
      </c>
      <c r="C72" s="3" t="s">
        <v>44</v>
      </c>
      <c r="D72" s="3">
        <v>30.0</v>
      </c>
      <c r="E72" s="3">
        <v>18.0</v>
      </c>
      <c r="F72" s="3">
        <v>30000.0</v>
      </c>
      <c r="G72" s="3">
        <v>4478.0</v>
      </c>
      <c r="H72" s="3" t="s">
        <v>37</v>
      </c>
      <c r="I72" s="10" t="s">
        <v>32</v>
      </c>
      <c r="J72" s="11">
        <v>2.2345</v>
      </c>
      <c r="K72" s="11">
        <v>42.747</v>
      </c>
      <c r="L72" s="11">
        <v>3.255555556</v>
      </c>
      <c r="M72" s="11">
        <v>827.0875609</v>
      </c>
      <c r="N72" s="11">
        <v>40.67611111</v>
      </c>
      <c r="O72" s="11">
        <v>18492.06231</v>
      </c>
      <c r="P72" s="11">
        <v>32.0</v>
      </c>
      <c r="Q72" s="11">
        <v>3.2</v>
      </c>
      <c r="R72" s="11">
        <v>1781.98125</v>
      </c>
      <c r="S72" s="11">
        <v>16651.84839</v>
      </c>
      <c r="T72" s="3">
        <v>0.06532798</v>
      </c>
      <c r="U72" s="3"/>
      <c r="V72" s="3"/>
      <c r="W72" s="3"/>
      <c r="X72" s="3"/>
      <c r="Y72" s="3"/>
      <c r="Z72" s="3"/>
    </row>
    <row r="73" ht="14.25" customHeight="1">
      <c r="A73" s="3" t="s">
        <v>25</v>
      </c>
      <c r="B73" s="3" t="s">
        <v>43</v>
      </c>
      <c r="C73" s="3" t="s">
        <v>44</v>
      </c>
      <c r="D73" s="3">
        <v>30.0</v>
      </c>
      <c r="E73" s="3">
        <v>18.0</v>
      </c>
      <c r="F73" s="3">
        <v>30000.0</v>
      </c>
      <c r="G73" s="3">
        <v>4478.0</v>
      </c>
      <c r="H73" s="3" t="s">
        <v>37</v>
      </c>
      <c r="I73" s="10" t="s">
        <v>33</v>
      </c>
      <c r="J73" s="11">
        <v>3.99425</v>
      </c>
      <c r="K73" s="11">
        <v>31.55683333</v>
      </c>
      <c r="L73" s="11">
        <v>4.609090909</v>
      </c>
      <c r="M73" s="11">
        <v>866.1005194</v>
      </c>
      <c r="N73" s="11">
        <v>40.56145455</v>
      </c>
      <c r="O73" s="11">
        <v>16399.06805</v>
      </c>
      <c r="P73" s="11">
        <v>45.0</v>
      </c>
      <c r="Q73" s="11">
        <v>4.5</v>
      </c>
      <c r="R73" s="11">
        <v>1707.091111</v>
      </c>
      <c r="S73" s="11">
        <v>11392.12273</v>
      </c>
      <c r="T73" s="3">
        <v>0.080725111</v>
      </c>
      <c r="U73" s="3"/>
      <c r="V73" s="3"/>
      <c r="W73" s="3"/>
      <c r="X73" s="3"/>
      <c r="Y73" s="3"/>
      <c r="Z73" s="3"/>
    </row>
    <row r="74" ht="14.25" customHeight="1">
      <c r="A74" s="3" t="s">
        <v>25</v>
      </c>
      <c r="B74" s="3" t="s">
        <v>43</v>
      </c>
      <c r="C74" s="3" t="s">
        <v>44</v>
      </c>
      <c r="D74" s="3">
        <v>37.0</v>
      </c>
      <c r="E74" s="3">
        <v>15.0</v>
      </c>
      <c r="F74" s="3">
        <v>30000.0</v>
      </c>
      <c r="G74" s="3">
        <v>4550.0</v>
      </c>
      <c r="H74" s="3" t="s">
        <v>28</v>
      </c>
      <c r="I74" s="10" t="s">
        <v>32</v>
      </c>
      <c r="J74" s="11">
        <v>0.549416667</v>
      </c>
      <c r="K74" s="11">
        <v>98.39458333</v>
      </c>
      <c r="L74" s="11">
        <v>6.0</v>
      </c>
      <c r="M74" s="11">
        <v>532.931667</v>
      </c>
      <c r="N74" s="11">
        <v>15.428</v>
      </c>
      <c r="O74" s="11">
        <v>14394.43194</v>
      </c>
      <c r="P74" s="11">
        <v>0.0</v>
      </c>
      <c r="Q74" s="11">
        <v>0.0</v>
      </c>
      <c r="R74" s="11" t="s">
        <v>85</v>
      </c>
      <c r="S74" s="11" t="s">
        <v>85</v>
      </c>
      <c r="T74" s="3" t="s">
        <v>85</v>
      </c>
      <c r="U74" s="3"/>
      <c r="V74" s="3"/>
      <c r="W74" s="3"/>
      <c r="X74" s="3"/>
      <c r="Y74" s="3"/>
      <c r="Z74" s="3"/>
    </row>
    <row r="75" ht="14.25" customHeight="1">
      <c r="A75" s="3" t="s">
        <v>25</v>
      </c>
      <c r="B75" s="3" t="s">
        <v>43</v>
      </c>
      <c r="C75" s="3" t="s">
        <v>44</v>
      </c>
      <c r="D75" s="3">
        <v>37.0</v>
      </c>
      <c r="E75" s="3">
        <v>15.0</v>
      </c>
      <c r="F75" s="3">
        <v>30000.0</v>
      </c>
      <c r="G75" s="3">
        <v>4550.0</v>
      </c>
      <c r="H75" s="3" t="s">
        <v>28</v>
      </c>
      <c r="I75" s="10" t="s">
        <v>34</v>
      </c>
      <c r="J75" s="11">
        <v>4.460916667</v>
      </c>
      <c r="K75" s="11">
        <v>22.17283333</v>
      </c>
      <c r="L75" s="11">
        <v>4.666666667</v>
      </c>
      <c r="M75" s="11">
        <v>1264.956472</v>
      </c>
      <c r="N75" s="11">
        <v>33.56933333</v>
      </c>
      <c r="O75" s="11">
        <v>4630.324626</v>
      </c>
      <c r="P75" s="11">
        <v>24.0</v>
      </c>
      <c r="Q75" s="11">
        <v>2.4</v>
      </c>
      <c r="R75" s="11">
        <v>4359.529167</v>
      </c>
      <c r="S75" s="11">
        <v>5722.473913</v>
      </c>
      <c r="T75" s="3">
        <v>0.768924816</v>
      </c>
      <c r="U75" s="3"/>
      <c r="V75" s="3"/>
      <c r="W75" s="3"/>
      <c r="X75" s="3"/>
      <c r="Y75" s="3"/>
      <c r="Z75" s="3"/>
    </row>
    <row r="76" ht="14.25" customHeight="1">
      <c r="A76" s="3" t="s">
        <v>25</v>
      </c>
      <c r="B76" s="3" t="s">
        <v>43</v>
      </c>
      <c r="C76" s="3" t="s">
        <v>44</v>
      </c>
      <c r="D76" s="3">
        <v>37.0</v>
      </c>
      <c r="E76" s="3">
        <v>15.0</v>
      </c>
      <c r="F76" s="3">
        <v>30000.0</v>
      </c>
      <c r="G76" s="3">
        <v>4550.0</v>
      </c>
      <c r="H76" s="3" t="s">
        <v>28</v>
      </c>
      <c r="I76" s="10" t="s">
        <v>35</v>
      </c>
      <c r="J76" s="11">
        <v>2.0965</v>
      </c>
      <c r="K76" s="11">
        <v>32.70491667</v>
      </c>
      <c r="L76" s="11">
        <v>1.891666667</v>
      </c>
      <c r="M76" s="11">
        <v>1040.001696</v>
      </c>
      <c r="N76" s="11">
        <v>40.256</v>
      </c>
      <c r="O76" s="11">
        <v>9939.292995</v>
      </c>
      <c r="P76" s="11">
        <v>14.0</v>
      </c>
      <c r="Q76" s="11">
        <v>1.4</v>
      </c>
      <c r="R76" s="11">
        <v>2119.0</v>
      </c>
      <c r="S76" s="11">
        <v>8487.476923</v>
      </c>
      <c r="T76" s="3">
        <v>0.439374979</v>
      </c>
      <c r="U76" s="3"/>
      <c r="V76" s="3"/>
      <c r="W76" s="3"/>
      <c r="X76" s="3"/>
      <c r="Y76" s="3"/>
      <c r="Z76" s="3"/>
    </row>
    <row r="77" ht="14.25" customHeight="1">
      <c r="A77" s="3" t="s">
        <v>25</v>
      </c>
      <c r="B77" s="3" t="s">
        <v>43</v>
      </c>
      <c r="C77" s="3" t="s">
        <v>44</v>
      </c>
      <c r="D77" s="3">
        <v>37.0</v>
      </c>
      <c r="E77" s="3">
        <v>15.0</v>
      </c>
      <c r="F77" s="3">
        <v>30000.0</v>
      </c>
      <c r="G77" s="3">
        <v>4573.0</v>
      </c>
      <c r="H77" s="3" t="s">
        <v>28</v>
      </c>
      <c r="I77" s="10" t="s">
        <v>45</v>
      </c>
      <c r="J77" s="11">
        <v>1.19275</v>
      </c>
      <c r="K77" s="11">
        <v>71.39925</v>
      </c>
      <c r="L77" s="11">
        <v>2.785714286</v>
      </c>
      <c r="M77" s="11">
        <v>775.2409736</v>
      </c>
      <c r="N77" s="11">
        <v>20.68657143</v>
      </c>
      <c r="O77" s="11">
        <v>35152.8789</v>
      </c>
      <c r="P77" s="11">
        <v>33.0</v>
      </c>
      <c r="Q77" s="11">
        <v>3.3</v>
      </c>
      <c r="R77" s="11">
        <v>1412.10303</v>
      </c>
      <c r="S77" s="11">
        <v>16391.46563</v>
      </c>
      <c r="T77" s="3">
        <v>0.271020455</v>
      </c>
      <c r="U77" s="3"/>
      <c r="V77" s="3"/>
      <c r="W77" s="3"/>
      <c r="X77" s="3"/>
      <c r="Y77" s="3"/>
      <c r="Z77" s="3"/>
    </row>
    <row r="78" ht="14.25" customHeight="1">
      <c r="A78" s="3" t="s">
        <v>25</v>
      </c>
      <c r="B78" s="3" t="s">
        <v>43</v>
      </c>
      <c r="C78" s="3" t="s">
        <v>44</v>
      </c>
      <c r="D78" s="3">
        <v>37.0</v>
      </c>
      <c r="E78" s="3">
        <v>16.0</v>
      </c>
      <c r="F78" s="3">
        <v>30000.0</v>
      </c>
      <c r="G78" s="3">
        <v>4475.0</v>
      </c>
      <c r="H78" s="3" t="s">
        <v>36</v>
      </c>
      <c r="I78" s="10" t="s">
        <v>32</v>
      </c>
      <c r="J78" s="11">
        <v>9.079833333</v>
      </c>
      <c r="K78" s="11">
        <v>7.97025</v>
      </c>
      <c r="L78" s="11">
        <v>3.35</v>
      </c>
      <c r="M78" s="11">
        <v>2772.529966</v>
      </c>
      <c r="N78" s="11">
        <v>50.32483333</v>
      </c>
      <c r="O78" s="11">
        <v>5940.207466</v>
      </c>
      <c r="P78" s="11">
        <v>28.0</v>
      </c>
      <c r="Q78" s="11">
        <v>2.8</v>
      </c>
      <c r="R78" s="11">
        <v>4032.864286</v>
      </c>
      <c r="S78" s="11">
        <v>17888.66296</v>
      </c>
      <c r="T78" s="3">
        <v>0.053540682</v>
      </c>
      <c r="U78" s="3"/>
      <c r="V78" s="3"/>
      <c r="W78" s="3"/>
      <c r="X78" s="3"/>
      <c r="Y78" s="3"/>
      <c r="Z78" s="3"/>
    </row>
    <row r="79" ht="14.25" customHeight="1">
      <c r="A79" s="3" t="s">
        <v>25</v>
      </c>
      <c r="B79" s="3" t="s">
        <v>43</v>
      </c>
      <c r="C79" s="3" t="s">
        <v>44</v>
      </c>
      <c r="D79" s="3">
        <v>37.0</v>
      </c>
      <c r="E79" s="3">
        <v>16.0</v>
      </c>
      <c r="F79" s="3">
        <v>30000.0</v>
      </c>
      <c r="G79" s="3">
        <v>4475.0</v>
      </c>
      <c r="H79" s="3" t="s">
        <v>36</v>
      </c>
      <c r="I79" s="10" t="s">
        <v>33</v>
      </c>
      <c r="J79" s="11">
        <v>12.74766667</v>
      </c>
      <c r="K79" s="11">
        <v>7.427666667</v>
      </c>
      <c r="L79" s="11">
        <v>3.591666667</v>
      </c>
      <c r="M79" s="11">
        <v>3285.305558</v>
      </c>
      <c r="N79" s="11">
        <v>56.03458333</v>
      </c>
      <c r="O79" s="11">
        <v>5868.359685</v>
      </c>
      <c r="P79" s="11">
        <v>23.0</v>
      </c>
      <c r="Q79" s="11">
        <v>2.3</v>
      </c>
      <c r="R79" s="11">
        <v>7894.004348</v>
      </c>
      <c r="S79" s="11">
        <v>19012.14091</v>
      </c>
      <c r="T79" s="3">
        <v>0.103773076</v>
      </c>
      <c r="U79" s="3"/>
      <c r="V79" s="3"/>
      <c r="W79" s="3"/>
      <c r="X79" s="3"/>
      <c r="Y79" s="3"/>
      <c r="Z79" s="3"/>
    </row>
    <row r="80" ht="14.25" customHeight="1">
      <c r="A80" s="3" t="s">
        <v>25</v>
      </c>
      <c r="B80" s="3" t="s">
        <v>43</v>
      </c>
      <c r="C80" s="3" t="s">
        <v>44</v>
      </c>
      <c r="D80" s="3">
        <v>37.0</v>
      </c>
      <c r="E80" s="3">
        <v>18.0</v>
      </c>
      <c r="F80" s="3">
        <v>30000.0</v>
      </c>
      <c r="G80" s="3">
        <v>4478.0</v>
      </c>
      <c r="H80" s="3" t="s">
        <v>37</v>
      </c>
      <c r="I80" s="10" t="s">
        <v>32</v>
      </c>
      <c r="J80" s="11">
        <v>3.816916667</v>
      </c>
      <c r="K80" s="11">
        <v>30.9115</v>
      </c>
      <c r="L80" s="11">
        <v>3.218181818</v>
      </c>
      <c r="M80" s="11">
        <v>828.1860034</v>
      </c>
      <c r="N80" s="11">
        <v>61.182</v>
      </c>
      <c r="O80" s="11">
        <v>20226.67964</v>
      </c>
      <c r="P80" s="11">
        <v>26.0</v>
      </c>
      <c r="Q80" s="11">
        <v>2.6</v>
      </c>
      <c r="R80" s="11">
        <v>2111.565385</v>
      </c>
      <c r="S80" s="11">
        <v>20741.452</v>
      </c>
      <c r="T80" s="3">
        <v>0.207792088</v>
      </c>
      <c r="U80" s="3"/>
      <c r="V80" s="3"/>
      <c r="W80" s="3"/>
      <c r="X80" s="3"/>
      <c r="Y80" s="3"/>
      <c r="Z80" s="3"/>
    </row>
    <row r="81" ht="14.25" customHeight="1">
      <c r="A81" s="3" t="s">
        <v>25</v>
      </c>
      <c r="B81" s="3" t="s">
        <v>43</v>
      </c>
      <c r="C81" s="3" t="s">
        <v>44</v>
      </c>
      <c r="D81" s="3">
        <v>37.0</v>
      </c>
      <c r="E81" s="3">
        <v>18.0</v>
      </c>
      <c r="F81" s="3">
        <v>30000.0</v>
      </c>
      <c r="G81" s="3">
        <v>4478.0</v>
      </c>
      <c r="H81" s="3" t="s">
        <v>37</v>
      </c>
      <c r="I81" s="10" t="s">
        <v>33</v>
      </c>
      <c r="J81" s="11">
        <v>5.2145</v>
      </c>
      <c r="K81" s="11">
        <v>14.61666667</v>
      </c>
      <c r="L81" s="11">
        <v>3.458333333</v>
      </c>
      <c r="M81" s="11">
        <v>1082.920043</v>
      </c>
      <c r="N81" s="11">
        <v>69.72291667</v>
      </c>
      <c r="O81" s="11">
        <v>16941.20639</v>
      </c>
      <c r="P81" s="11">
        <v>29.0</v>
      </c>
      <c r="Q81" s="11">
        <v>2.9</v>
      </c>
      <c r="R81" s="11">
        <v>3654.368966</v>
      </c>
      <c r="S81" s="11">
        <v>16530.71786</v>
      </c>
      <c r="T81" s="3">
        <v>0.115288781</v>
      </c>
      <c r="U81" s="3"/>
      <c r="V81" s="3"/>
      <c r="W81" s="3"/>
      <c r="X81" s="3"/>
      <c r="Y81" s="3"/>
      <c r="Z81" s="3"/>
    </row>
    <row r="82" ht="14.25" customHeight="1">
      <c r="A82" s="3" t="s">
        <v>25</v>
      </c>
      <c r="B82" s="3" t="s">
        <v>43</v>
      </c>
      <c r="C82" s="3" t="s">
        <v>44</v>
      </c>
      <c r="D82" s="3">
        <v>44.0</v>
      </c>
      <c r="E82" s="3">
        <v>15.0</v>
      </c>
      <c r="F82" s="3">
        <v>30000.0</v>
      </c>
      <c r="G82" s="3">
        <v>4550.0</v>
      </c>
      <c r="H82" s="3" t="s">
        <v>28</v>
      </c>
      <c r="I82" s="10" t="s">
        <v>32</v>
      </c>
      <c r="J82" s="11">
        <v>9.803333333</v>
      </c>
      <c r="K82" s="11">
        <v>10.28625</v>
      </c>
      <c r="L82" s="11">
        <v>4.475</v>
      </c>
      <c r="M82" s="11">
        <v>2028.645992</v>
      </c>
      <c r="N82" s="11">
        <v>51.4005</v>
      </c>
      <c r="O82" s="11">
        <v>5921.250302</v>
      </c>
      <c r="P82" s="11">
        <v>39.0</v>
      </c>
      <c r="Q82" s="11">
        <v>3.9</v>
      </c>
      <c r="R82" s="11">
        <v>3093.887179</v>
      </c>
      <c r="S82" s="11">
        <v>12606.35263</v>
      </c>
      <c r="T82" s="3">
        <v>0.063893025</v>
      </c>
      <c r="U82" s="3"/>
      <c r="V82" s="3"/>
      <c r="W82" s="3"/>
      <c r="X82" s="3"/>
      <c r="Y82" s="3"/>
      <c r="Z82" s="3"/>
    </row>
    <row r="83" ht="14.25" customHeight="1">
      <c r="A83" s="3" t="s">
        <v>25</v>
      </c>
      <c r="B83" s="3" t="s">
        <v>43</v>
      </c>
      <c r="C83" s="3" t="s">
        <v>44</v>
      </c>
      <c r="D83" s="3">
        <v>44.0</v>
      </c>
      <c r="E83" s="3">
        <v>15.0</v>
      </c>
      <c r="F83" s="3">
        <v>30000.0</v>
      </c>
      <c r="G83" s="3">
        <v>4550.0</v>
      </c>
      <c r="H83" s="3" t="s">
        <v>28</v>
      </c>
      <c r="I83" s="10" t="s">
        <v>34</v>
      </c>
      <c r="J83" s="11">
        <v>9.57775</v>
      </c>
      <c r="K83" s="11">
        <v>10.99733333</v>
      </c>
      <c r="L83" s="11">
        <v>5.241666667</v>
      </c>
      <c r="M83" s="11">
        <v>1860.424766</v>
      </c>
      <c r="N83" s="11">
        <v>48.37341667</v>
      </c>
      <c r="O83" s="11">
        <v>5945.704252</v>
      </c>
      <c r="P83" s="11">
        <v>40.0</v>
      </c>
      <c r="Q83" s="11">
        <v>4.0</v>
      </c>
      <c r="R83" s="11">
        <v>3637.205</v>
      </c>
      <c r="S83" s="11">
        <v>11597.77949</v>
      </c>
      <c r="T83" s="3">
        <v>0.165170365</v>
      </c>
      <c r="U83" s="3"/>
      <c r="V83" s="3"/>
      <c r="W83" s="3"/>
      <c r="X83" s="3"/>
      <c r="Y83" s="3"/>
      <c r="Z83" s="3"/>
    </row>
    <row r="84" ht="14.25" customHeight="1">
      <c r="A84" s="3" t="s">
        <v>25</v>
      </c>
      <c r="B84" s="3" t="s">
        <v>43</v>
      </c>
      <c r="C84" s="3" t="s">
        <v>44</v>
      </c>
      <c r="D84" s="3">
        <v>44.0</v>
      </c>
      <c r="E84" s="3">
        <v>15.0</v>
      </c>
      <c r="F84" s="3">
        <v>30000.0</v>
      </c>
      <c r="G84" s="3">
        <v>4550.0</v>
      </c>
      <c r="H84" s="3" t="s">
        <v>28</v>
      </c>
      <c r="I84" s="10" t="s">
        <v>35</v>
      </c>
      <c r="J84" s="11">
        <v>0.604333333</v>
      </c>
      <c r="K84" s="11">
        <v>98.57025</v>
      </c>
      <c r="L84" s="11">
        <v>0.666666667</v>
      </c>
      <c r="M84" s="11">
        <v>478.75</v>
      </c>
      <c r="N84" s="11">
        <v>11.98866667</v>
      </c>
      <c r="O84" s="11">
        <v>82206.56807</v>
      </c>
      <c r="P84" s="11">
        <v>0.0</v>
      </c>
      <c r="Q84" s="11">
        <v>0.0</v>
      </c>
      <c r="R84" s="11" t="s">
        <v>85</v>
      </c>
      <c r="S84" s="11" t="s">
        <v>85</v>
      </c>
      <c r="T84" s="3" t="s">
        <v>85</v>
      </c>
      <c r="U84" s="3"/>
      <c r="V84" s="3"/>
      <c r="W84" s="3"/>
      <c r="X84" s="3"/>
      <c r="Y84" s="3"/>
      <c r="Z84" s="3"/>
    </row>
    <row r="85" ht="14.25" customHeight="1">
      <c r="A85" s="3" t="s">
        <v>25</v>
      </c>
      <c r="B85" s="3" t="s">
        <v>43</v>
      </c>
      <c r="C85" s="3" t="s">
        <v>44</v>
      </c>
      <c r="D85" s="3">
        <v>44.0</v>
      </c>
      <c r="E85" s="3">
        <v>15.0</v>
      </c>
      <c r="F85" s="3">
        <v>30000.0</v>
      </c>
      <c r="G85" s="3">
        <v>4573.0</v>
      </c>
      <c r="H85" s="3" t="s">
        <v>28</v>
      </c>
      <c r="I85" s="10" t="s">
        <v>45</v>
      </c>
      <c r="J85" s="11">
        <v>4.143916667</v>
      </c>
      <c r="K85" s="11">
        <v>58.19958333</v>
      </c>
      <c r="L85" s="11">
        <v>7.922222222</v>
      </c>
      <c r="M85" s="11">
        <v>873.7766624</v>
      </c>
      <c r="N85" s="11">
        <v>25.45355556</v>
      </c>
      <c r="O85" s="11">
        <v>39870.64278</v>
      </c>
      <c r="P85" s="11">
        <v>68.0</v>
      </c>
      <c r="Q85" s="11">
        <v>6.8</v>
      </c>
      <c r="R85" s="11">
        <v>2817.997059</v>
      </c>
      <c r="S85" s="11">
        <v>5801.367164</v>
      </c>
      <c r="T85" s="3">
        <v>0.358051883</v>
      </c>
      <c r="U85" s="3"/>
      <c r="V85" s="3"/>
      <c r="W85" s="3"/>
      <c r="X85" s="3"/>
      <c r="Y85" s="3"/>
      <c r="Z85" s="3"/>
    </row>
    <row r="86" ht="14.25" customHeight="1">
      <c r="A86" s="3" t="s">
        <v>25</v>
      </c>
      <c r="B86" s="3" t="s">
        <v>43</v>
      </c>
      <c r="C86" s="3" t="s">
        <v>44</v>
      </c>
      <c r="D86" s="3">
        <v>44.0</v>
      </c>
      <c r="E86" s="3">
        <v>16.0</v>
      </c>
      <c r="F86" s="3">
        <v>30000.0</v>
      </c>
      <c r="G86" s="3">
        <v>4475.0</v>
      </c>
      <c r="H86" s="3" t="s">
        <v>36</v>
      </c>
      <c r="I86" s="10" t="s">
        <v>32</v>
      </c>
      <c r="J86" s="11">
        <v>11.14266667</v>
      </c>
      <c r="K86" s="11">
        <v>10.86675</v>
      </c>
      <c r="L86" s="11">
        <v>5.108333333</v>
      </c>
      <c r="M86" s="11">
        <v>2349.283111</v>
      </c>
      <c r="N86" s="11">
        <v>46.96</v>
      </c>
      <c r="O86" s="11">
        <v>5855.94393</v>
      </c>
      <c r="P86" s="11">
        <v>30.0</v>
      </c>
      <c r="Q86" s="11">
        <v>3.0</v>
      </c>
      <c r="R86" s="11">
        <v>6237.403333</v>
      </c>
      <c r="S86" s="11">
        <v>13704.86207</v>
      </c>
      <c r="T86" s="3">
        <v>0.167379256</v>
      </c>
      <c r="U86" s="3"/>
      <c r="V86" s="3"/>
      <c r="W86" s="3"/>
      <c r="X86" s="3"/>
      <c r="Y86" s="3"/>
      <c r="Z86" s="3"/>
    </row>
    <row r="87" ht="14.25" customHeight="1">
      <c r="A87" s="3" t="s">
        <v>25</v>
      </c>
      <c r="B87" s="3" t="s">
        <v>43</v>
      </c>
      <c r="C87" s="3" t="s">
        <v>44</v>
      </c>
      <c r="D87" s="3">
        <v>44.0</v>
      </c>
      <c r="E87" s="3">
        <v>16.0</v>
      </c>
      <c r="F87" s="3">
        <v>30000.0</v>
      </c>
      <c r="G87" s="3">
        <v>4475.0</v>
      </c>
      <c r="H87" s="3" t="s">
        <v>36</v>
      </c>
      <c r="I87" s="10" t="s">
        <v>33</v>
      </c>
      <c r="J87" s="11">
        <v>15.99166667</v>
      </c>
      <c r="K87" s="11">
        <v>8.969916667</v>
      </c>
      <c r="L87" s="11">
        <v>5.233333333</v>
      </c>
      <c r="M87" s="11">
        <v>3174.684975</v>
      </c>
      <c r="N87" s="11">
        <v>43.78133333</v>
      </c>
      <c r="O87" s="11">
        <v>5057.201771</v>
      </c>
      <c r="P87" s="11">
        <v>28.0</v>
      </c>
      <c r="Q87" s="11">
        <v>2.8</v>
      </c>
      <c r="R87" s="11">
        <v>14337.55357</v>
      </c>
      <c r="S87" s="11">
        <v>7261.837037</v>
      </c>
      <c r="T87" s="3">
        <v>0.381469291</v>
      </c>
      <c r="U87" s="3"/>
      <c r="V87" s="3"/>
      <c r="W87" s="3"/>
      <c r="X87" s="3"/>
      <c r="Y87" s="3"/>
      <c r="Z87" s="3"/>
    </row>
    <row r="88" ht="14.25" customHeight="1">
      <c r="A88" s="3" t="s">
        <v>25</v>
      </c>
      <c r="B88" s="3" t="s">
        <v>86</v>
      </c>
      <c r="C88" s="3" t="s">
        <v>44</v>
      </c>
      <c r="D88" s="3">
        <v>16.0</v>
      </c>
      <c r="E88" s="3">
        <v>15.0</v>
      </c>
      <c r="F88" s="3">
        <v>30000.0</v>
      </c>
      <c r="G88" s="3">
        <v>4550.0</v>
      </c>
      <c r="H88" s="3" t="s">
        <v>28</v>
      </c>
      <c r="I88" s="10" t="s">
        <v>33</v>
      </c>
      <c r="J88" s="11">
        <v>0.16375</v>
      </c>
      <c r="K88" s="11">
        <v>99.88216667</v>
      </c>
      <c r="L88" s="11">
        <v>0.2</v>
      </c>
      <c r="M88" s="11">
        <v>457.85</v>
      </c>
      <c r="N88" s="11">
        <v>11.389</v>
      </c>
      <c r="O88" s="11">
        <v>241014.6</v>
      </c>
      <c r="P88" s="11">
        <v>0.0</v>
      </c>
      <c r="Q88" s="11">
        <v>0.0</v>
      </c>
      <c r="R88" s="3" t="s">
        <v>85</v>
      </c>
      <c r="S88" s="3" t="s">
        <v>85</v>
      </c>
      <c r="T88" s="3" t="s">
        <v>85</v>
      </c>
      <c r="U88" s="3"/>
      <c r="V88" s="3"/>
      <c r="W88" s="3"/>
      <c r="X88" s="3"/>
      <c r="Y88" s="3"/>
      <c r="Z88" s="3"/>
    </row>
    <row r="89" ht="14.25" customHeight="1">
      <c r="A89" s="3" t="s">
        <v>25</v>
      </c>
      <c r="B89" s="3" t="s">
        <v>86</v>
      </c>
      <c r="C89" s="3" t="s">
        <v>44</v>
      </c>
      <c r="D89" s="3">
        <v>16.0</v>
      </c>
      <c r="E89" s="3">
        <v>15.0</v>
      </c>
      <c r="F89" s="3">
        <v>30000.0</v>
      </c>
      <c r="G89" s="3">
        <v>4550.0</v>
      </c>
      <c r="H89" s="3" t="s">
        <v>28</v>
      </c>
      <c r="I89" s="10" t="s">
        <v>45</v>
      </c>
      <c r="J89" s="11">
        <v>0.395333333</v>
      </c>
      <c r="K89" s="11">
        <v>96.34858333</v>
      </c>
      <c r="L89" s="11">
        <v>3.45</v>
      </c>
      <c r="M89" s="11">
        <v>589.6204545</v>
      </c>
      <c r="N89" s="11">
        <v>13.637</v>
      </c>
      <c r="O89" s="11">
        <v>62234.71835</v>
      </c>
      <c r="P89" s="11">
        <v>0.0</v>
      </c>
      <c r="Q89" s="11">
        <v>0.0</v>
      </c>
      <c r="R89" s="3" t="s">
        <v>85</v>
      </c>
      <c r="S89" s="3" t="s">
        <v>85</v>
      </c>
      <c r="T89" s="3" t="s">
        <v>85</v>
      </c>
      <c r="U89" s="3"/>
      <c r="V89" s="3"/>
      <c r="W89" s="3"/>
      <c r="X89" s="3"/>
      <c r="Y89" s="3"/>
      <c r="Z89" s="3"/>
    </row>
    <row r="90" ht="14.25" customHeight="1">
      <c r="A90" s="3" t="s">
        <v>25</v>
      </c>
      <c r="B90" s="3" t="s">
        <v>86</v>
      </c>
      <c r="C90" s="3" t="s">
        <v>44</v>
      </c>
      <c r="D90" s="3">
        <v>16.0</v>
      </c>
      <c r="E90" s="3">
        <v>15.0</v>
      </c>
      <c r="F90" s="3">
        <v>30000.0</v>
      </c>
      <c r="G90" s="3">
        <v>4550.0</v>
      </c>
      <c r="H90" s="3" t="s">
        <v>28</v>
      </c>
      <c r="I90" s="10" t="s">
        <v>46</v>
      </c>
      <c r="J90" s="11">
        <v>0.113583333</v>
      </c>
      <c r="K90" s="11">
        <v>100.0</v>
      </c>
      <c r="L90" s="11" t="s">
        <v>85</v>
      </c>
      <c r="M90" s="11" t="s">
        <v>85</v>
      </c>
      <c r="N90" s="11" t="s">
        <v>85</v>
      </c>
      <c r="O90" s="11" t="s">
        <v>85</v>
      </c>
      <c r="P90" s="11">
        <v>0.0</v>
      </c>
      <c r="Q90" s="11">
        <v>0.0</v>
      </c>
      <c r="R90" s="11" t="s">
        <v>85</v>
      </c>
      <c r="S90" s="11" t="s">
        <v>85</v>
      </c>
      <c r="T90" s="11" t="s">
        <v>85</v>
      </c>
      <c r="U90" s="3"/>
      <c r="V90" s="3"/>
      <c r="W90" s="3"/>
      <c r="X90" s="3"/>
      <c r="Y90" s="3"/>
      <c r="Z90" s="3"/>
    </row>
    <row r="91" ht="14.25" customHeight="1">
      <c r="A91" s="3" t="s">
        <v>25</v>
      </c>
      <c r="B91" s="3" t="s">
        <v>86</v>
      </c>
      <c r="C91" s="3" t="s">
        <v>44</v>
      </c>
      <c r="D91" s="3">
        <v>16.0</v>
      </c>
      <c r="E91" s="3">
        <v>15.0</v>
      </c>
      <c r="F91" s="3">
        <v>30000.0</v>
      </c>
      <c r="G91" s="3">
        <v>4573.0</v>
      </c>
      <c r="H91" s="3" t="s">
        <v>28</v>
      </c>
      <c r="I91" s="10" t="s">
        <v>49</v>
      </c>
      <c r="J91" s="11">
        <v>0.228916667</v>
      </c>
      <c r="K91" s="11">
        <v>100.0</v>
      </c>
      <c r="L91" s="11" t="s">
        <v>85</v>
      </c>
      <c r="M91" s="11" t="s">
        <v>85</v>
      </c>
      <c r="N91" s="11" t="s">
        <v>85</v>
      </c>
      <c r="O91" s="11" t="s">
        <v>85</v>
      </c>
      <c r="P91" s="11">
        <v>0.0</v>
      </c>
      <c r="Q91" s="11">
        <v>0.0</v>
      </c>
      <c r="R91" s="11" t="s">
        <v>85</v>
      </c>
      <c r="S91" s="11" t="s">
        <v>85</v>
      </c>
      <c r="T91" s="11" t="s">
        <v>85</v>
      </c>
      <c r="U91" s="3"/>
      <c r="V91" s="3"/>
      <c r="W91" s="3"/>
      <c r="X91" s="3"/>
      <c r="Y91" s="3"/>
      <c r="Z91" s="3"/>
    </row>
    <row r="92" ht="14.25" customHeight="1">
      <c r="A92" s="3" t="s">
        <v>25</v>
      </c>
      <c r="B92" s="3" t="s">
        <v>86</v>
      </c>
      <c r="C92" s="3" t="s">
        <v>44</v>
      </c>
      <c r="D92" s="3">
        <v>16.0</v>
      </c>
      <c r="E92" s="3">
        <v>15.0</v>
      </c>
      <c r="F92" s="3">
        <v>30000.0</v>
      </c>
      <c r="G92" s="3">
        <v>4573.0</v>
      </c>
      <c r="H92" s="3" t="s">
        <v>28</v>
      </c>
      <c r="I92" s="10" t="s">
        <v>50</v>
      </c>
      <c r="J92" s="11">
        <v>0.22225</v>
      </c>
      <c r="K92" s="11">
        <v>99.93125</v>
      </c>
      <c r="L92" s="11" t="s">
        <v>85</v>
      </c>
      <c r="M92" s="11" t="s">
        <v>85</v>
      </c>
      <c r="N92" s="11" t="s">
        <v>85</v>
      </c>
      <c r="O92" s="11" t="s">
        <v>85</v>
      </c>
      <c r="P92" s="11">
        <v>0.0</v>
      </c>
      <c r="Q92" s="11">
        <v>0.0</v>
      </c>
      <c r="R92" s="11" t="s">
        <v>85</v>
      </c>
      <c r="S92" s="11" t="s">
        <v>85</v>
      </c>
      <c r="T92" s="11" t="s">
        <v>85</v>
      </c>
      <c r="U92" s="3"/>
      <c r="V92" s="3"/>
      <c r="W92" s="3"/>
      <c r="X92" s="3"/>
      <c r="Y92" s="3"/>
      <c r="Z92" s="3"/>
    </row>
    <row r="93" ht="14.25" customHeight="1">
      <c r="A93" s="3" t="s">
        <v>25</v>
      </c>
      <c r="B93" s="3" t="s">
        <v>86</v>
      </c>
      <c r="C93" s="3" t="s">
        <v>44</v>
      </c>
      <c r="D93" s="3">
        <v>16.0</v>
      </c>
      <c r="E93" s="3">
        <v>15.0</v>
      </c>
      <c r="F93" s="3">
        <v>30000.0</v>
      </c>
      <c r="G93" s="3">
        <v>4235.0</v>
      </c>
      <c r="H93" s="3" t="s">
        <v>28</v>
      </c>
      <c r="I93" s="10" t="s">
        <v>49</v>
      </c>
      <c r="J93" s="11">
        <v>2.104166667</v>
      </c>
      <c r="K93" s="11">
        <v>91.66958333</v>
      </c>
      <c r="L93" s="11">
        <v>0.2</v>
      </c>
      <c r="M93" s="11">
        <v>299574.35</v>
      </c>
      <c r="N93" s="11">
        <v>20.376</v>
      </c>
      <c r="O93" s="11">
        <v>270.945885</v>
      </c>
      <c r="P93" s="11">
        <v>0.0</v>
      </c>
      <c r="Q93" s="11">
        <v>0.0</v>
      </c>
      <c r="R93" s="11" t="s">
        <v>85</v>
      </c>
      <c r="S93" s="11" t="s">
        <v>85</v>
      </c>
      <c r="T93" s="11" t="s">
        <v>85</v>
      </c>
      <c r="U93" s="3"/>
      <c r="V93" s="3"/>
      <c r="W93" s="3"/>
      <c r="X93" s="3"/>
      <c r="Y93" s="3"/>
      <c r="Z93" s="3"/>
    </row>
    <row r="94" ht="14.25" customHeight="1">
      <c r="A94" s="3" t="s">
        <v>25</v>
      </c>
      <c r="B94" s="3" t="s">
        <v>86</v>
      </c>
      <c r="C94" s="3" t="s">
        <v>44</v>
      </c>
      <c r="D94" s="3">
        <v>16.0</v>
      </c>
      <c r="E94" s="3">
        <v>16.0</v>
      </c>
      <c r="F94" s="3">
        <v>30000.0</v>
      </c>
      <c r="G94" s="3">
        <v>4475.0</v>
      </c>
      <c r="H94" s="3" t="s">
        <v>36</v>
      </c>
      <c r="I94" s="10" t="s">
        <v>34</v>
      </c>
      <c r="J94" s="11">
        <v>0.1555</v>
      </c>
      <c r="K94" s="11">
        <v>99.47583333333334</v>
      </c>
      <c r="L94" s="11">
        <v>0.7</v>
      </c>
      <c r="M94" s="11">
        <v>500.371429</v>
      </c>
      <c r="N94" s="11">
        <v>13.3</v>
      </c>
      <c r="O94" s="11">
        <v>84618.785714</v>
      </c>
      <c r="P94" s="11">
        <v>0.0</v>
      </c>
      <c r="Q94" s="11">
        <v>0.0</v>
      </c>
      <c r="R94" s="11" t="s">
        <v>85</v>
      </c>
      <c r="S94" s="11" t="s">
        <v>85</v>
      </c>
      <c r="T94" s="11" t="s">
        <v>85</v>
      </c>
      <c r="U94" s="3"/>
      <c r="V94" s="3"/>
      <c r="W94" s="3"/>
      <c r="X94" s="3"/>
      <c r="Y94" s="3"/>
      <c r="Z94" s="3"/>
    </row>
    <row r="95" ht="14.25" customHeight="1">
      <c r="A95" s="3" t="s">
        <v>25</v>
      </c>
      <c r="B95" s="3" t="s">
        <v>86</v>
      </c>
      <c r="C95" s="3" t="s">
        <v>44</v>
      </c>
      <c r="D95" s="3">
        <v>16.0</v>
      </c>
      <c r="E95" s="3">
        <v>16.0</v>
      </c>
      <c r="F95" s="3">
        <v>30000.0</v>
      </c>
      <c r="G95" s="3">
        <v>4475.0</v>
      </c>
      <c r="H95" s="3" t="s">
        <v>36</v>
      </c>
      <c r="I95" s="10" t="s">
        <v>45</v>
      </c>
      <c r="J95" s="11">
        <v>0.20908333333333337</v>
      </c>
      <c r="K95" s="11">
        <v>99.49616666666667</v>
      </c>
      <c r="L95" s="11">
        <v>0.2</v>
      </c>
      <c r="M95" s="11">
        <v>137.85</v>
      </c>
      <c r="N95" s="11">
        <v>34.839</v>
      </c>
      <c r="O95" s="11">
        <v>264075.5</v>
      </c>
      <c r="P95" s="11">
        <v>0.0</v>
      </c>
      <c r="Q95" s="11">
        <v>0.0</v>
      </c>
      <c r="R95" s="11" t="s">
        <v>85</v>
      </c>
      <c r="S95" s="11" t="s">
        <v>85</v>
      </c>
      <c r="T95" s="11" t="s">
        <v>85</v>
      </c>
      <c r="U95" s="3"/>
      <c r="V95" s="3"/>
      <c r="W95" s="3"/>
      <c r="X95" s="3"/>
      <c r="Y95" s="3"/>
      <c r="Z95" s="3"/>
    </row>
    <row r="96" ht="14.25" customHeight="1">
      <c r="A96" s="3" t="s">
        <v>25</v>
      </c>
      <c r="B96" s="3" t="s">
        <v>86</v>
      </c>
      <c r="C96" s="3" t="s">
        <v>44</v>
      </c>
      <c r="D96" s="3">
        <v>16.0</v>
      </c>
      <c r="E96" s="3">
        <v>18.0</v>
      </c>
      <c r="F96" s="3">
        <v>30000.0</v>
      </c>
      <c r="G96" s="3">
        <v>4270.0</v>
      </c>
      <c r="H96" s="3" t="s">
        <v>37</v>
      </c>
      <c r="I96" s="10" t="s">
        <v>51</v>
      </c>
      <c r="J96" s="11">
        <v>2.46975</v>
      </c>
      <c r="K96" s="11">
        <v>90.74233333</v>
      </c>
      <c r="L96" s="11">
        <v>4.2875</v>
      </c>
      <c r="M96" s="11">
        <v>630.433968</v>
      </c>
      <c r="N96" s="11">
        <v>11.7045</v>
      </c>
      <c r="O96" s="11">
        <v>23568.9399</v>
      </c>
      <c r="P96" s="11">
        <v>0.0</v>
      </c>
      <c r="Q96" s="11">
        <v>0.0</v>
      </c>
      <c r="R96" s="11" t="s">
        <v>85</v>
      </c>
      <c r="S96" s="11" t="s">
        <v>85</v>
      </c>
      <c r="T96" s="11" t="s">
        <v>85</v>
      </c>
      <c r="U96" s="3"/>
      <c r="V96" s="3"/>
      <c r="W96" s="3"/>
      <c r="X96" s="3"/>
      <c r="Y96" s="3"/>
      <c r="Z96" s="3"/>
    </row>
    <row r="97" ht="14.25" customHeight="1">
      <c r="A97" s="3" t="s">
        <v>25</v>
      </c>
      <c r="B97" s="3" t="s">
        <v>86</v>
      </c>
      <c r="C97" s="3" t="s">
        <v>44</v>
      </c>
      <c r="D97" s="3">
        <v>16.0</v>
      </c>
      <c r="E97" s="3">
        <v>18.0</v>
      </c>
      <c r="F97" s="3">
        <v>30000.0</v>
      </c>
      <c r="G97" s="3">
        <v>4270.0</v>
      </c>
      <c r="H97" s="3" t="s">
        <v>37</v>
      </c>
      <c r="I97" s="10" t="s">
        <v>52</v>
      </c>
      <c r="J97" s="11">
        <v>2.973166667</v>
      </c>
      <c r="K97" s="11">
        <v>82.42708333</v>
      </c>
      <c r="L97" s="11">
        <v>11.8</v>
      </c>
      <c r="M97" s="11">
        <v>1151.337738</v>
      </c>
      <c r="N97" s="11">
        <v>13.4752</v>
      </c>
      <c r="O97" s="11">
        <v>9895.828027</v>
      </c>
      <c r="P97" s="11">
        <v>0.0</v>
      </c>
      <c r="Q97" s="11">
        <v>0.0</v>
      </c>
      <c r="R97" s="11" t="s">
        <v>85</v>
      </c>
      <c r="S97" s="11" t="s">
        <v>85</v>
      </c>
      <c r="T97" s="11" t="s">
        <v>85</v>
      </c>
      <c r="U97" s="3"/>
      <c r="V97" s="3"/>
      <c r="W97" s="3"/>
      <c r="X97" s="3"/>
      <c r="Y97" s="3"/>
      <c r="Z97" s="3"/>
    </row>
    <row r="98" ht="14.25" customHeight="1">
      <c r="A98" s="3" t="s">
        <v>25</v>
      </c>
      <c r="B98" s="3" t="s">
        <v>86</v>
      </c>
      <c r="C98" s="3" t="s">
        <v>44</v>
      </c>
      <c r="D98" s="3">
        <v>23.0</v>
      </c>
      <c r="E98" s="3">
        <v>15.0</v>
      </c>
      <c r="F98" s="3">
        <v>30000.0</v>
      </c>
      <c r="G98" s="3">
        <v>4550.0</v>
      </c>
      <c r="H98" s="3" t="s">
        <v>28</v>
      </c>
      <c r="I98" s="10" t="s">
        <v>33</v>
      </c>
      <c r="J98" s="11">
        <v>1.402916667</v>
      </c>
      <c r="K98" s="11">
        <v>64.1135</v>
      </c>
      <c r="L98" s="11">
        <v>2.4375</v>
      </c>
      <c r="M98" s="11">
        <v>1121.521057</v>
      </c>
      <c r="N98" s="11">
        <v>23.095125</v>
      </c>
      <c r="O98" s="11">
        <v>31489.61195</v>
      </c>
      <c r="P98" s="11">
        <v>23.0</v>
      </c>
      <c r="Q98" s="11">
        <v>2.3</v>
      </c>
      <c r="R98" s="11">
        <v>2467.53913</v>
      </c>
      <c r="S98" s="11">
        <v>23980.36818</v>
      </c>
      <c r="T98" s="3">
        <v>0.414828925</v>
      </c>
      <c r="U98" s="3"/>
      <c r="V98" s="3"/>
      <c r="W98" s="3"/>
      <c r="X98" s="3"/>
      <c r="Y98" s="3"/>
      <c r="Z98" s="3"/>
    </row>
    <row r="99" ht="14.25" customHeight="1">
      <c r="A99" s="3" t="s">
        <v>25</v>
      </c>
      <c r="B99" s="3" t="s">
        <v>86</v>
      </c>
      <c r="C99" s="3" t="s">
        <v>44</v>
      </c>
      <c r="D99" s="3">
        <v>23.0</v>
      </c>
      <c r="E99" s="3">
        <v>15.0</v>
      </c>
      <c r="F99" s="3">
        <v>30000.0</v>
      </c>
      <c r="G99" s="3">
        <v>4550.0</v>
      </c>
      <c r="H99" s="3" t="s">
        <v>28</v>
      </c>
      <c r="I99" s="10" t="s">
        <v>45</v>
      </c>
      <c r="J99" s="11">
        <v>1.685416667</v>
      </c>
      <c r="K99" s="11">
        <v>60.21133333</v>
      </c>
      <c r="L99" s="11">
        <v>2.38</v>
      </c>
      <c r="M99" s="11">
        <v>959.559618</v>
      </c>
      <c r="N99" s="11">
        <v>22.4447</v>
      </c>
      <c r="O99" s="11">
        <v>22700.64534</v>
      </c>
      <c r="P99" s="11">
        <v>28.0</v>
      </c>
      <c r="Q99" s="11">
        <v>2.8</v>
      </c>
      <c r="R99" s="11">
        <v>1958.303571</v>
      </c>
      <c r="S99" s="11">
        <v>19403.92593</v>
      </c>
      <c r="T99" s="3">
        <v>0.073915635</v>
      </c>
      <c r="U99" s="3"/>
      <c r="V99" s="3"/>
      <c r="W99" s="3"/>
      <c r="X99" s="3"/>
      <c r="Y99" s="3"/>
      <c r="Z99" s="3"/>
    </row>
    <row r="100" ht="14.25" customHeight="1">
      <c r="A100" s="3" t="s">
        <v>25</v>
      </c>
      <c r="B100" s="3" t="s">
        <v>86</v>
      </c>
      <c r="C100" s="3" t="s">
        <v>44</v>
      </c>
      <c r="D100" s="3">
        <v>23.0</v>
      </c>
      <c r="E100" s="3">
        <v>15.0</v>
      </c>
      <c r="F100" s="3">
        <v>30000.0</v>
      </c>
      <c r="G100" s="3">
        <v>4550.0</v>
      </c>
      <c r="H100" s="3" t="s">
        <v>28</v>
      </c>
      <c r="I100" s="10" t="s">
        <v>46</v>
      </c>
      <c r="J100" s="11">
        <v>0.67275</v>
      </c>
      <c r="K100" s="11">
        <v>74.67666667</v>
      </c>
      <c r="L100" s="11">
        <v>1.411111111</v>
      </c>
      <c r="M100" s="11">
        <v>573.6479322</v>
      </c>
      <c r="N100" s="11">
        <v>21.18988889</v>
      </c>
      <c r="O100" s="11">
        <v>75742.56974</v>
      </c>
      <c r="P100" s="11">
        <v>8.0</v>
      </c>
      <c r="Q100" s="11">
        <v>0.8</v>
      </c>
      <c r="R100" s="11">
        <v>1216.4</v>
      </c>
      <c r="S100" s="11">
        <v>68424.74286</v>
      </c>
      <c r="T100" s="3">
        <v>0.788812622</v>
      </c>
      <c r="U100" s="3"/>
      <c r="V100" s="3"/>
      <c r="W100" s="3"/>
      <c r="X100" s="3"/>
      <c r="Y100" s="3"/>
      <c r="Z100" s="3"/>
    </row>
    <row r="101" ht="14.25" customHeight="1">
      <c r="A101" s="3" t="s">
        <v>25</v>
      </c>
      <c r="B101" s="3" t="s">
        <v>86</v>
      </c>
      <c r="C101" s="3" t="s">
        <v>44</v>
      </c>
      <c r="D101" s="3">
        <v>23.0</v>
      </c>
      <c r="E101" s="3">
        <v>15.0</v>
      </c>
      <c r="F101" s="3">
        <v>30000.0</v>
      </c>
      <c r="G101" s="3">
        <v>4573.0</v>
      </c>
      <c r="H101" s="3" t="s">
        <v>28</v>
      </c>
      <c r="I101" s="10" t="s">
        <v>49</v>
      </c>
      <c r="J101" s="11">
        <v>0.64025</v>
      </c>
      <c r="K101" s="11">
        <v>88.40858333</v>
      </c>
      <c r="L101" s="11">
        <v>2.033333333</v>
      </c>
      <c r="M101" s="11">
        <v>407.0762937</v>
      </c>
      <c r="N101" s="11">
        <v>17.82283333</v>
      </c>
      <c r="O101" s="11">
        <v>62676.45806</v>
      </c>
      <c r="P101" s="11">
        <v>0.0</v>
      </c>
      <c r="Q101" s="11">
        <v>0.0</v>
      </c>
      <c r="R101" s="11" t="s">
        <v>85</v>
      </c>
      <c r="S101" s="11" t="s">
        <v>85</v>
      </c>
      <c r="T101" s="3" t="s">
        <v>85</v>
      </c>
      <c r="U101" s="3"/>
      <c r="V101" s="3"/>
      <c r="W101" s="3"/>
      <c r="X101" s="3"/>
      <c r="Y101" s="3"/>
      <c r="Z101" s="3"/>
    </row>
    <row r="102" ht="14.25" customHeight="1">
      <c r="A102" s="3" t="s">
        <v>25</v>
      </c>
      <c r="B102" s="3" t="s">
        <v>86</v>
      </c>
      <c r="C102" s="3" t="s">
        <v>44</v>
      </c>
      <c r="D102" s="3">
        <v>23.0</v>
      </c>
      <c r="E102" s="3">
        <v>15.0</v>
      </c>
      <c r="F102" s="3">
        <v>30000.0</v>
      </c>
      <c r="G102" s="3">
        <v>4573.0</v>
      </c>
      <c r="H102" s="3" t="s">
        <v>28</v>
      </c>
      <c r="I102" s="10" t="s">
        <v>50</v>
      </c>
      <c r="J102" s="11">
        <v>1.0145</v>
      </c>
      <c r="K102" s="11">
        <v>93.37916667</v>
      </c>
      <c r="L102" s="11">
        <v>7.75</v>
      </c>
      <c r="M102" s="11">
        <v>997.9410595</v>
      </c>
      <c r="N102" s="11">
        <v>14.4185</v>
      </c>
      <c r="O102" s="11">
        <v>46293.05253</v>
      </c>
      <c r="P102" s="11">
        <v>0.0</v>
      </c>
      <c r="Q102" s="11">
        <v>0.0</v>
      </c>
      <c r="R102" s="11" t="s">
        <v>85</v>
      </c>
      <c r="S102" s="11" t="s">
        <v>85</v>
      </c>
      <c r="T102" s="3" t="s">
        <v>85</v>
      </c>
      <c r="U102" s="3"/>
      <c r="V102" s="3"/>
      <c r="W102" s="3"/>
      <c r="X102" s="3"/>
      <c r="Y102" s="3"/>
      <c r="Z102" s="3"/>
    </row>
    <row r="103" ht="14.25" customHeight="1">
      <c r="A103" s="3" t="s">
        <v>25</v>
      </c>
      <c r="B103" s="3" t="s">
        <v>86</v>
      </c>
      <c r="C103" s="3" t="s">
        <v>44</v>
      </c>
      <c r="D103" s="3">
        <v>23.0</v>
      </c>
      <c r="E103" s="3">
        <v>15.0</v>
      </c>
      <c r="F103" s="3">
        <v>30000.0</v>
      </c>
      <c r="G103" s="3">
        <v>4235.0</v>
      </c>
      <c r="H103" s="3" t="s">
        <v>28</v>
      </c>
      <c r="I103" s="10" t="s">
        <v>49</v>
      </c>
      <c r="J103" s="11">
        <v>0.58975</v>
      </c>
      <c r="K103" s="11">
        <v>98.17175</v>
      </c>
      <c r="L103" s="11">
        <v>3.75</v>
      </c>
      <c r="M103" s="11">
        <v>368.8932775</v>
      </c>
      <c r="N103" s="11">
        <v>15.8595</v>
      </c>
      <c r="O103" s="11">
        <v>52581.62703</v>
      </c>
      <c r="P103" s="11">
        <v>0.0</v>
      </c>
      <c r="Q103" s="11">
        <v>0.0</v>
      </c>
      <c r="R103" s="11" t="s">
        <v>85</v>
      </c>
      <c r="S103" s="11" t="s">
        <v>85</v>
      </c>
      <c r="T103" s="3" t="s">
        <v>85</v>
      </c>
      <c r="U103" s="3"/>
      <c r="V103" s="3"/>
      <c r="W103" s="3"/>
      <c r="X103" s="3"/>
      <c r="Y103" s="3"/>
      <c r="Z103" s="3"/>
    </row>
    <row r="104" ht="14.25" customHeight="1">
      <c r="A104" s="3" t="s">
        <v>25</v>
      </c>
      <c r="B104" s="3" t="s">
        <v>86</v>
      </c>
      <c r="C104" s="3" t="s">
        <v>44</v>
      </c>
      <c r="D104" s="3">
        <v>23.0</v>
      </c>
      <c r="E104" s="3">
        <v>16.0</v>
      </c>
      <c r="F104" s="3">
        <v>30000.0</v>
      </c>
      <c r="G104" s="3">
        <v>4475.0</v>
      </c>
      <c r="H104" s="3" t="s">
        <v>36</v>
      </c>
      <c r="I104" s="10" t="s">
        <v>34</v>
      </c>
      <c r="J104" s="11">
        <v>0.751666667</v>
      </c>
      <c r="K104" s="11">
        <v>70.30191667</v>
      </c>
      <c r="L104" s="11">
        <v>1.657142857</v>
      </c>
      <c r="M104" s="11">
        <v>1120.03645</v>
      </c>
      <c r="N104" s="11">
        <v>21.87685714</v>
      </c>
      <c r="O104" s="11">
        <v>65399.61431</v>
      </c>
      <c r="P104" s="11">
        <v>5.0</v>
      </c>
      <c r="Q104" s="11">
        <v>0.5</v>
      </c>
      <c r="R104" s="11">
        <v>2487.54</v>
      </c>
      <c r="S104" s="11">
        <v>102983.5</v>
      </c>
      <c r="T104" s="3">
        <v>0.356506176</v>
      </c>
      <c r="U104" s="3"/>
      <c r="V104" s="3"/>
      <c r="W104" s="3"/>
      <c r="X104" s="3"/>
      <c r="Y104" s="3"/>
      <c r="Z104" s="3"/>
    </row>
    <row r="105" ht="14.25" customHeight="1">
      <c r="A105" s="3" t="s">
        <v>25</v>
      </c>
      <c r="B105" s="3" t="s">
        <v>86</v>
      </c>
      <c r="C105" s="3" t="s">
        <v>44</v>
      </c>
      <c r="D105" s="3">
        <v>23.0</v>
      </c>
      <c r="E105" s="3">
        <v>16.0</v>
      </c>
      <c r="F105" s="3">
        <v>30000.0</v>
      </c>
      <c r="G105" s="3">
        <v>4475.0</v>
      </c>
      <c r="H105" s="3" t="s">
        <v>36</v>
      </c>
      <c r="I105" s="10" t="s">
        <v>45</v>
      </c>
      <c r="J105" s="11">
        <v>1.033833333</v>
      </c>
      <c r="K105" s="11">
        <v>60.07875</v>
      </c>
      <c r="L105" s="11">
        <v>1.9125</v>
      </c>
      <c r="M105" s="11">
        <v>1275.663117</v>
      </c>
      <c r="N105" s="11">
        <v>22.7785</v>
      </c>
      <c r="O105" s="11">
        <v>23323.25421</v>
      </c>
      <c r="P105" s="11">
        <v>18.0</v>
      </c>
      <c r="Q105" s="11">
        <v>1.8</v>
      </c>
      <c r="R105" s="11">
        <v>3236.361111</v>
      </c>
      <c r="S105" s="11">
        <v>30299.99412</v>
      </c>
      <c r="T105" s="3">
        <v>0.091839085</v>
      </c>
      <c r="U105" s="3"/>
      <c r="V105" s="3"/>
      <c r="W105" s="3"/>
      <c r="X105" s="3"/>
      <c r="Y105" s="3"/>
      <c r="Z105" s="3"/>
    </row>
    <row r="106" ht="14.25" customHeight="1">
      <c r="A106" s="3" t="s">
        <v>25</v>
      </c>
      <c r="B106" s="3" t="s">
        <v>86</v>
      </c>
      <c r="C106" s="3" t="s">
        <v>44</v>
      </c>
      <c r="D106" s="3">
        <v>23.0</v>
      </c>
      <c r="E106" s="3">
        <v>18.0</v>
      </c>
      <c r="F106" s="3">
        <v>30000.0</v>
      </c>
      <c r="G106" s="3">
        <v>4270.0</v>
      </c>
      <c r="H106" s="3" t="s">
        <v>37</v>
      </c>
      <c r="I106" s="10" t="s">
        <v>51</v>
      </c>
      <c r="J106" s="11">
        <v>26.52041667</v>
      </c>
      <c r="K106" s="11">
        <v>10.89225</v>
      </c>
      <c r="L106" s="11">
        <v>10.18181818</v>
      </c>
      <c r="M106" s="11">
        <v>1611.254218</v>
      </c>
      <c r="N106" s="11">
        <v>98.41572727</v>
      </c>
      <c r="O106" s="11">
        <v>3985.920293</v>
      </c>
      <c r="P106" s="11">
        <v>98.0</v>
      </c>
      <c r="Q106" s="11">
        <v>9.8</v>
      </c>
      <c r="R106" s="11">
        <v>2272.32449</v>
      </c>
      <c r="S106" s="11">
        <v>3859.560825</v>
      </c>
      <c r="T106" s="3">
        <v>0.833322656</v>
      </c>
      <c r="U106" s="3"/>
      <c r="V106" s="3"/>
      <c r="W106" s="3"/>
      <c r="X106" s="3"/>
      <c r="Y106" s="3"/>
      <c r="Z106" s="3"/>
    </row>
    <row r="107" ht="14.25" customHeight="1">
      <c r="A107" s="3" t="s">
        <v>25</v>
      </c>
      <c r="B107" s="3" t="s">
        <v>86</v>
      </c>
      <c r="C107" s="3" t="s">
        <v>44</v>
      </c>
      <c r="D107" s="3">
        <v>30.0</v>
      </c>
      <c r="E107" s="3">
        <v>15.0</v>
      </c>
      <c r="F107" s="3">
        <v>30000.0</v>
      </c>
      <c r="G107" s="3">
        <v>4550.0</v>
      </c>
      <c r="H107" s="3" t="s">
        <v>28</v>
      </c>
      <c r="I107" s="10" t="s">
        <v>33</v>
      </c>
      <c r="J107" s="11">
        <v>2.767083333</v>
      </c>
      <c r="K107" s="11">
        <v>30.34691667</v>
      </c>
      <c r="L107" s="11">
        <v>3.545454545</v>
      </c>
      <c r="M107" s="11">
        <v>982.7819961</v>
      </c>
      <c r="N107" s="11">
        <v>30.78272727</v>
      </c>
      <c r="O107" s="11">
        <v>13495.64905</v>
      </c>
      <c r="P107" s="11">
        <v>35.0</v>
      </c>
      <c r="Q107" s="11">
        <v>3.5</v>
      </c>
      <c r="R107" s="11">
        <v>1854.845714</v>
      </c>
      <c r="S107" s="11">
        <v>14873.69118</v>
      </c>
      <c r="T107" s="3">
        <v>0.255713736</v>
      </c>
      <c r="U107" s="3"/>
      <c r="V107" s="3"/>
      <c r="W107" s="3"/>
      <c r="X107" s="3"/>
      <c r="Y107" s="3"/>
      <c r="Z107" s="3"/>
    </row>
    <row r="108" ht="14.25" customHeight="1">
      <c r="A108" s="3" t="s">
        <v>25</v>
      </c>
      <c r="B108" s="3" t="s">
        <v>86</v>
      </c>
      <c r="C108" s="3" t="s">
        <v>44</v>
      </c>
      <c r="D108" s="3">
        <v>30.0</v>
      </c>
      <c r="E108" s="3">
        <v>15.0</v>
      </c>
      <c r="F108" s="3">
        <v>30000.0</v>
      </c>
      <c r="G108" s="3">
        <v>4550.0</v>
      </c>
      <c r="H108" s="3" t="s">
        <v>28</v>
      </c>
      <c r="I108" s="10" t="s">
        <v>45</v>
      </c>
      <c r="J108" s="11">
        <v>4.857</v>
      </c>
      <c r="K108" s="11">
        <v>41.56466667</v>
      </c>
      <c r="L108" s="11">
        <v>3.644444444</v>
      </c>
      <c r="M108" s="11">
        <v>1484.732218</v>
      </c>
      <c r="N108" s="11">
        <v>47.34777778</v>
      </c>
      <c r="O108" s="11">
        <v>11355.64678</v>
      </c>
      <c r="P108" s="11">
        <v>31.0</v>
      </c>
      <c r="Q108" s="11">
        <v>3.1</v>
      </c>
      <c r="R108" s="11">
        <v>2560.7</v>
      </c>
      <c r="S108" s="11">
        <v>16611.46667</v>
      </c>
      <c r="T108" s="3">
        <v>0.053037206</v>
      </c>
      <c r="U108" s="3"/>
      <c r="V108" s="3"/>
      <c r="W108" s="3"/>
      <c r="X108" s="3"/>
      <c r="Y108" s="3"/>
      <c r="Z108" s="3"/>
    </row>
    <row r="109" ht="14.25" customHeight="1">
      <c r="A109" s="3" t="s">
        <v>25</v>
      </c>
      <c r="B109" s="3" t="s">
        <v>86</v>
      </c>
      <c r="C109" s="3" t="s">
        <v>44</v>
      </c>
      <c r="D109" s="3">
        <v>30.0</v>
      </c>
      <c r="E109" s="3">
        <v>15.0</v>
      </c>
      <c r="F109" s="3">
        <v>30000.0</v>
      </c>
      <c r="G109" s="3">
        <v>4550.0</v>
      </c>
      <c r="H109" s="3" t="s">
        <v>28</v>
      </c>
      <c r="I109" s="10" t="s">
        <v>46</v>
      </c>
      <c r="J109" s="11">
        <v>1.83025</v>
      </c>
      <c r="K109" s="11">
        <v>43.19225</v>
      </c>
      <c r="L109" s="11">
        <v>2.636363636</v>
      </c>
      <c r="M109" s="11">
        <v>887.7112246</v>
      </c>
      <c r="N109" s="11">
        <v>28.20527273</v>
      </c>
      <c r="O109" s="11">
        <v>42893.71316</v>
      </c>
      <c r="P109" s="11">
        <v>26.0</v>
      </c>
      <c r="Q109" s="11">
        <v>2.6</v>
      </c>
      <c r="R109" s="11">
        <v>2058.765385</v>
      </c>
      <c r="S109" s="11">
        <v>20814.096</v>
      </c>
      <c r="T109" s="3">
        <v>0.242571355</v>
      </c>
      <c r="U109" s="3"/>
      <c r="V109" s="3"/>
      <c r="W109" s="3"/>
      <c r="X109" s="3"/>
      <c r="Y109" s="3"/>
      <c r="Z109" s="3"/>
    </row>
    <row r="110" ht="14.25" customHeight="1">
      <c r="A110" s="3" t="s">
        <v>25</v>
      </c>
      <c r="B110" s="3" t="s">
        <v>86</v>
      </c>
      <c r="C110" s="3" t="s">
        <v>44</v>
      </c>
      <c r="D110" s="3">
        <v>30.0</v>
      </c>
      <c r="E110" s="3">
        <v>15.0</v>
      </c>
      <c r="F110" s="3">
        <v>30000.0</v>
      </c>
      <c r="G110" s="3">
        <v>4573.0</v>
      </c>
      <c r="H110" s="3" t="s">
        <v>28</v>
      </c>
      <c r="I110" s="10" t="s">
        <v>49</v>
      </c>
      <c r="J110" s="11">
        <v>2.53275</v>
      </c>
      <c r="K110" s="11">
        <v>40.47058333</v>
      </c>
      <c r="L110" s="11">
        <v>8.99</v>
      </c>
      <c r="M110" s="11">
        <v>738.4788122</v>
      </c>
      <c r="N110" s="11">
        <v>19.6074</v>
      </c>
      <c r="O110" s="11">
        <v>6213.232119</v>
      </c>
      <c r="P110" s="11">
        <v>98.0</v>
      </c>
      <c r="Q110" s="11">
        <v>9.8</v>
      </c>
      <c r="R110" s="11">
        <v>1336.389796</v>
      </c>
      <c r="S110" s="11">
        <v>4827.998969</v>
      </c>
      <c r="T110" s="3">
        <v>0.204931528</v>
      </c>
      <c r="U110" s="3"/>
      <c r="V110" s="3"/>
      <c r="W110" s="3"/>
      <c r="X110" s="3"/>
      <c r="Y110" s="3"/>
      <c r="Z110" s="3"/>
    </row>
    <row r="111" ht="14.25" customHeight="1">
      <c r="A111" s="3" t="s">
        <v>25</v>
      </c>
      <c r="B111" s="3" t="s">
        <v>86</v>
      </c>
      <c r="C111" s="3" t="s">
        <v>44</v>
      </c>
      <c r="D111" s="3">
        <v>30.0</v>
      </c>
      <c r="E111" s="3">
        <v>15.0</v>
      </c>
      <c r="F111" s="3">
        <v>30000.0</v>
      </c>
      <c r="G111" s="3">
        <v>4573.0</v>
      </c>
      <c r="H111" s="3" t="s">
        <v>28</v>
      </c>
      <c r="I111" s="10" t="s">
        <v>50</v>
      </c>
      <c r="J111" s="11">
        <v>3.0105</v>
      </c>
      <c r="K111" s="11">
        <v>62.60166667</v>
      </c>
      <c r="L111" s="11">
        <v>3.341666667</v>
      </c>
      <c r="M111" s="11">
        <v>948.284492</v>
      </c>
      <c r="N111" s="11">
        <v>18.35266667</v>
      </c>
      <c r="O111" s="11">
        <v>24737.04812</v>
      </c>
      <c r="P111" s="11">
        <v>28.0</v>
      </c>
      <c r="Q111" s="11">
        <v>2.8</v>
      </c>
      <c r="R111" s="11">
        <v>4021.860714</v>
      </c>
      <c r="S111" s="11">
        <v>16739.77778</v>
      </c>
      <c r="T111" s="3">
        <v>0.286928647</v>
      </c>
      <c r="U111" s="3"/>
      <c r="V111" s="3"/>
      <c r="W111" s="3"/>
      <c r="X111" s="3"/>
      <c r="Y111" s="3"/>
      <c r="Z111" s="3"/>
    </row>
    <row r="112" ht="14.25" customHeight="1">
      <c r="A112" s="3" t="s">
        <v>25</v>
      </c>
      <c r="B112" s="3" t="s">
        <v>86</v>
      </c>
      <c r="C112" s="3" t="s">
        <v>44</v>
      </c>
      <c r="D112" s="3">
        <v>30.0</v>
      </c>
      <c r="E112" s="3">
        <v>15.0</v>
      </c>
      <c r="F112" s="3">
        <v>30000.0</v>
      </c>
      <c r="G112" s="3">
        <v>4235.0</v>
      </c>
      <c r="H112" s="3" t="s">
        <v>28</v>
      </c>
      <c r="I112" s="10" t="s">
        <v>49</v>
      </c>
      <c r="J112" s="11">
        <v>3.5235</v>
      </c>
      <c r="K112" s="11">
        <v>91.66666667</v>
      </c>
      <c r="L112" s="11" t="s">
        <v>85</v>
      </c>
      <c r="M112" s="11" t="s">
        <v>85</v>
      </c>
      <c r="N112" s="11" t="s">
        <v>85</v>
      </c>
      <c r="O112" s="11" t="s">
        <v>85</v>
      </c>
      <c r="P112" s="11">
        <v>0.0</v>
      </c>
      <c r="Q112" s="11">
        <v>0.0</v>
      </c>
      <c r="R112" s="11" t="s">
        <v>85</v>
      </c>
      <c r="S112" s="11" t="s">
        <v>85</v>
      </c>
      <c r="T112" s="3" t="s">
        <v>85</v>
      </c>
      <c r="U112" s="3"/>
      <c r="V112" s="3"/>
      <c r="W112" s="3"/>
      <c r="X112" s="3"/>
      <c r="Y112" s="3"/>
      <c r="Z112" s="3"/>
    </row>
    <row r="113" ht="14.25" customHeight="1">
      <c r="A113" s="3" t="s">
        <v>25</v>
      </c>
      <c r="B113" s="3" t="s">
        <v>86</v>
      </c>
      <c r="C113" s="3" t="s">
        <v>44</v>
      </c>
      <c r="D113" s="3">
        <v>30.0</v>
      </c>
      <c r="E113" s="3">
        <v>16.0</v>
      </c>
      <c r="F113" s="3">
        <v>30000.0</v>
      </c>
      <c r="G113" s="3">
        <v>4475.0</v>
      </c>
      <c r="H113" s="3" t="s">
        <v>36</v>
      </c>
      <c r="I113" s="10" t="s">
        <v>34</v>
      </c>
      <c r="J113" s="11">
        <v>3.811333333</v>
      </c>
      <c r="K113" s="11">
        <v>17.13816667</v>
      </c>
      <c r="L113" s="11">
        <v>2.408333333</v>
      </c>
      <c r="M113" s="11">
        <v>2299.446941</v>
      </c>
      <c r="N113" s="11">
        <v>31.58466667</v>
      </c>
      <c r="O113" s="11">
        <v>11735.42527</v>
      </c>
      <c r="P113" s="11">
        <v>20.0</v>
      </c>
      <c r="Q113" s="11">
        <v>2.0</v>
      </c>
      <c r="R113" s="11">
        <v>3512.85</v>
      </c>
      <c r="S113" s="11">
        <v>26524.13158</v>
      </c>
      <c r="T113" s="3">
        <v>0.124412771</v>
      </c>
      <c r="U113" s="3"/>
      <c r="V113" s="3"/>
      <c r="W113" s="3"/>
      <c r="X113" s="3"/>
      <c r="Y113" s="3"/>
      <c r="Z113" s="3"/>
    </row>
    <row r="114" ht="14.25" customHeight="1">
      <c r="A114" s="3" t="s">
        <v>25</v>
      </c>
      <c r="B114" s="3" t="s">
        <v>86</v>
      </c>
      <c r="C114" s="3" t="s">
        <v>44</v>
      </c>
      <c r="D114" s="3">
        <v>30.0</v>
      </c>
      <c r="E114" s="3">
        <v>16.0</v>
      </c>
      <c r="F114" s="3">
        <v>30000.0</v>
      </c>
      <c r="G114" s="3">
        <v>4475.0</v>
      </c>
      <c r="H114" s="3" t="s">
        <v>36</v>
      </c>
      <c r="I114" s="10" t="s">
        <v>45</v>
      </c>
      <c r="J114" s="11">
        <v>3.307166667</v>
      </c>
      <c r="K114" s="11">
        <v>21.58166667</v>
      </c>
      <c r="L114" s="11">
        <v>2.075</v>
      </c>
      <c r="M114" s="11">
        <v>2949.680975</v>
      </c>
      <c r="N114" s="11">
        <v>26.79483333</v>
      </c>
      <c r="O114" s="11">
        <v>18317.68025</v>
      </c>
      <c r="P114" s="11">
        <v>18.0</v>
      </c>
      <c r="Q114" s="11">
        <v>1.8</v>
      </c>
      <c r="R114" s="11">
        <v>8052.883333</v>
      </c>
      <c r="S114" s="11">
        <v>25972.12941</v>
      </c>
      <c r="T114" s="3">
        <v>1.090584936</v>
      </c>
      <c r="U114" s="3"/>
      <c r="V114" s="3"/>
      <c r="W114" s="3"/>
      <c r="X114" s="3"/>
      <c r="Y114" s="3"/>
      <c r="Z114" s="3"/>
    </row>
    <row r="115" ht="14.25" customHeight="1">
      <c r="A115" s="3" t="s">
        <v>25</v>
      </c>
      <c r="B115" s="3" t="s">
        <v>86</v>
      </c>
      <c r="C115" s="3" t="s">
        <v>44</v>
      </c>
      <c r="D115" s="3">
        <v>30.0</v>
      </c>
      <c r="E115" s="3">
        <v>18.0</v>
      </c>
      <c r="F115" s="3">
        <v>30000.0</v>
      </c>
      <c r="G115" s="3">
        <v>4270.0</v>
      </c>
      <c r="H115" s="3" t="s">
        <v>37</v>
      </c>
      <c r="I115" s="10" t="s">
        <v>51</v>
      </c>
      <c r="J115" s="11">
        <v>5.64125</v>
      </c>
      <c r="K115" s="11">
        <v>34.0595</v>
      </c>
      <c r="L115" s="11">
        <v>11.35</v>
      </c>
      <c r="M115" s="11">
        <v>827.766816</v>
      </c>
      <c r="N115" s="11">
        <v>35.4903</v>
      </c>
      <c r="O115" s="11">
        <v>9740.625998</v>
      </c>
      <c r="P115" s="11">
        <v>139.0</v>
      </c>
      <c r="Q115" s="11">
        <v>13.9</v>
      </c>
      <c r="R115" s="11">
        <v>1204.858993</v>
      </c>
      <c r="S115" s="11">
        <v>3110.508696</v>
      </c>
      <c r="T115" s="3">
        <v>0.222694988</v>
      </c>
      <c r="U115" s="3"/>
      <c r="V115" s="3"/>
      <c r="W115" s="3"/>
      <c r="X115" s="3"/>
      <c r="Y115" s="3"/>
      <c r="Z115" s="3"/>
    </row>
    <row r="116" ht="14.25" customHeight="1">
      <c r="A116" s="3" t="s">
        <v>25</v>
      </c>
      <c r="B116" s="3" t="s">
        <v>86</v>
      </c>
      <c r="C116" s="3" t="s">
        <v>44</v>
      </c>
      <c r="D116" s="3">
        <v>37.0</v>
      </c>
      <c r="E116" s="3">
        <v>15.0</v>
      </c>
      <c r="F116" s="3">
        <v>30000.0</v>
      </c>
      <c r="G116" s="3">
        <v>4550.0</v>
      </c>
      <c r="H116" s="3" t="s">
        <v>28</v>
      </c>
      <c r="I116" s="10" t="s">
        <v>33</v>
      </c>
      <c r="J116" s="11">
        <v>6.6355</v>
      </c>
      <c r="K116" s="11">
        <v>9.9255</v>
      </c>
      <c r="L116" s="11">
        <v>3.633333333</v>
      </c>
      <c r="M116" s="11">
        <v>1812.967471</v>
      </c>
      <c r="N116" s="11">
        <v>43.39983333</v>
      </c>
      <c r="O116" s="11">
        <v>8627.67821</v>
      </c>
      <c r="P116" s="11">
        <v>32.0</v>
      </c>
      <c r="Q116" s="11">
        <v>3.2</v>
      </c>
      <c r="R116" s="11">
        <v>3155.796875</v>
      </c>
      <c r="S116" s="11">
        <v>15973.77419</v>
      </c>
      <c r="T116" s="3">
        <v>0.043525896</v>
      </c>
      <c r="U116" s="3"/>
      <c r="V116" s="3"/>
      <c r="W116" s="3"/>
      <c r="X116" s="3"/>
      <c r="Y116" s="3"/>
      <c r="Z116" s="3"/>
    </row>
    <row r="117" ht="14.25" customHeight="1">
      <c r="A117" s="3" t="s">
        <v>25</v>
      </c>
      <c r="B117" s="3" t="s">
        <v>86</v>
      </c>
      <c r="C117" s="3" t="s">
        <v>44</v>
      </c>
      <c r="D117" s="3">
        <v>37.0</v>
      </c>
      <c r="E117" s="3">
        <v>15.0</v>
      </c>
      <c r="F117" s="3">
        <v>30000.0</v>
      </c>
      <c r="G117" s="3">
        <v>4550.0</v>
      </c>
      <c r="H117" s="3" t="s">
        <v>28</v>
      </c>
      <c r="I117" s="10" t="s">
        <v>45</v>
      </c>
      <c r="J117" s="11">
        <v>4.674333333</v>
      </c>
      <c r="K117" s="11">
        <v>29.149</v>
      </c>
      <c r="L117" s="11">
        <v>5.591666667</v>
      </c>
      <c r="M117" s="11">
        <v>1026.262187</v>
      </c>
      <c r="N117" s="11">
        <v>37.38475</v>
      </c>
      <c r="O117" s="11">
        <v>20379.13934</v>
      </c>
      <c r="P117" s="11">
        <v>23.0</v>
      </c>
      <c r="Q117" s="11">
        <v>2.3</v>
      </c>
      <c r="R117" s="11">
        <v>3927.63913</v>
      </c>
      <c r="S117" s="11">
        <v>21151.45</v>
      </c>
      <c r="T117" s="3">
        <v>0.635601303</v>
      </c>
      <c r="U117" s="3"/>
      <c r="V117" s="3"/>
      <c r="W117" s="3"/>
      <c r="X117" s="3"/>
      <c r="Y117" s="3"/>
      <c r="Z117" s="3"/>
    </row>
    <row r="118" ht="14.25" customHeight="1">
      <c r="A118" s="3" t="s">
        <v>25</v>
      </c>
      <c r="B118" s="3" t="s">
        <v>86</v>
      </c>
      <c r="C118" s="3" t="s">
        <v>44</v>
      </c>
      <c r="D118" s="3">
        <v>37.0</v>
      </c>
      <c r="E118" s="3">
        <v>15.0</v>
      </c>
      <c r="F118" s="3">
        <v>30000.0</v>
      </c>
      <c r="G118" s="3">
        <v>4550.0</v>
      </c>
      <c r="H118" s="3" t="s">
        <v>28</v>
      </c>
      <c r="I118" s="10" t="s">
        <v>46</v>
      </c>
      <c r="J118" s="11">
        <v>6.76</v>
      </c>
      <c r="K118" s="11">
        <v>16.87708333</v>
      </c>
      <c r="L118" s="11">
        <v>5.466666667</v>
      </c>
      <c r="M118" s="11">
        <v>1126.519329</v>
      </c>
      <c r="N118" s="11">
        <v>47.6655</v>
      </c>
      <c r="O118" s="11">
        <v>10084.75375</v>
      </c>
      <c r="P118" s="11">
        <v>48.0</v>
      </c>
      <c r="Q118" s="11">
        <v>4.8</v>
      </c>
      <c r="R118" s="11">
        <v>2200.00625</v>
      </c>
      <c r="S118" s="11">
        <v>10120.50638</v>
      </c>
      <c r="T118" s="3">
        <v>0.545581612</v>
      </c>
      <c r="U118" s="3"/>
      <c r="V118" s="3"/>
      <c r="W118" s="3"/>
      <c r="X118" s="3"/>
      <c r="Y118" s="3"/>
      <c r="Z118" s="3"/>
    </row>
    <row r="119" ht="14.25" customHeight="1">
      <c r="A119" s="3" t="s">
        <v>25</v>
      </c>
      <c r="B119" s="3" t="s">
        <v>86</v>
      </c>
      <c r="C119" s="3" t="s">
        <v>44</v>
      </c>
      <c r="D119" s="3">
        <v>37.0</v>
      </c>
      <c r="E119" s="3">
        <v>15.0</v>
      </c>
      <c r="F119" s="3">
        <v>30000.0</v>
      </c>
      <c r="G119" s="3">
        <v>4573.0</v>
      </c>
      <c r="H119" s="3" t="s">
        <v>28</v>
      </c>
      <c r="I119" s="10" t="s">
        <v>49</v>
      </c>
      <c r="J119" s="11">
        <v>1.554583333</v>
      </c>
      <c r="K119" s="11">
        <v>51.49266667</v>
      </c>
      <c r="L119" s="11">
        <v>4.409090909</v>
      </c>
      <c r="M119" s="11">
        <v>684.8747707</v>
      </c>
      <c r="N119" s="11">
        <v>18.34281818</v>
      </c>
      <c r="O119" s="11">
        <v>38568.87609</v>
      </c>
      <c r="P119" s="11">
        <v>63.0</v>
      </c>
      <c r="Q119" s="11">
        <v>6.3</v>
      </c>
      <c r="R119" s="11">
        <v>1468.355556</v>
      </c>
      <c r="S119" s="11">
        <v>8064.632258</v>
      </c>
      <c r="T119" s="3">
        <v>0.171345957</v>
      </c>
      <c r="U119" s="3"/>
      <c r="V119" s="3"/>
      <c r="W119" s="3"/>
      <c r="X119" s="3"/>
      <c r="Y119" s="3"/>
      <c r="Z119" s="3"/>
    </row>
    <row r="120" ht="14.25" customHeight="1">
      <c r="A120" s="3" t="s">
        <v>25</v>
      </c>
      <c r="B120" s="3" t="s">
        <v>86</v>
      </c>
      <c r="C120" s="3" t="s">
        <v>44</v>
      </c>
      <c r="D120" s="3">
        <v>37.0</v>
      </c>
      <c r="E120" s="3">
        <v>15.0</v>
      </c>
      <c r="F120" s="3">
        <v>30000.0</v>
      </c>
      <c r="G120" s="3">
        <v>4573.0</v>
      </c>
      <c r="H120" s="3" t="s">
        <v>28</v>
      </c>
      <c r="I120" s="10" t="s">
        <v>50</v>
      </c>
      <c r="J120" s="11">
        <v>3.112666667</v>
      </c>
      <c r="K120" s="11">
        <v>59.4725</v>
      </c>
      <c r="L120" s="11">
        <v>4.87</v>
      </c>
      <c r="M120" s="11">
        <v>872.6277709</v>
      </c>
      <c r="N120" s="11">
        <v>25.4164</v>
      </c>
      <c r="O120" s="11">
        <v>21027.00191</v>
      </c>
      <c r="P120" s="11">
        <v>21.0</v>
      </c>
      <c r="Q120" s="11">
        <v>2.1</v>
      </c>
      <c r="R120" s="11">
        <v>2872.566667</v>
      </c>
      <c r="S120" s="11">
        <v>26383.36</v>
      </c>
      <c r="T120" s="3">
        <v>0.747596785</v>
      </c>
      <c r="U120" s="3"/>
      <c r="V120" s="3"/>
      <c r="W120" s="3"/>
      <c r="X120" s="3"/>
      <c r="Y120" s="3"/>
      <c r="Z120" s="3"/>
    </row>
    <row r="121" ht="14.25" customHeight="1">
      <c r="A121" s="3" t="s">
        <v>25</v>
      </c>
      <c r="B121" s="3" t="s">
        <v>86</v>
      </c>
      <c r="C121" s="3" t="s">
        <v>44</v>
      </c>
      <c r="D121" s="3">
        <v>37.0</v>
      </c>
      <c r="E121" s="3">
        <v>16.0</v>
      </c>
      <c r="F121" s="3">
        <v>30000.0</v>
      </c>
      <c r="G121" s="3">
        <v>4475.0</v>
      </c>
      <c r="H121" s="3" t="s">
        <v>36</v>
      </c>
      <c r="I121" s="10" t="s">
        <v>34</v>
      </c>
      <c r="J121" s="11">
        <v>7.757666667</v>
      </c>
      <c r="K121" s="11">
        <v>5.608416667</v>
      </c>
      <c r="L121" s="11">
        <v>2.883333333</v>
      </c>
      <c r="M121" s="11">
        <v>2883.990275</v>
      </c>
      <c r="N121" s="11">
        <v>46.18266667</v>
      </c>
      <c r="O121" s="11">
        <v>5892.935677</v>
      </c>
      <c r="P121" s="11">
        <v>26.0</v>
      </c>
      <c r="Q121" s="11">
        <v>2.6</v>
      </c>
      <c r="R121" s="11">
        <v>3872.353846</v>
      </c>
      <c r="S121" s="11">
        <v>19810.76</v>
      </c>
      <c r="T121" s="3">
        <v>0.090942021</v>
      </c>
      <c r="U121" s="3"/>
      <c r="V121" s="3"/>
      <c r="W121" s="3"/>
      <c r="X121" s="3"/>
      <c r="Y121" s="3"/>
      <c r="Z121" s="3"/>
    </row>
    <row r="122" ht="14.25" customHeight="1">
      <c r="A122" s="3" t="s">
        <v>25</v>
      </c>
      <c r="B122" s="3" t="s">
        <v>86</v>
      </c>
      <c r="C122" s="3" t="s">
        <v>44</v>
      </c>
      <c r="D122" s="3">
        <v>37.0</v>
      </c>
      <c r="E122" s="3">
        <v>16.0</v>
      </c>
      <c r="F122" s="3">
        <v>30000.0</v>
      </c>
      <c r="G122" s="3">
        <v>4475.0</v>
      </c>
      <c r="H122" s="3" t="s">
        <v>36</v>
      </c>
      <c r="I122" s="10" t="s">
        <v>45</v>
      </c>
      <c r="J122" s="11">
        <v>6.26025</v>
      </c>
      <c r="K122" s="11">
        <v>13.82566667</v>
      </c>
      <c r="L122" s="11">
        <v>2.4</v>
      </c>
      <c r="M122" s="11">
        <v>3033.7463</v>
      </c>
      <c r="N122" s="11">
        <v>43.29891667</v>
      </c>
      <c r="O122" s="11">
        <v>8581.193846</v>
      </c>
      <c r="P122" s="11">
        <v>24.0</v>
      </c>
      <c r="Q122" s="11">
        <v>2.4</v>
      </c>
      <c r="R122" s="11">
        <v>3528.475</v>
      </c>
      <c r="S122" s="11">
        <v>21783.16957</v>
      </c>
      <c r="T122" s="3">
        <v>0.053597491</v>
      </c>
      <c r="U122" s="3"/>
      <c r="V122" s="3"/>
      <c r="W122" s="3"/>
      <c r="X122" s="3"/>
      <c r="Y122" s="3"/>
      <c r="Z122" s="3"/>
    </row>
    <row r="123" ht="14.25" customHeight="1">
      <c r="A123" s="3" t="s">
        <v>25</v>
      </c>
      <c r="B123" s="3" t="s">
        <v>86</v>
      </c>
      <c r="C123" s="3" t="s">
        <v>44</v>
      </c>
      <c r="D123" s="3">
        <v>44.0</v>
      </c>
      <c r="E123" s="3">
        <v>15.0</v>
      </c>
      <c r="F123" s="3">
        <v>30000.0</v>
      </c>
      <c r="G123" s="3">
        <v>4550.0</v>
      </c>
      <c r="H123" s="3" t="s">
        <v>28</v>
      </c>
      <c r="I123" s="10" t="s">
        <v>33</v>
      </c>
      <c r="J123" s="11">
        <v>10.46125</v>
      </c>
      <c r="K123" s="11">
        <v>6.712916667</v>
      </c>
      <c r="L123" s="11">
        <v>4.516666667</v>
      </c>
      <c r="M123" s="11">
        <v>2068.021094</v>
      </c>
      <c r="N123" s="11">
        <v>56.29141667</v>
      </c>
      <c r="O123" s="11">
        <v>6018.459481</v>
      </c>
      <c r="P123" s="11">
        <v>36.0</v>
      </c>
      <c r="Q123" s="11">
        <v>3.6</v>
      </c>
      <c r="R123" s="11">
        <v>3429.930556</v>
      </c>
      <c r="S123" s="11">
        <v>13170.77429</v>
      </c>
      <c r="T123" s="3">
        <v>0.088595952</v>
      </c>
      <c r="U123" s="3"/>
      <c r="V123" s="3"/>
      <c r="W123" s="3"/>
      <c r="X123" s="3"/>
      <c r="Y123" s="3"/>
      <c r="Z123" s="3"/>
    </row>
    <row r="124" ht="14.25" customHeight="1">
      <c r="A124" s="3" t="s">
        <v>25</v>
      </c>
      <c r="B124" s="3" t="s">
        <v>86</v>
      </c>
      <c r="C124" s="3" t="s">
        <v>44</v>
      </c>
      <c r="D124" s="3">
        <v>44.0</v>
      </c>
      <c r="E124" s="3">
        <v>15.0</v>
      </c>
      <c r="F124" s="3">
        <v>30000.0</v>
      </c>
      <c r="G124" s="3">
        <v>4550.0</v>
      </c>
      <c r="H124" s="3" t="s">
        <v>28</v>
      </c>
      <c r="I124" s="10" t="s">
        <v>45</v>
      </c>
      <c r="J124" s="11">
        <v>13.51825</v>
      </c>
      <c r="K124" s="11">
        <v>16.41691667</v>
      </c>
      <c r="L124" s="11">
        <v>5.636363636</v>
      </c>
      <c r="M124" s="11">
        <v>2218.449261</v>
      </c>
      <c r="N124" s="11">
        <v>54.89645455</v>
      </c>
      <c r="O124" s="11">
        <v>6004.235621</v>
      </c>
      <c r="P124" s="11">
        <v>32.0</v>
      </c>
      <c r="Q124" s="11">
        <v>3.2</v>
      </c>
      <c r="R124" s="11">
        <v>5983.31875</v>
      </c>
      <c r="S124" s="11">
        <v>13139.28065</v>
      </c>
      <c r="T124" s="3">
        <v>0.19522734</v>
      </c>
      <c r="U124" s="3"/>
      <c r="V124" s="3"/>
      <c r="W124" s="3"/>
      <c r="X124" s="3"/>
      <c r="Y124" s="3"/>
      <c r="Z124" s="3"/>
    </row>
    <row r="125" ht="14.25" customHeight="1">
      <c r="A125" s="3" t="s">
        <v>25</v>
      </c>
      <c r="B125" s="3" t="s">
        <v>86</v>
      </c>
      <c r="C125" s="3" t="s">
        <v>44</v>
      </c>
      <c r="D125" s="3">
        <v>44.0</v>
      </c>
      <c r="E125" s="3">
        <v>15.0</v>
      </c>
      <c r="F125" s="3">
        <v>30000.0</v>
      </c>
      <c r="G125" s="3">
        <v>4550.0</v>
      </c>
      <c r="H125" s="3" t="s">
        <v>28</v>
      </c>
      <c r="I125" s="10" t="s">
        <v>46</v>
      </c>
      <c r="J125" s="11">
        <v>8.003583333</v>
      </c>
      <c r="K125" s="11">
        <v>18.08866667</v>
      </c>
      <c r="L125" s="11">
        <v>4.791666667</v>
      </c>
      <c r="M125" s="11">
        <v>1542.106885</v>
      </c>
      <c r="N125" s="11">
        <v>48.91225</v>
      </c>
      <c r="O125" s="11">
        <v>10277.75423</v>
      </c>
      <c r="P125" s="11">
        <v>30.0</v>
      </c>
      <c r="Q125" s="11">
        <v>3.0</v>
      </c>
      <c r="R125" s="11">
        <v>7914.103333</v>
      </c>
      <c r="S125" s="11">
        <v>11427.75862</v>
      </c>
      <c r="T125" s="3">
        <v>0.626382813</v>
      </c>
      <c r="U125" s="3"/>
      <c r="V125" s="3"/>
      <c r="W125" s="3"/>
      <c r="X125" s="3"/>
      <c r="Y125" s="3"/>
      <c r="Z125" s="3"/>
    </row>
    <row r="126" ht="14.25" customHeight="1">
      <c r="A126" s="3" t="s">
        <v>25</v>
      </c>
      <c r="B126" s="3" t="s">
        <v>86</v>
      </c>
      <c r="C126" s="3" t="s">
        <v>44</v>
      </c>
      <c r="D126" s="3">
        <v>44.0</v>
      </c>
      <c r="E126" s="3">
        <v>15.0</v>
      </c>
      <c r="F126" s="3">
        <v>30000.0</v>
      </c>
      <c r="G126" s="3">
        <v>4573.0</v>
      </c>
      <c r="H126" s="3" t="s">
        <v>28</v>
      </c>
      <c r="I126" s="10" t="s">
        <v>49</v>
      </c>
      <c r="J126" s="11">
        <v>13.59591667</v>
      </c>
      <c r="K126" s="11">
        <v>23.37225</v>
      </c>
      <c r="L126" s="11">
        <v>9.36</v>
      </c>
      <c r="M126" s="11">
        <v>1685.262901</v>
      </c>
      <c r="N126" s="11">
        <v>53.3634</v>
      </c>
      <c r="O126" s="11">
        <v>3582.226108</v>
      </c>
      <c r="P126" s="11">
        <v>80.0</v>
      </c>
      <c r="Q126" s="11">
        <v>8.0</v>
      </c>
      <c r="R126" s="11">
        <v>3416.09625</v>
      </c>
      <c r="S126" s="11">
        <v>4104.278481</v>
      </c>
      <c r="T126" s="3">
        <v>0.299145235</v>
      </c>
      <c r="U126" s="3"/>
      <c r="V126" s="3"/>
      <c r="W126" s="3"/>
      <c r="X126" s="3"/>
      <c r="Y126" s="3"/>
      <c r="Z126" s="3"/>
    </row>
    <row r="127" ht="14.25" customHeight="1">
      <c r="A127" s="3" t="s">
        <v>25</v>
      </c>
      <c r="B127" s="3" t="s">
        <v>86</v>
      </c>
      <c r="C127" s="3" t="s">
        <v>44</v>
      </c>
      <c r="D127" s="3">
        <v>44.0</v>
      </c>
      <c r="E127" s="3">
        <v>15.0</v>
      </c>
      <c r="F127" s="3">
        <v>30000.0</v>
      </c>
      <c r="G127" s="3">
        <v>4573.0</v>
      </c>
      <c r="H127" s="3" t="s">
        <v>28</v>
      </c>
      <c r="I127" s="10" t="s">
        <v>50</v>
      </c>
      <c r="J127" s="11">
        <v>7.926416667</v>
      </c>
      <c r="K127" s="11">
        <v>41.08158333</v>
      </c>
      <c r="L127" s="11">
        <v>7.977777778</v>
      </c>
      <c r="M127" s="11">
        <v>2055.187542</v>
      </c>
      <c r="N127" s="11">
        <v>29.97655556</v>
      </c>
      <c r="O127" s="11">
        <v>5245.48345</v>
      </c>
      <c r="P127" s="11">
        <v>55.0</v>
      </c>
      <c r="Q127" s="11">
        <v>5.5</v>
      </c>
      <c r="R127" s="11">
        <v>5682.363636</v>
      </c>
      <c r="S127" s="11">
        <v>5273.911111</v>
      </c>
      <c r="T127" s="3">
        <v>0.3690874</v>
      </c>
      <c r="U127" s="3"/>
      <c r="V127" s="3"/>
      <c r="W127" s="3"/>
      <c r="X127" s="3"/>
      <c r="Y127" s="3"/>
      <c r="Z127" s="3"/>
    </row>
    <row r="128" ht="14.25" customHeight="1">
      <c r="A128" s="3" t="s">
        <v>25</v>
      </c>
      <c r="B128" s="3" t="s">
        <v>86</v>
      </c>
      <c r="C128" s="3" t="s">
        <v>44</v>
      </c>
      <c r="D128" s="3">
        <v>44.0</v>
      </c>
      <c r="E128" s="3">
        <v>16.0</v>
      </c>
      <c r="F128" s="3">
        <v>30000.0</v>
      </c>
      <c r="G128" s="3">
        <v>4475.0</v>
      </c>
      <c r="H128" s="3" t="s">
        <v>36</v>
      </c>
      <c r="I128" s="10" t="s">
        <v>34</v>
      </c>
      <c r="J128" s="11">
        <v>10.95866667</v>
      </c>
      <c r="K128" s="11">
        <v>8.491</v>
      </c>
      <c r="L128" s="11">
        <v>3.483333333</v>
      </c>
      <c r="M128" s="11">
        <v>2628.512644</v>
      </c>
      <c r="N128" s="11">
        <v>57.0655</v>
      </c>
      <c r="O128" s="11">
        <v>5851.958274</v>
      </c>
      <c r="P128" s="11">
        <v>27.0</v>
      </c>
      <c r="Q128" s="11">
        <v>2.7</v>
      </c>
      <c r="R128" s="11">
        <v>4591.918519</v>
      </c>
      <c r="S128" s="11">
        <v>17383.28462</v>
      </c>
      <c r="T128" s="3">
        <v>0.078318672</v>
      </c>
      <c r="U128" s="3"/>
      <c r="V128" s="3"/>
      <c r="W128" s="3"/>
      <c r="X128" s="3"/>
      <c r="Y128" s="3"/>
      <c r="Z128" s="3"/>
    </row>
    <row r="129" ht="14.25" customHeight="1">
      <c r="A129" s="3" t="s">
        <v>25</v>
      </c>
      <c r="B129" s="3" t="s">
        <v>86</v>
      </c>
      <c r="C129" s="3" t="s">
        <v>44</v>
      </c>
      <c r="D129" s="3">
        <v>44.0</v>
      </c>
      <c r="E129" s="3">
        <v>16.0</v>
      </c>
      <c r="F129" s="3">
        <v>30000.0</v>
      </c>
      <c r="G129" s="3">
        <v>4475.0</v>
      </c>
      <c r="H129" s="3" t="s">
        <v>36</v>
      </c>
      <c r="I129" s="10" t="s">
        <v>45</v>
      </c>
      <c r="J129" s="11">
        <v>7.942833333</v>
      </c>
      <c r="K129" s="11">
        <v>11.57191667</v>
      </c>
      <c r="L129" s="11">
        <v>2.891666667</v>
      </c>
      <c r="M129" s="11">
        <v>2478.430234</v>
      </c>
      <c r="N129" s="11">
        <v>57.95458333</v>
      </c>
      <c r="O129" s="11">
        <v>6638.004032</v>
      </c>
      <c r="P129" s="11">
        <v>27.0</v>
      </c>
      <c r="Q129" s="11">
        <v>2.7</v>
      </c>
      <c r="R129" s="11">
        <v>3032.733333</v>
      </c>
      <c r="S129" s="11">
        <v>18997.06539</v>
      </c>
      <c r="T129" s="3">
        <v>0.050426465</v>
      </c>
      <c r="U129" s="3"/>
      <c r="V129" s="3"/>
      <c r="W129" s="3"/>
      <c r="X129" s="3"/>
      <c r="Y129" s="3"/>
      <c r="Z129" s="3"/>
    </row>
    <row r="130" ht="14.25" customHeight="1">
      <c r="A130" s="3" t="s">
        <v>25</v>
      </c>
      <c r="B130" s="3" t="s">
        <v>87</v>
      </c>
      <c r="C130" s="3" t="s">
        <v>44</v>
      </c>
      <c r="D130" s="3">
        <v>16.0</v>
      </c>
      <c r="E130" s="3">
        <v>18.0</v>
      </c>
      <c r="F130" s="3">
        <v>30000.0</v>
      </c>
      <c r="G130" s="3">
        <v>4478.0</v>
      </c>
      <c r="H130" s="3" t="s">
        <v>37</v>
      </c>
      <c r="I130" s="10" t="s">
        <v>34</v>
      </c>
      <c r="J130" s="11">
        <v>0.098</v>
      </c>
      <c r="K130" s="11">
        <v>100.0</v>
      </c>
      <c r="L130" s="11" t="s">
        <v>85</v>
      </c>
      <c r="M130" s="11" t="s">
        <v>85</v>
      </c>
      <c r="N130" s="11" t="s">
        <v>85</v>
      </c>
      <c r="O130" s="11" t="s">
        <v>85</v>
      </c>
      <c r="P130" s="11">
        <v>0.0</v>
      </c>
      <c r="Q130" s="11">
        <v>0.0</v>
      </c>
      <c r="R130" s="11" t="s">
        <v>85</v>
      </c>
      <c r="S130" s="11" t="s">
        <v>85</v>
      </c>
      <c r="T130" s="11" t="s">
        <v>85</v>
      </c>
      <c r="U130" s="3"/>
      <c r="V130" s="3"/>
      <c r="W130" s="3"/>
      <c r="X130" s="3"/>
      <c r="Y130" s="3"/>
      <c r="Z130" s="3"/>
    </row>
    <row r="131" ht="14.25" customHeight="1">
      <c r="A131" s="3" t="s">
        <v>25</v>
      </c>
      <c r="B131" s="3" t="s">
        <v>87</v>
      </c>
      <c r="C131" s="3" t="s">
        <v>44</v>
      </c>
      <c r="D131" s="3">
        <v>16.0</v>
      </c>
      <c r="E131" s="3">
        <v>18.0</v>
      </c>
      <c r="F131" s="3">
        <v>30000.0</v>
      </c>
      <c r="G131" s="3">
        <v>4478.0</v>
      </c>
      <c r="H131" s="3" t="s">
        <v>37</v>
      </c>
      <c r="I131" s="10" t="s">
        <v>45</v>
      </c>
      <c r="J131" s="11">
        <v>0.104333333</v>
      </c>
      <c r="K131" s="11">
        <v>100.0</v>
      </c>
      <c r="L131" s="11" t="s">
        <v>85</v>
      </c>
      <c r="M131" s="11" t="s">
        <v>85</v>
      </c>
      <c r="N131" s="11" t="s">
        <v>85</v>
      </c>
      <c r="O131" s="11" t="s">
        <v>85</v>
      </c>
      <c r="P131" s="11">
        <v>0.0</v>
      </c>
      <c r="Q131" s="11">
        <v>0.0</v>
      </c>
      <c r="R131" s="11" t="s">
        <v>85</v>
      </c>
      <c r="S131" s="11" t="s">
        <v>85</v>
      </c>
      <c r="T131" s="11" t="s">
        <v>85</v>
      </c>
      <c r="U131" s="3"/>
      <c r="V131" s="3"/>
      <c r="W131" s="3"/>
      <c r="X131" s="3"/>
      <c r="Y131" s="3"/>
      <c r="Z131" s="3"/>
    </row>
    <row r="132" ht="14.25" customHeight="1">
      <c r="A132" s="3" t="s">
        <v>25</v>
      </c>
      <c r="B132" s="3" t="s">
        <v>87</v>
      </c>
      <c r="C132" s="3" t="s">
        <v>44</v>
      </c>
      <c r="D132" s="3">
        <v>23.0</v>
      </c>
      <c r="E132" s="3">
        <v>18.0</v>
      </c>
      <c r="F132" s="3">
        <v>30000.0</v>
      </c>
      <c r="G132" s="3">
        <v>4478.0</v>
      </c>
      <c r="H132" s="3" t="s">
        <v>37</v>
      </c>
      <c r="I132" s="10" t="s">
        <v>34</v>
      </c>
      <c r="J132" s="11">
        <v>1.949833333</v>
      </c>
      <c r="K132" s="11">
        <v>66.46625</v>
      </c>
      <c r="L132" s="11">
        <v>2.9</v>
      </c>
      <c r="M132" s="11">
        <v>1093.580471</v>
      </c>
      <c r="N132" s="11">
        <v>23.037</v>
      </c>
      <c r="O132" s="11">
        <v>37187.38485</v>
      </c>
      <c r="P132" s="11">
        <v>19.0</v>
      </c>
      <c r="Q132" s="11">
        <v>1.9</v>
      </c>
      <c r="R132" s="11">
        <v>3306.468421</v>
      </c>
      <c r="S132" s="11">
        <v>28039.03333</v>
      </c>
      <c r="T132" s="3">
        <v>0.170059431</v>
      </c>
      <c r="U132" s="3"/>
      <c r="V132" s="3"/>
      <c r="W132" s="3"/>
      <c r="X132" s="3"/>
      <c r="Y132" s="3"/>
      <c r="Z132" s="3"/>
    </row>
    <row r="133" ht="14.25" customHeight="1">
      <c r="A133" s="3" t="s">
        <v>25</v>
      </c>
      <c r="B133" s="3" t="s">
        <v>87</v>
      </c>
      <c r="C133" s="3" t="s">
        <v>44</v>
      </c>
      <c r="D133" s="3">
        <v>23.0</v>
      </c>
      <c r="E133" s="3">
        <v>18.0</v>
      </c>
      <c r="F133" s="3">
        <v>30000.0</v>
      </c>
      <c r="G133" s="3">
        <v>4478.0</v>
      </c>
      <c r="H133" s="3" t="s">
        <v>37</v>
      </c>
      <c r="I133" s="10" t="s">
        <v>45</v>
      </c>
      <c r="J133" s="11">
        <v>0.694166667</v>
      </c>
      <c r="K133" s="11">
        <v>69.01666667</v>
      </c>
      <c r="L133" s="11">
        <v>1.6625</v>
      </c>
      <c r="M133" s="11">
        <v>664.0853003</v>
      </c>
      <c r="N133" s="11">
        <v>25.44525</v>
      </c>
      <c r="O133" s="11">
        <v>39814.80017</v>
      </c>
      <c r="P133" s="11">
        <v>11.0</v>
      </c>
      <c r="Q133" s="11">
        <v>1.1</v>
      </c>
      <c r="R133" s="11">
        <v>2039.236364</v>
      </c>
      <c r="S133" s="11">
        <v>51385.23</v>
      </c>
      <c r="T133" s="3">
        <v>0.542852261</v>
      </c>
      <c r="U133" s="3"/>
      <c r="V133" s="3"/>
      <c r="W133" s="3"/>
      <c r="X133" s="3"/>
      <c r="Y133" s="3"/>
      <c r="Z133" s="3"/>
    </row>
    <row r="134" ht="14.25" customHeight="1">
      <c r="A134" s="3" t="s">
        <v>25</v>
      </c>
      <c r="B134" s="3" t="s">
        <v>87</v>
      </c>
      <c r="C134" s="3" t="s">
        <v>44</v>
      </c>
      <c r="D134" s="3">
        <v>30.0</v>
      </c>
      <c r="E134" s="3">
        <v>18.0</v>
      </c>
      <c r="F134" s="3">
        <v>30000.0</v>
      </c>
      <c r="G134" s="3">
        <v>4478.0</v>
      </c>
      <c r="H134" s="3" t="s">
        <v>37</v>
      </c>
      <c r="I134" s="10" t="s">
        <v>34</v>
      </c>
      <c r="J134" s="11">
        <v>2.963083333</v>
      </c>
      <c r="K134" s="11">
        <v>29.46883333</v>
      </c>
      <c r="L134" s="11">
        <v>3.05</v>
      </c>
      <c r="M134" s="11">
        <v>742.8440832</v>
      </c>
      <c r="N134" s="11">
        <v>46.3665</v>
      </c>
      <c r="O134" s="11">
        <v>32612.06686</v>
      </c>
      <c r="P134" s="11">
        <v>30.0</v>
      </c>
      <c r="Q134" s="11">
        <v>3.0</v>
      </c>
      <c r="R134" s="11">
        <v>1406.253333</v>
      </c>
      <c r="S134" s="11">
        <v>18802.88966</v>
      </c>
      <c r="T134" s="3">
        <v>0.064035218</v>
      </c>
      <c r="U134" s="3"/>
      <c r="V134" s="3"/>
      <c r="W134" s="3"/>
      <c r="X134" s="3"/>
      <c r="Y134" s="3"/>
      <c r="Z134" s="3"/>
    </row>
    <row r="135" ht="14.25" customHeight="1">
      <c r="A135" s="3" t="s">
        <v>25</v>
      </c>
      <c r="B135" s="3" t="s">
        <v>87</v>
      </c>
      <c r="C135" s="3" t="s">
        <v>44</v>
      </c>
      <c r="D135" s="3">
        <v>30.0</v>
      </c>
      <c r="E135" s="3">
        <v>18.0</v>
      </c>
      <c r="F135" s="3">
        <v>30000.0</v>
      </c>
      <c r="G135" s="3">
        <v>4478.0</v>
      </c>
      <c r="H135" s="3" t="s">
        <v>37</v>
      </c>
      <c r="I135" s="10" t="s">
        <v>45</v>
      </c>
      <c r="J135" s="11">
        <v>2.405666667</v>
      </c>
      <c r="K135" s="11">
        <v>40.79516667</v>
      </c>
      <c r="L135" s="11">
        <v>2.88</v>
      </c>
      <c r="M135" s="11">
        <v>855.2013908</v>
      </c>
      <c r="N135" s="11">
        <v>45.744</v>
      </c>
      <c r="O135" s="11">
        <v>19611.23578</v>
      </c>
      <c r="P135" s="11">
        <v>31.0</v>
      </c>
      <c r="Q135" s="11">
        <v>3.1</v>
      </c>
      <c r="R135" s="11">
        <v>1594.964516</v>
      </c>
      <c r="S135" s="11">
        <v>17873.99333</v>
      </c>
      <c r="T135" s="3">
        <v>0.038775108</v>
      </c>
      <c r="U135" s="3"/>
      <c r="V135" s="3"/>
      <c r="W135" s="3"/>
      <c r="X135" s="3"/>
      <c r="Y135" s="3"/>
      <c r="Z135" s="3"/>
    </row>
    <row r="136" ht="14.25" customHeight="1">
      <c r="A136" s="3" t="s">
        <v>25</v>
      </c>
      <c r="B136" s="3" t="s">
        <v>87</v>
      </c>
      <c r="C136" s="3" t="s">
        <v>44</v>
      </c>
      <c r="D136" s="3">
        <v>37.0</v>
      </c>
      <c r="E136" s="3">
        <v>18.0</v>
      </c>
      <c r="F136" s="3">
        <v>30000.0</v>
      </c>
      <c r="G136" s="3">
        <v>4478.0</v>
      </c>
      <c r="H136" s="3" t="s">
        <v>37</v>
      </c>
      <c r="I136" s="10" t="s">
        <v>34</v>
      </c>
      <c r="J136" s="11">
        <v>5.081083333</v>
      </c>
      <c r="K136" s="11">
        <v>18.7425</v>
      </c>
      <c r="L136" s="11">
        <v>3.558333333</v>
      </c>
      <c r="M136" s="11">
        <v>1279.659525</v>
      </c>
      <c r="N136" s="11">
        <v>66.07016667</v>
      </c>
      <c r="O136" s="11">
        <v>18275.83015</v>
      </c>
      <c r="P136" s="11">
        <v>21.0</v>
      </c>
      <c r="Q136" s="11">
        <v>2.1</v>
      </c>
      <c r="R136" s="11">
        <v>9317.033333</v>
      </c>
      <c r="S136" s="11">
        <v>19616.595</v>
      </c>
      <c r="T136" s="3">
        <v>0.457545208</v>
      </c>
      <c r="U136" s="3"/>
      <c r="V136" s="3"/>
      <c r="W136" s="3"/>
      <c r="X136" s="3"/>
      <c r="Y136" s="3"/>
      <c r="Z136" s="3"/>
    </row>
    <row r="137" ht="14.25" customHeight="1">
      <c r="A137" s="3" t="s">
        <v>25</v>
      </c>
      <c r="B137" s="3" t="s">
        <v>87</v>
      </c>
      <c r="C137" s="3" t="s">
        <v>44</v>
      </c>
      <c r="D137" s="3">
        <v>37.0</v>
      </c>
      <c r="E137" s="3">
        <v>18.0</v>
      </c>
      <c r="F137" s="3">
        <v>30000.0</v>
      </c>
      <c r="G137" s="3">
        <v>4478.0</v>
      </c>
      <c r="H137" s="3" t="s">
        <v>37</v>
      </c>
      <c r="I137" s="10" t="s">
        <v>45</v>
      </c>
      <c r="J137" s="11">
        <v>4.862166667</v>
      </c>
      <c r="K137" s="11">
        <v>28.76491667</v>
      </c>
      <c r="L137" s="11">
        <v>3.209090909</v>
      </c>
      <c r="M137" s="11">
        <v>1383.690551</v>
      </c>
      <c r="N137" s="11">
        <v>71.50772727</v>
      </c>
      <c r="O137" s="11">
        <v>25067.6393</v>
      </c>
      <c r="P137" s="11">
        <v>16.0</v>
      </c>
      <c r="Q137" s="11">
        <v>1.6</v>
      </c>
      <c r="R137" s="11">
        <v>12268.825</v>
      </c>
      <c r="S137" s="11">
        <v>25165.35333</v>
      </c>
      <c r="T137" s="3">
        <v>0.256171181</v>
      </c>
      <c r="U137" s="3"/>
      <c r="V137" s="3"/>
      <c r="W137" s="3"/>
      <c r="X137" s="3"/>
      <c r="Y137" s="3"/>
      <c r="Z137" s="3"/>
    </row>
    <row r="138" ht="14.25" customHeight="1">
      <c r="A138" s="3" t="s">
        <v>25</v>
      </c>
      <c r="B138" s="3" t="s">
        <v>88</v>
      </c>
      <c r="C138" s="3" t="s">
        <v>44</v>
      </c>
      <c r="D138" s="3">
        <v>16.0</v>
      </c>
      <c r="E138" s="3">
        <v>15.0</v>
      </c>
      <c r="F138" s="3">
        <v>30000.0</v>
      </c>
      <c r="G138" s="3">
        <v>4235.0</v>
      </c>
      <c r="H138" s="3" t="s">
        <v>28</v>
      </c>
      <c r="I138" s="10" t="s">
        <v>46</v>
      </c>
      <c r="J138" s="11">
        <v>0.03875</v>
      </c>
      <c r="K138" s="11">
        <v>100.0</v>
      </c>
      <c r="L138" s="11" t="s">
        <v>85</v>
      </c>
      <c r="M138" s="11" t="s">
        <v>85</v>
      </c>
      <c r="N138" s="11" t="s">
        <v>85</v>
      </c>
      <c r="O138" s="11" t="s">
        <v>85</v>
      </c>
      <c r="P138" s="11">
        <v>0.0</v>
      </c>
      <c r="Q138" s="11">
        <v>0.0</v>
      </c>
      <c r="R138" s="11" t="s">
        <v>85</v>
      </c>
      <c r="S138" s="11" t="s">
        <v>85</v>
      </c>
      <c r="T138" s="11" t="s">
        <v>85</v>
      </c>
      <c r="U138" s="3"/>
      <c r="V138" s="3"/>
      <c r="W138" s="3"/>
      <c r="X138" s="3"/>
      <c r="Y138" s="3"/>
      <c r="Z138" s="3"/>
    </row>
    <row r="139" ht="14.25" customHeight="1">
      <c r="A139" s="3" t="s">
        <v>25</v>
      </c>
      <c r="B139" s="3" t="s">
        <v>88</v>
      </c>
      <c r="C139" s="3" t="s">
        <v>44</v>
      </c>
      <c r="D139" s="3">
        <v>16.0</v>
      </c>
      <c r="E139" s="3">
        <v>15.0</v>
      </c>
      <c r="F139" s="3">
        <v>30000.0</v>
      </c>
      <c r="G139" s="3">
        <v>4235.0</v>
      </c>
      <c r="H139" s="3" t="s">
        <v>28</v>
      </c>
      <c r="I139" s="10" t="s">
        <v>50</v>
      </c>
      <c r="J139" s="11">
        <v>0.55025</v>
      </c>
      <c r="K139" s="11">
        <v>97.7775</v>
      </c>
      <c r="L139" s="11">
        <v>9.4</v>
      </c>
      <c r="M139" s="11">
        <v>623.358511</v>
      </c>
      <c r="N139" s="11">
        <v>13.009</v>
      </c>
      <c r="O139" s="11">
        <v>8656.0144</v>
      </c>
      <c r="P139" s="11">
        <v>0.0</v>
      </c>
      <c r="Q139" s="11">
        <v>0.0</v>
      </c>
      <c r="R139" s="3" t="s">
        <v>85</v>
      </c>
      <c r="S139" s="3" t="s">
        <v>85</v>
      </c>
      <c r="T139" s="3" t="s">
        <v>85</v>
      </c>
      <c r="U139" s="3"/>
      <c r="V139" s="3"/>
      <c r="W139" s="3"/>
      <c r="X139" s="3"/>
      <c r="Y139" s="3"/>
      <c r="Z139" s="3"/>
    </row>
    <row r="140" ht="14.25" customHeight="1">
      <c r="A140" s="3" t="s">
        <v>25</v>
      </c>
      <c r="B140" s="3" t="s">
        <v>88</v>
      </c>
      <c r="C140" s="3" t="s">
        <v>44</v>
      </c>
      <c r="D140" s="3">
        <v>16.0</v>
      </c>
      <c r="E140" s="3">
        <v>16.0</v>
      </c>
      <c r="F140" s="3">
        <v>30000.0</v>
      </c>
      <c r="G140" s="3">
        <v>4475.0</v>
      </c>
      <c r="H140" s="3" t="s">
        <v>36</v>
      </c>
      <c r="I140" s="10" t="s">
        <v>35</v>
      </c>
      <c r="J140" s="11">
        <v>0.09125</v>
      </c>
      <c r="K140" s="11">
        <v>99.41275</v>
      </c>
      <c r="L140" s="11">
        <v>0.5</v>
      </c>
      <c r="M140" s="11">
        <v>177.68</v>
      </c>
      <c r="N140" s="11">
        <v>25.449</v>
      </c>
      <c r="O140" s="11">
        <v>130653.5667</v>
      </c>
      <c r="P140" s="11">
        <v>0.0</v>
      </c>
      <c r="Q140" s="11">
        <v>0.0</v>
      </c>
      <c r="R140" s="3" t="s">
        <v>85</v>
      </c>
      <c r="S140" s="3" t="s">
        <v>85</v>
      </c>
      <c r="T140" s="3" t="s">
        <v>85</v>
      </c>
      <c r="U140" s="3"/>
      <c r="V140" s="3"/>
      <c r="W140" s="3"/>
      <c r="X140" s="3"/>
      <c r="Y140" s="3"/>
      <c r="Z140" s="3"/>
    </row>
    <row r="141" ht="14.25" customHeight="1">
      <c r="A141" s="3" t="s">
        <v>25</v>
      </c>
      <c r="B141" s="3" t="s">
        <v>88</v>
      </c>
      <c r="C141" s="3" t="s">
        <v>44</v>
      </c>
      <c r="D141" s="3">
        <v>16.0</v>
      </c>
      <c r="E141" s="3">
        <v>16.0</v>
      </c>
      <c r="F141" s="3">
        <v>30000.0</v>
      </c>
      <c r="G141" s="3">
        <v>4475.0</v>
      </c>
      <c r="H141" s="3" t="s">
        <v>36</v>
      </c>
      <c r="I141" s="10" t="s">
        <v>46</v>
      </c>
      <c r="J141" s="11">
        <v>0.137333333</v>
      </c>
      <c r="K141" s="11">
        <v>99.05741667</v>
      </c>
      <c r="L141" s="11">
        <v>1.3</v>
      </c>
      <c r="M141" s="11">
        <v>188.376923</v>
      </c>
      <c r="N141" s="11">
        <v>26.233</v>
      </c>
      <c r="O141" s="11">
        <v>60908.88421</v>
      </c>
      <c r="P141" s="11">
        <v>0.0</v>
      </c>
      <c r="Q141" s="11">
        <v>0.0</v>
      </c>
      <c r="R141" s="11" t="s">
        <v>85</v>
      </c>
      <c r="S141" s="11" t="s">
        <v>85</v>
      </c>
      <c r="T141" s="3" t="s">
        <v>85</v>
      </c>
      <c r="U141" s="3"/>
      <c r="V141" s="3"/>
      <c r="W141" s="3"/>
      <c r="X141" s="3"/>
      <c r="Y141" s="3"/>
      <c r="Z141" s="3"/>
    </row>
    <row r="142" ht="14.25" customHeight="1">
      <c r="A142" s="3" t="s">
        <v>25</v>
      </c>
      <c r="B142" s="3" t="s">
        <v>88</v>
      </c>
      <c r="C142" s="3" t="s">
        <v>44</v>
      </c>
      <c r="D142" s="3">
        <v>16.0</v>
      </c>
      <c r="E142" s="3">
        <v>18.0</v>
      </c>
      <c r="F142" s="3">
        <v>30000.0</v>
      </c>
      <c r="G142" s="3">
        <v>4270.0</v>
      </c>
      <c r="H142" s="3" t="s">
        <v>37</v>
      </c>
      <c r="I142" s="10" t="s">
        <v>47</v>
      </c>
      <c r="J142" s="11">
        <v>1.131583333</v>
      </c>
      <c r="K142" s="11">
        <v>95.17441667</v>
      </c>
      <c r="L142" s="11">
        <v>6.1</v>
      </c>
      <c r="M142" s="11">
        <v>692.7296707</v>
      </c>
      <c r="N142" s="11">
        <v>11.57966667</v>
      </c>
      <c r="O142" s="11">
        <v>26682.30793</v>
      </c>
      <c r="P142" s="11">
        <v>0.0</v>
      </c>
      <c r="Q142" s="11">
        <v>0.0</v>
      </c>
      <c r="R142" s="11" t="s">
        <v>85</v>
      </c>
      <c r="S142" s="11" t="s">
        <v>85</v>
      </c>
      <c r="T142" s="3" t="s">
        <v>85</v>
      </c>
      <c r="U142" s="3"/>
      <c r="V142" s="3"/>
      <c r="W142" s="3"/>
      <c r="X142" s="3"/>
      <c r="Y142" s="3"/>
      <c r="Z142" s="3"/>
    </row>
    <row r="143" ht="14.25" customHeight="1">
      <c r="A143" s="3" t="s">
        <v>25</v>
      </c>
      <c r="B143" s="3" t="s">
        <v>88</v>
      </c>
      <c r="C143" s="3" t="s">
        <v>44</v>
      </c>
      <c r="D143" s="3">
        <v>16.0</v>
      </c>
      <c r="E143" s="3">
        <v>18.0</v>
      </c>
      <c r="F143" s="3">
        <v>30000.0</v>
      </c>
      <c r="G143" s="3">
        <v>4270.0</v>
      </c>
      <c r="H143" s="3" t="s">
        <v>37</v>
      </c>
      <c r="I143" s="10" t="s">
        <v>55</v>
      </c>
      <c r="J143" s="11">
        <v>2.282833333</v>
      </c>
      <c r="K143" s="11">
        <v>87.469</v>
      </c>
      <c r="L143" s="11">
        <v>6.625</v>
      </c>
      <c r="M143" s="11">
        <v>570.2619666</v>
      </c>
      <c r="N143" s="11">
        <v>13.1955</v>
      </c>
      <c r="O143" s="11">
        <v>43837.8439</v>
      </c>
      <c r="P143" s="11">
        <v>0.0</v>
      </c>
      <c r="Q143" s="11">
        <v>0.0</v>
      </c>
      <c r="R143" s="11" t="s">
        <v>85</v>
      </c>
      <c r="S143" s="11" t="s">
        <v>85</v>
      </c>
      <c r="T143" s="3" t="s">
        <v>85</v>
      </c>
      <c r="U143" s="3"/>
      <c r="V143" s="3"/>
      <c r="W143" s="3"/>
      <c r="X143" s="3"/>
      <c r="Y143" s="3"/>
      <c r="Z143" s="3"/>
    </row>
    <row r="144" ht="14.25" customHeight="1">
      <c r="A144" s="3" t="s">
        <v>25</v>
      </c>
      <c r="B144" s="3" t="s">
        <v>88</v>
      </c>
      <c r="C144" s="3" t="s">
        <v>44</v>
      </c>
      <c r="D144" s="3">
        <v>23.0</v>
      </c>
      <c r="E144" s="3">
        <v>15.0</v>
      </c>
      <c r="F144" s="3">
        <v>30000.0</v>
      </c>
      <c r="G144" s="3">
        <v>4235.0</v>
      </c>
      <c r="H144" s="3" t="s">
        <v>28</v>
      </c>
      <c r="I144" s="10" t="s">
        <v>46</v>
      </c>
      <c r="J144" s="11">
        <v>0.599416667</v>
      </c>
      <c r="K144" s="11">
        <v>83.71608333</v>
      </c>
      <c r="L144" s="11">
        <v>1.4</v>
      </c>
      <c r="M144" s="11">
        <v>480.4247266</v>
      </c>
      <c r="N144" s="11">
        <v>25.7612</v>
      </c>
      <c r="O144" s="11">
        <v>70124.40939</v>
      </c>
      <c r="P144" s="11">
        <v>0.0</v>
      </c>
      <c r="Q144" s="11">
        <v>0.0</v>
      </c>
      <c r="R144" s="11" t="s">
        <v>85</v>
      </c>
      <c r="S144" s="11" t="s">
        <v>85</v>
      </c>
      <c r="T144" s="3" t="s">
        <v>85</v>
      </c>
      <c r="U144" s="3"/>
      <c r="V144" s="3"/>
      <c r="W144" s="3"/>
      <c r="X144" s="3"/>
      <c r="Y144" s="3"/>
      <c r="Z144" s="3"/>
    </row>
    <row r="145" ht="14.25" customHeight="1">
      <c r="A145" s="3" t="s">
        <v>25</v>
      </c>
      <c r="B145" s="3" t="s">
        <v>88</v>
      </c>
      <c r="C145" s="3" t="s">
        <v>44</v>
      </c>
      <c r="D145" s="3">
        <v>23.0</v>
      </c>
      <c r="E145" s="3">
        <v>15.0</v>
      </c>
      <c r="F145" s="3">
        <v>30000.0</v>
      </c>
      <c r="G145" s="3">
        <v>4235.0</v>
      </c>
      <c r="H145" s="3" t="s">
        <v>28</v>
      </c>
      <c r="I145" s="10" t="s">
        <v>50</v>
      </c>
      <c r="J145" s="11">
        <v>2.776166667</v>
      </c>
      <c r="K145" s="11">
        <v>84.58725</v>
      </c>
      <c r="L145" s="11">
        <v>1.566666667</v>
      </c>
      <c r="M145" s="11">
        <v>494.829861</v>
      </c>
      <c r="N145" s="11">
        <v>25.15033333</v>
      </c>
      <c r="O145" s="11">
        <v>33905.17477</v>
      </c>
      <c r="P145" s="11">
        <v>0.0</v>
      </c>
      <c r="Q145" s="11">
        <v>0.0</v>
      </c>
      <c r="R145" s="11" t="s">
        <v>85</v>
      </c>
      <c r="S145" s="11" t="s">
        <v>85</v>
      </c>
      <c r="T145" s="3" t="s">
        <v>85</v>
      </c>
      <c r="U145" s="3"/>
      <c r="V145" s="3"/>
      <c r="W145" s="3"/>
      <c r="X145" s="3"/>
      <c r="Y145" s="3"/>
      <c r="Z145" s="3"/>
    </row>
    <row r="146" ht="14.25" customHeight="1">
      <c r="A146" s="3" t="s">
        <v>25</v>
      </c>
      <c r="B146" s="3" t="s">
        <v>88</v>
      </c>
      <c r="C146" s="3" t="s">
        <v>44</v>
      </c>
      <c r="D146" s="3">
        <v>23.0</v>
      </c>
      <c r="E146" s="3">
        <v>16.0</v>
      </c>
      <c r="F146" s="3">
        <v>30000.0</v>
      </c>
      <c r="G146" s="3">
        <v>4475.0</v>
      </c>
      <c r="H146" s="3" t="s">
        <v>36</v>
      </c>
      <c r="I146" s="10" t="s">
        <v>35</v>
      </c>
      <c r="J146" s="11">
        <v>0.61875</v>
      </c>
      <c r="K146" s="11">
        <v>75.38041667</v>
      </c>
      <c r="L146" s="11">
        <v>2.328571429</v>
      </c>
      <c r="M146" s="11">
        <v>588.6374919</v>
      </c>
      <c r="N146" s="11">
        <v>24.17471429</v>
      </c>
      <c r="O146" s="11">
        <v>28581.40928</v>
      </c>
      <c r="P146" s="11">
        <v>15.0</v>
      </c>
      <c r="Q146" s="11">
        <v>1.5</v>
      </c>
      <c r="R146" s="11">
        <v>1700.613333</v>
      </c>
      <c r="S146" s="11">
        <v>34934.68571</v>
      </c>
      <c r="T146" s="3">
        <v>0.519903842</v>
      </c>
      <c r="U146" s="3"/>
      <c r="V146" s="3"/>
      <c r="W146" s="3"/>
      <c r="X146" s="3"/>
      <c r="Y146" s="3"/>
      <c r="Z146" s="3"/>
    </row>
    <row r="147" ht="14.25" customHeight="1">
      <c r="A147" s="3" t="s">
        <v>25</v>
      </c>
      <c r="B147" s="3" t="s">
        <v>88</v>
      </c>
      <c r="C147" s="3" t="s">
        <v>44</v>
      </c>
      <c r="D147" s="3">
        <v>23.0</v>
      </c>
      <c r="E147" s="3">
        <v>16.0</v>
      </c>
      <c r="F147" s="3">
        <v>30000.0</v>
      </c>
      <c r="G147" s="3">
        <v>4475.0</v>
      </c>
      <c r="H147" s="3" t="s">
        <v>36</v>
      </c>
      <c r="I147" s="10" t="s">
        <v>46</v>
      </c>
      <c r="J147" s="11">
        <v>1.527666667</v>
      </c>
      <c r="K147" s="11">
        <v>50.63416667</v>
      </c>
      <c r="L147" s="11">
        <v>2.18</v>
      </c>
      <c r="M147" s="11">
        <v>1279.224549</v>
      </c>
      <c r="N147" s="11">
        <v>27.4854</v>
      </c>
      <c r="O147" s="11">
        <v>23997.3104</v>
      </c>
      <c r="P147" s="11">
        <v>21.0</v>
      </c>
      <c r="Q147" s="11">
        <v>2.1</v>
      </c>
      <c r="R147" s="11">
        <v>3665.795238</v>
      </c>
      <c r="S147" s="11">
        <v>24570.135</v>
      </c>
      <c r="T147" s="3">
        <v>0.299365716</v>
      </c>
      <c r="U147" s="3"/>
      <c r="V147" s="3"/>
      <c r="W147" s="3"/>
      <c r="X147" s="3"/>
      <c r="Y147" s="3"/>
      <c r="Z147" s="3"/>
    </row>
    <row r="148" ht="14.25" customHeight="1">
      <c r="A148" s="3" t="s">
        <v>25</v>
      </c>
      <c r="B148" s="3" t="s">
        <v>88</v>
      </c>
      <c r="C148" s="3" t="s">
        <v>44</v>
      </c>
      <c r="D148" s="3">
        <v>23.0</v>
      </c>
      <c r="E148" s="3">
        <v>18.0</v>
      </c>
      <c r="F148" s="3">
        <v>30000.0</v>
      </c>
      <c r="G148" s="3">
        <v>4270.0</v>
      </c>
      <c r="H148" s="3" t="s">
        <v>37</v>
      </c>
      <c r="I148" s="10" t="s">
        <v>47</v>
      </c>
      <c r="J148" s="11">
        <v>10.38883333</v>
      </c>
      <c r="K148" s="11">
        <v>14.84525</v>
      </c>
      <c r="L148" s="11">
        <v>4.208333333</v>
      </c>
      <c r="M148" s="11">
        <v>2163.347381</v>
      </c>
      <c r="N148" s="11">
        <v>43.85758333</v>
      </c>
      <c r="O148" s="11">
        <v>10807.9381</v>
      </c>
      <c r="P148" s="11">
        <v>25.0</v>
      </c>
      <c r="Q148" s="11">
        <v>2.5</v>
      </c>
      <c r="R148" s="11">
        <v>4692.644</v>
      </c>
      <c r="S148" s="11">
        <v>19547.22917</v>
      </c>
      <c r="T148" s="3">
        <v>0.14771588</v>
      </c>
      <c r="U148" s="3"/>
      <c r="V148" s="3"/>
      <c r="W148" s="3"/>
      <c r="X148" s="3"/>
      <c r="Y148" s="3"/>
      <c r="Z148" s="3"/>
    </row>
    <row r="149" ht="14.25" customHeight="1">
      <c r="A149" s="3" t="s">
        <v>25</v>
      </c>
      <c r="B149" s="3" t="s">
        <v>88</v>
      </c>
      <c r="C149" s="3" t="s">
        <v>44</v>
      </c>
      <c r="D149" s="3">
        <v>23.0</v>
      </c>
      <c r="E149" s="3">
        <v>18.0</v>
      </c>
      <c r="F149" s="3">
        <v>30000.0</v>
      </c>
      <c r="G149" s="3">
        <v>4270.0</v>
      </c>
      <c r="H149" s="3" t="s">
        <v>37</v>
      </c>
      <c r="I149" s="10" t="s">
        <v>55</v>
      </c>
      <c r="J149" s="11">
        <v>17.05241667</v>
      </c>
      <c r="K149" s="11">
        <v>17.821</v>
      </c>
      <c r="L149" s="11">
        <v>5.963636364</v>
      </c>
      <c r="M149" s="11">
        <v>2719.59183</v>
      </c>
      <c r="N149" s="11">
        <v>47.58809091</v>
      </c>
      <c r="O149" s="11">
        <v>8491.23907</v>
      </c>
      <c r="P149" s="11">
        <v>27.0</v>
      </c>
      <c r="Q149" s="11">
        <v>2.7</v>
      </c>
      <c r="R149" s="11">
        <v>11013.68889</v>
      </c>
      <c r="S149" s="11">
        <v>11303.12692</v>
      </c>
      <c r="T149" s="3">
        <v>0.533895509</v>
      </c>
      <c r="U149" s="3"/>
      <c r="V149" s="3"/>
      <c r="W149" s="3"/>
      <c r="X149" s="3"/>
      <c r="Y149" s="3"/>
      <c r="Z149" s="3"/>
    </row>
    <row r="150" ht="14.25" customHeight="1">
      <c r="A150" s="3" t="s">
        <v>25</v>
      </c>
      <c r="B150" s="3" t="s">
        <v>88</v>
      </c>
      <c r="C150" s="3" t="s">
        <v>44</v>
      </c>
      <c r="D150" s="3">
        <v>30.0</v>
      </c>
      <c r="E150" s="3">
        <v>15.0</v>
      </c>
      <c r="F150" s="3">
        <v>30000.0</v>
      </c>
      <c r="G150" s="3">
        <v>4235.0</v>
      </c>
      <c r="H150" s="3" t="s">
        <v>28</v>
      </c>
      <c r="I150" s="10" t="s">
        <v>46</v>
      </c>
      <c r="J150" s="11">
        <v>2.703416667</v>
      </c>
      <c r="K150" s="11">
        <v>59.38991667</v>
      </c>
      <c r="L150" s="11">
        <v>8.31</v>
      </c>
      <c r="M150" s="11">
        <v>421.7846585</v>
      </c>
      <c r="N150" s="11">
        <v>26.3183</v>
      </c>
      <c r="O150" s="11">
        <v>44294.12904</v>
      </c>
      <c r="P150" s="11">
        <v>101.0</v>
      </c>
      <c r="Q150" s="11">
        <v>10.1</v>
      </c>
      <c r="R150" s="11">
        <v>975.578218</v>
      </c>
      <c r="S150" s="11">
        <v>4983.357</v>
      </c>
      <c r="T150" s="3">
        <v>0.686731933</v>
      </c>
      <c r="U150" s="3"/>
      <c r="V150" s="3"/>
      <c r="W150" s="3"/>
      <c r="X150" s="3"/>
      <c r="Y150" s="3"/>
      <c r="Z150" s="3"/>
    </row>
    <row r="151" ht="14.25" customHeight="1">
      <c r="A151" s="3" t="s">
        <v>25</v>
      </c>
      <c r="B151" s="3" t="s">
        <v>88</v>
      </c>
      <c r="C151" s="3" t="s">
        <v>44</v>
      </c>
      <c r="D151" s="3">
        <v>30.0</v>
      </c>
      <c r="E151" s="3">
        <v>15.0</v>
      </c>
      <c r="F151" s="3">
        <v>30000.0</v>
      </c>
      <c r="G151" s="3">
        <v>4235.0</v>
      </c>
      <c r="H151" s="3" t="s">
        <v>28</v>
      </c>
      <c r="I151" s="10" t="s">
        <v>50</v>
      </c>
      <c r="J151" s="11">
        <v>2.367916667</v>
      </c>
      <c r="K151" s="11">
        <v>63.02475</v>
      </c>
      <c r="L151" s="11">
        <v>13.24285714</v>
      </c>
      <c r="M151" s="11">
        <v>455.9136627</v>
      </c>
      <c r="N151" s="11">
        <v>23.92328571</v>
      </c>
      <c r="O151" s="11">
        <v>5742.046933</v>
      </c>
      <c r="P151" s="11">
        <v>129.0</v>
      </c>
      <c r="Q151" s="11">
        <v>12.9</v>
      </c>
      <c r="R151" s="11">
        <v>846.364341</v>
      </c>
      <c r="S151" s="11">
        <v>3809.225781</v>
      </c>
      <c r="T151" s="3">
        <v>0.463650687</v>
      </c>
      <c r="U151" s="3"/>
      <c r="V151" s="3"/>
      <c r="W151" s="3"/>
      <c r="X151" s="3"/>
      <c r="Y151" s="3"/>
      <c r="Z151" s="3"/>
    </row>
    <row r="152" ht="14.25" customHeight="1">
      <c r="A152" s="3" t="s">
        <v>25</v>
      </c>
      <c r="B152" s="3" t="s">
        <v>88</v>
      </c>
      <c r="C152" s="3" t="s">
        <v>44</v>
      </c>
      <c r="D152" s="3">
        <v>30.0</v>
      </c>
      <c r="E152" s="3">
        <v>16.0</v>
      </c>
      <c r="F152" s="3">
        <v>30000.0</v>
      </c>
      <c r="G152" s="3">
        <v>4475.0</v>
      </c>
      <c r="H152" s="3" t="s">
        <v>36</v>
      </c>
      <c r="I152" s="10" t="s">
        <v>35</v>
      </c>
      <c r="J152" s="11">
        <v>3.20675</v>
      </c>
      <c r="K152" s="11">
        <v>17.53475</v>
      </c>
      <c r="L152" s="11">
        <v>3.65</v>
      </c>
      <c r="M152" s="11">
        <v>1442.6409</v>
      </c>
      <c r="N152" s="11">
        <v>31.27691667</v>
      </c>
      <c r="O152" s="11">
        <v>11043.11251</v>
      </c>
      <c r="P152" s="11">
        <v>32.0</v>
      </c>
      <c r="Q152" s="11">
        <v>3.2</v>
      </c>
      <c r="R152" s="11">
        <v>2719.4125</v>
      </c>
      <c r="S152" s="11">
        <v>16157.88065</v>
      </c>
      <c r="T152" s="3">
        <v>0.378796716</v>
      </c>
      <c r="U152" s="3"/>
      <c r="V152" s="3"/>
      <c r="W152" s="3"/>
      <c r="X152" s="3"/>
      <c r="Y152" s="3"/>
      <c r="Z152" s="3"/>
    </row>
    <row r="153" ht="14.25" customHeight="1">
      <c r="A153" s="3" t="s">
        <v>25</v>
      </c>
      <c r="B153" s="3" t="s">
        <v>88</v>
      </c>
      <c r="C153" s="3" t="s">
        <v>44</v>
      </c>
      <c r="D153" s="3">
        <v>30.0</v>
      </c>
      <c r="E153" s="3">
        <v>16.0</v>
      </c>
      <c r="F153" s="3">
        <v>30000.0</v>
      </c>
      <c r="G153" s="3">
        <v>4475.0</v>
      </c>
      <c r="H153" s="3" t="s">
        <v>36</v>
      </c>
      <c r="I153" s="10" t="s">
        <v>46</v>
      </c>
      <c r="J153" s="11">
        <v>7.910166667</v>
      </c>
      <c r="K153" s="11">
        <v>5.915416667</v>
      </c>
      <c r="L153" s="11">
        <v>2.758333333</v>
      </c>
      <c r="M153" s="11">
        <v>3183.475537</v>
      </c>
      <c r="N153" s="11">
        <v>51.20008333</v>
      </c>
      <c r="O153" s="11">
        <v>6521.239664</v>
      </c>
      <c r="P153" s="11">
        <v>24.0</v>
      </c>
      <c r="Q153" s="11">
        <v>2.4</v>
      </c>
      <c r="R153" s="11">
        <v>4051.4375</v>
      </c>
      <c r="S153" s="11">
        <v>18158.53044</v>
      </c>
      <c r="T153" s="3">
        <v>0.323794454</v>
      </c>
      <c r="U153" s="3"/>
      <c r="V153" s="3"/>
      <c r="W153" s="3"/>
      <c r="X153" s="3"/>
      <c r="Y153" s="3"/>
      <c r="Z153" s="3"/>
    </row>
    <row r="154" ht="14.25" customHeight="1">
      <c r="A154" s="3" t="s">
        <v>25</v>
      </c>
      <c r="B154" s="3" t="s">
        <v>88</v>
      </c>
      <c r="C154" s="3" t="s">
        <v>44</v>
      </c>
      <c r="D154" s="3">
        <v>30.0</v>
      </c>
      <c r="E154" s="3">
        <v>18.0</v>
      </c>
      <c r="F154" s="3">
        <v>30000.0</v>
      </c>
      <c r="G154" s="3">
        <v>4270.0</v>
      </c>
      <c r="H154" s="3" t="s">
        <v>37</v>
      </c>
      <c r="I154" s="10" t="s">
        <v>47</v>
      </c>
      <c r="J154" s="11">
        <v>16.72858333</v>
      </c>
      <c r="K154" s="11">
        <v>14.7655</v>
      </c>
      <c r="L154" s="11">
        <v>5.863636364</v>
      </c>
      <c r="M154" s="11">
        <v>1979.16621</v>
      </c>
      <c r="N154" s="11">
        <v>81.67918182</v>
      </c>
      <c r="O154" s="11">
        <v>6856.093461</v>
      </c>
      <c r="P154" s="11">
        <v>36.0</v>
      </c>
      <c r="Q154" s="11">
        <v>3.6</v>
      </c>
      <c r="R154" s="11">
        <v>4132.561111</v>
      </c>
      <c r="S154" s="11">
        <v>12173.80286</v>
      </c>
      <c r="T154" s="3">
        <v>1.927993226</v>
      </c>
      <c r="U154" s="3"/>
      <c r="V154" s="3"/>
      <c r="W154" s="3"/>
      <c r="X154" s="3"/>
      <c r="Y154" s="3"/>
      <c r="Z154" s="3"/>
    </row>
    <row r="155" ht="14.25" customHeight="1">
      <c r="A155" s="3" t="s">
        <v>25</v>
      </c>
      <c r="B155" s="3" t="s">
        <v>88</v>
      </c>
      <c r="C155" s="3" t="s">
        <v>44</v>
      </c>
      <c r="D155" s="3">
        <v>30.0</v>
      </c>
      <c r="E155" s="3">
        <v>18.0</v>
      </c>
      <c r="F155" s="3">
        <v>30000.0</v>
      </c>
      <c r="G155" s="3">
        <v>4270.0</v>
      </c>
      <c r="H155" s="3" t="s">
        <v>37</v>
      </c>
      <c r="I155" s="10" t="s">
        <v>55</v>
      </c>
      <c r="J155" s="11">
        <v>27.88875</v>
      </c>
      <c r="K155" s="11">
        <v>20.76641667</v>
      </c>
      <c r="L155" s="11">
        <v>7.15</v>
      </c>
      <c r="M155" s="11">
        <v>3251.047865</v>
      </c>
      <c r="N155" s="11">
        <v>62.8238</v>
      </c>
      <c r="O155" s="11">
        <v>6409.744417</v>
      </c>
      <c r="P155" s="11">
        <v>27.0</v>
      </c>
      <c r="Q155" s="11">
        <v>2.7</v>
      </c>
      <c r="R155" s="11">
        <v>14480.66296</v>
      </c>
      <c r="S155" s="11">
        <v>7879.734615</v>
      </c>
      <c r="T155" s="3">
        <v>0.291254277</v>
      </c>
      <c r="U155" s="3"/>
      <c r="V155" s="3"/>
      <c r="W155" s="3"/>
      <c r="X155" s="3"/>
      <c r="Y155" s="3"/>
      <c r="Z155" s="3"/>
    </row>
    <row r="156" ht="14.25" customHeight="1">
      <c r="A156" s="3" t="s">
        <v>25</v>
      </c>
      <c r="B156" s="3" t="s">
        <v>88</v>
      </c>
      <c r="C156" s="3" t="s">
        <v>44</v>
      </c>
      <c r="D156" s="3">
        <v>37.0</v>
      </c>
      <c r="E156" s="3">
        <v>15.0</v>
      </c>
      <c r="F156" s="3">
        <v>30000.0</v>
      </c>
      <c r="G156" s="3">
        <v>4235.0</v>
      </c>
      <c r="H156" s="3" t="s">
        <v>28</v>
      </c>
      <c r="I156" s="10" t="s">
        <v>46</v>
      </c>
      <c r="J156" s="11">
        <v>8.078916667</v>
      </c>
      <c r="K156" s="11">
        <v>25.52591667</v>
      </c>
      <c r="L156" s="11">
        <v>8.158333333</v>
      </c>
      <c r="M156" s="11">
        <v>901.8058299</v>
      </c>
      <c r="N156" s="11">
        <v>41.81666667</v>
      </c>
      <c r="O156" s="11">
        <v>9943.224017</v>
      </c>
      <c r="P156" s="11">
        <v>96.0</v>
      </c>
      <c r="Q156" s="11">
        <v>9.6</v>
      </c>
      <c r="R156" s="11">
        <v>1732.408333</v>
      </c>
      <c r="S156" s="11">
        <v>4513.965263</v>
      </c>
      <c r="T156" s="3">
        <v>0.093988266</v>
      </c>
      <c r="U156" s="3"/>
      <c r="V156" s="3"/>
      <c r="W156" s="3"/>
      <c r="X156" s="3"/>
      <c r="Y156" s="3"/>
      <c r="Z156" s="3"/>
    </row>
    <row r="157" ht="14.25" customHeight="1">
      <c r="A157" s="3" t="s">
        <v>25</v>
      </c>
      <c r="B157" s="3" t="s">
        <v>88</v>
      </c>
      <c r="C157" s="3" t="s">
        <v>44</v>
      </c>
      <c r="D157" s="3">
        <v>37.0</v>
      </c>
      <c r="E157" s="3">
        <v>15.0</v>
      </c>
      <c r="F157" s="3">
        <v>30000.0</v>
      </c>
      <c r="G157" s="3">
        <v>4235.0</v>
      </c>
      <c r="H157" s="3" t="s">
        <v>28</v>
      </c>
      <c r="I157" s="10" t="s">
        <v>50</v>
      </c>
      <c r="J157" s="11">
        <v>4.709909091</v>
      </c>
      <c r="K157" s="11">
        <v>31.84827273</v>
      </c>
      <c r="L157" s="11">
        <v>10.66666667</v>
      </c>
      <c r="M157" s="11">
        <v>864.8201786</v>
      </c>
      <c r="N157" s="11">
        <v>30.10144444</v>
      </c>
      <c r="O157" s="11">
        <v>4058.487323</v>
      </c>
      <c r="P157" s="11">
        <v>108.0</v>
      </c>
      <c r="Q157" s="11">
        <v>10.8</v>
      </c>
      <c r="R157" s="11">
        <v>1264.178704</v>
      </c>
      <c r="S157" s="11">
        <v>4286.792523</v>
      </c>
      <c r="T157" s="3">
        <v>0.081482333</v>
      </c>
      <c r="U157" s="3"/>
      <c r="V157" s="3"/>
      <c r="W157" s="3"/>
      <c r="X157" s="3"/>
      <c r="Y157" s="3"/>
      <c r="Z157" s="3"/>
    </row>
    <row r="158" ht="14.25" customHeight="1">
      <c r="A158" s="3" t="s">
        <v>25</v>
      </c>
      <c r="B158" s="3" t="s">
        <v>88</v>
      </c>
      <c r="C158" s="3" t="s">
        <v>44</v>
      </c>
      <c r="D158" s="3">
        <v>37.0</v>
      </c>
      <c r="E158" s="3">
        <v>16.0</v>
      </c>
      <c r="F158" s="3">
        <v>30000.0</v>
      </c>
      <c r="G158" s="3">
        <v>4475.0</v>
      </c>
      <c r="H158" s="3" t="s">
        <v>36</v>
      </c>
      <c r="I158" s="10" t="s">
        <v>35</v>
      </c>
      <c r="J158" s="11">
        <v>9.052666667</v>
      </c>
      <c r="K158" s="11">
        <v>8.02275</v>
      </c>
      <c r="L158" s="11">
        <v>2.975</v>
      </c>
      <c r="M158" s="11">
        <v>3187.557641</v>
      </c>
      <c r="N158" s="11">
        <v>51.71091667</v>
      </c>
      <c r="O158" s="11">
        <v>6470.936744</v>
      </c>
      <c r="P158" s="11">
        <v>27.0</v>
      </c>
      <c r="Q158" s="11">
        <v>2.7</v>
      </c>
      <c r="R158" s="11">
        <v>4210.92963</v>
      </c>
      <c r="S158" s="11">
        <v>17791.28846</v>
      </c>
      <c r="T158" s="3">
        <v>0.112277897</v>
      </c>
      <c r="U158" s="3"/>
      <c r="V158" s="3"/>
      <c r="W158" s="3"/>
      <c r="X158" s="3"/>
      <c r="Y158" s="3"/>
      <c r="Z158" s="3"/>
    </row>
    <row r="159" ht="14.25" customHeight="1">
      <c r="A159" s="3" t="s">
        <v>25</v>
      </c>
      <c r="B159" s="3" t="s">
        <v>88</v>
      </c>
      <c r="C159" s="3" t="s">
        <v>44</v>
      </c>
      <c r="D159" s="3">
        <v>37.0</v>
      </c>
      <c r="E159" s="3">
        <v>16.0</v>
      </c>
      <c r="F159" s="3">
        <v>30000.0</v>
      </c>
      <c r="G159" s="3">
        <v>4475.0</v>
      </c>
      <c r="H159" s="3" t="s">
        <v>36</v>
      </c>
      <c r="I159" s="10" t="s">
        <v>46</v>
      </c>
      <c r="J159" s="11">
        <v>10.29008333</v>
      </c>
      <c r="K159" s="11">
        <v>13.65675</v>
      </c>
      <c r="L159" s="11">
        <v>3.475</v>
      </c>
      <c r="M159" s="11">
        <v>3106.882731</v>
      </c>
      <c r="N159" s="11">
        <v>51.429</v>
      </c>
      <c r="O159" s="11">
        <v>6437.06955</v>
      </c>
      <c r="P159" s="11">
        <v>19.0</v>
      </c>
      <c r="Q159" s="11">
        <v>1.9</v>
      </c>
      <c r="R159" s="11">
        <v>5405.4</v>
      </c>
      <c r="S159" s="11">
        <v>23673.85556</v>
      </c>
      <c r="T159" s="3">
        <v>0.522768946</v>
      </c>
      <c r="U159" s="3"/>
      <c r="V159" s="3"/>
      <c r="W159" s="3"/>
      <c r="X159" s="3"/>
      <c r="Y159" s="3"/>
      <c r="Z159" s="3"/>
    </row>
    <row r="160" ht="14.25" customHeight="1">
      <c r="A160" s="3" t="s">
        <v>25</v>
      </c>
      <c r="B160" s="3" t="s">
        <v>88</v>
      </c>
      <c r="C160" s="3" t="s">
        <v>44</v>
      </c>
      <c r="D160" s="3">
        <v>44.0</v>
      </c>
      <c r="E160" s="3">
        <v>15.0</v>
      </c>
      <c r="F160" s="3">
        <v>30000.0</v>
      </c>
      <c r="G160" s="3">
        <v>4235.0</v>
      </c>
      <c r="H160" s="3" t="s">
        <v>28</v>
      </c>
      <c r="I160" s="10" t="s">
        <v>46</v>
      </c>
      <c r="J160" s="11">
        <v>6.4445</v>
      </c>
      <c r="K160" s="11">
        <v>31.27833333</v>
      </c>
      <c r="L160" s="11">
        <v>4.958333333</v>
      </c>
      <c r="M160" s="11">
        <v>1329.936175</v>
      </c>
      <c r="N160" s="11">
        <v>49.30808333</v>
      </c>
      <c r="O160" s="11">
        <v>23777.87626</v>
      </c>
      <c r="P160" s="11">
        <v>21.0</v>
      </c>
      <c r="Q160" s="11">
        <v>2.1</v>
      </c>
      <c r="R160" s="11">
        <v>12995.64286</v>
      </c>
      <c r="S160" s="11">
        <v>14964.07</v>
      </c>
      <c r="T160" s="3">
        <v>0.764136474</v>
      </c>
      <c r="U160" s="3"/>
      <c r="V160" s="3"/>
      <c r="W160" s="3"/>
      <c r="X160" s="3"/>
      <c r="Y160" s="3"/>
      <c r="Z160" s="3"/>
    </row>
    <row r="161" ht="14.25" customHeight="1">
      <c r="A161" s="3" t="s">
        <v>25</v>
      </c>
      <c r="B161" s="3" t="s">
        <v>88</v>
      </c>
      <c r="C161" s="3" t="s">
        <v>44</v>
      </c>
      <c r="D161" s="3">
        <v>44.0</v>
      </c>
      <c r="E161" s="3">
        <v>15.0</v>
      </c>
      <c r="F161" s="3">
        <v>30000.0</v>
      </c>
      <c r="G161" s="3">
        <v>4235.0</v>
      </c>
      <c r="H161" s="3" t="s">
        <v>28</v>
      </c>
      <c r="I161" s="10" t="s">
        <v>50</v>
      </c>
      <c r="J161" s="11">
        <v>6.0939090910000004</v>
      </c>
      <c r="K161" s="11">
        <v>26.26136364</v>
      </c>
      <c r="L161" s="11">
        <v>5.3</v>
      </c>
      <c r="M161" s="11">
        <v>1151.802766</v>
      </c>
      <c r="N161" s="11">
        <v>44.15463636</v>
      </c>
      <c r="O161" s="11">
        <v>14150.29173</v>
      </c>
      <c r="P161" s="11">
        <v>30.0</v>
      </c>
      <c r="Q161" s="11">
        <v>3.0</v>
      </c>
      <c r="R161" s="11">
        <v>8095.65</v>
      </c>
      <c r="S161" s="11">
        <v>12128.07586</v>
      </c>
      <c r="T161" s="3">
        <v>0.51603098</v>
      </c>
      <c r="U161" s="3"/>
      <c r="V161" s="3"/>
      <c r="W161" s="3"/>
      <c r="X161" s="3"/>
      <c r="Y161" s="3"/>
      <c r="Z161" s="3"/>
    </row>
    <row r="162" ht="14.25" customHeight="1">
      <c r="A162" s="3" t="s">
        <v>25</v>
      </c>
      <c r="B162" s="3" t="s">
        <v>88</v>
      </c>
      <c r="C162" s="3" t="s">
        <v>44</v>
      </c>
      <c r="D162" s="3">
        <v>44.0</v>
      </c>
      <c r="E162" s="3">
        <v>16.0</v>
      </c>
      <c r="F162" s="3">
        <v>30000.0</v>
      </c>
      <c r="G162" s="3">
        <v>4475.0</v>
      </c>
      <c r="H162" s="3" t="s">
        <v>36</v>
      </c>
      <c r="I162" s="10" t="s">
        <v>35</v>
      </c>
      <c r="J162" s="11">
        <v>10.10541667</v>
      </c>
      <c r="K162" s="11">
        <v>8.839166667</v>
      </c>
      <c r="L162" s="11">
        <v>3.641666667</v>
      </c>
      <c r="M162" s="11">
        <v>2248.015111</v>
      </c>
      <c r="N162" s="11">
        <v>59.6315</v>
      </c>
      <c r="O162" s="11">
        <v>7154.776105</v>
      </c>
      <c r="P162" s="11">
        <v>29.0</v>
      </c>
      <c r="Q162" s="11">
        <v>2.9</v>
      </c>
      <c r="R162" s="11">
        <v>3337.148276</v>
      </c>
      <c r="S162" s="11">
        <v>17206.6</v>
      </c>
      <c r="T162" s="3">
        <v>0.065688006</v>
      </c>
      <c r="U162" s="3"/>
      <c r="V162" s="3"/>
      <c r="W162" s="3"/>
      <c r="X162" s="3"/>
      <c r="Y162" s="3"/>
      <c r="Z162" s="3"/>
    </row>
    <row r="163" ht="14.25" customHeight="1">
      <c r="A163" s="3" t="s">
        <v>25</v>
      </c>
      <c r="B163" s="3" t="s">
        <v>88</v>
      </c>
      <c r="C163" s="3" t="s">
        <v>44</v>
      </c>
      <c r="D163" s="3">
        <v>44.0</v>
      </c>
      <c r="E163" s="3">
        <v>16.0</v>
      </c>
      <c r="F163" s="3">
        <v>30000.0</v>
      </c>
      <c r="G163" s="3">
        <v>4475.0</v>
      </c>
      <c r="H163" s="3" t="s">
        <v>36</v>
      </c>
      <c r="I163" s="10" t="s">
        <v>46</v>
      </c>
      <c r="J163" s="11">
        <v>13.09108333</v>
      </c>
      <c r="K163" s="11">
        <v>10.9745</v>
      </c>
      <c r="L163" s="11">
        <v>4.666666667</v>
      </c>
      <c r="M163" s="11">
        <v>2769.738511</v>
      </c>
      <c r="N163" s="11">
        <v>48.67491667</v>
      </c>
      <c r="O163" s="11">
        <v>5579.895628</v>
      </c>
      <c r="P163" s="11">
        <v>27.0</v>
      </c>
      <c r="Q163" s="11">
        <v>2.7</v>
      </c>
      <c r="R163" s="11">
        <v>8110.214815</v>
      </c>
      <c r="S163" s="11">
        <v>14088.54615</v>
      </c>
      <c r="T163" s="3">
        <v>0.233524908</v>
      </c>
      <c r="U163" s="3"/>
      <c r="V163" s="3"/>
      <c r="W163" s="3"/>
      <c r="X163" s="3"/>
      <c r="Y163" s="3"/>
      <c r="Z163" s="3"/>
    </row>
    <row r="164" ht="14.25" customHeight="1">
      <c r="A164" s="3" t="s">
        <v>25</v>
      </c>
      <c r="B164" s="3" t="s">
        <v>56</v>
      </c>
      <c r="C164" s="3" t="s">
        <v>44</v>
      </c>
      <c r="D164" s="3">
        <v>16.0</v>
      </c>
      <c r="E164" s="3">
        <v>16.0</v>
      </c>
      <c r="F164" s="3">
        <v>30000.0</v>
      </c>
      <c r="G164" s="3">
        <v>4475.0</v>
      </c>
      <c r="H164" s="3" t="s">
        <v>36</v>
      </c>
      <c r="I164" s="10" t="s">
        <v>51</v>
      </c>
      <c r="J164" s="11">
        <v>0.005</v>
      </c>
      <c r="K164" s="11">
        <v>100.0</v>
      </c>
      <c r="L164" s="11" t="s">
        <v>85</v>
      </c>
      <c r="M164" s="11" t="s">
        <v>85</v>
      </c>
      <c r="N164" s="11" t="s">
        <v>85</v>
      </c>
      <c r="O164" s="11" t="s">
        <v>85</v>
      </c>
      <c r="P164" s="11">
        <v>0.0</v>
      </c>
      <c r="Q164" s="11">
        <v>0.0</v>
      </c>
      <c r="R164" s="11" t="s">
        <v>85</v>
      </c>
      <c r="S164" s="11" t="s">
        <v>85</v>
      </c>
      <c r="T164" s="11" t="s">
        <v>85</v>
      </c>
      <c r="U164" s="3"/>
      <c r="V164" s="3"/>
      <c r="W164" s="3"/>
      <c r="X164" s="3"/>
      <c r="Y164" s="3"/>
      <c r="Z164" s="3"/>
    </row>
    <row r="165" ht="14.25" customHeight="1">
      <c r="A165" s="3" t="s">
        <v>25</v>
      </c>
      <c r="B165" s="3" t="s">
        <v>56</v>
      </c>
      <c r="C165" s="3" t="s">
        <v>44</v>
      </c>
      <c r="D165" s="3">
        <v>16.0</v>
      </c>
      <c r="E165" s="3">
        <v>16.0</v>
      </c>
      <c r="F165" s="3">
        <v>30000.0</v>
      </c>
      <c r="G165" s="3">
        <v>4475.0</v>
      </c>
      <c r="H165" s="3" t="s">
        <v>36</v>
      </c>
      <c r="I165" s="10" t="s">
        <v>52</v>
      </c>
      <c r="J165" s="11">
        <v>0.005166667</v>
      </c>
      <c r="K165" s="11">
        <v>100.0</v>
      </c>
      <c r="L165" s="11" t="s">
        <v>85</v>
      </c>
      <c r="M165" s="11" t="s">
        <v>85</v>
      </c>
      <c r="N165" s="11" t="s">
        <v>85</v>
      </c>
      <c r="O165" s="11" t="s">
        <v>85</v>
      </c>
      <c r="P165" s="11">
        <v>0.0</v>
      </c>
      <c r="Q165" s="11">
        <v>0.0</v>
      </c>
      <c r="R165" s="11" t="s">
        <v>85</v>
      </c>
      <c r="S165" s="11" t="s">
        <v>85</v>
      </c>
      <c r="T165" s="11" t="s">
        <v>85</v>
      </c>
      <c r="U165" s="3"/>
      <c r="V165" s="3"/>
      <c r="W165" s="3"/>
      <c r="X165" s="3"/>
      <c r="Y165" s="3"/>
      <c r="Z165" s="3"/>
    </row>
    <row r="166" ht="14.25" customHeight="1">
      <c r="A166" s="3" t="s">
        <v>25</v>
      </c>
      <c r="B166" s="3" t="s">
        <v>56</v>
      </c>
      <c r="C166" s="3" t="s">
        <v>44</v>
      </c>
      <c r="D166" s="3">
        <v>16.0</v>
      </c>
      <c r="E166" s="3">
        <v>16.0</v>
      </c>
      <c r="F166" s="3">
        <v>30000.0</v>
      </c>
      <c r="G166" s="3">
        <v>4475.0</v>
      </c>
      <c r="H166" s="3" t="s">
        <v>36</v>
      </c>
      <c r="I166" s="10" t="s">
        <v>47</v>
      </c>
      <c r="J166" s="11">
        <v>0.008</v>
      </c>
      <c r="K166" s="11">
        <v>100.0</v>
      </c>
      <c r="L166" s="11" t="s">
        <v>85</v>
      </c>
      <c r="M166" s="11" t="s">
        <v>85</v>
      </c>
      <c r="N166" s="11" t="s">
        <v>85</v>
      </c>
      <c r="O166" s="11" t="s">
        <v>85</v>
      </c>
      <c r="P166" s="11">
        <v>0.0</v>
      </c>
      <c r="Q166" s="11">
        <v>0.0</v>
      </c>
      <c r="R166" s="11" t="s">
        <v>85</v>
      </c>
      <c r="S166" s="11" t="s">
        <v>85</v>
      </c>
      <c r="T166" s="11" t="s">
        <v>85</v>
      </c>
      <c r="U166" s="3"/>
      <c r="V166" s="3"/>
      <c r="W166" s="3"/>
      <c r="X166" s="3"/>
      <c r="Y166" s="3"/>
      <c r="Z166" s="3"/>
    </row>
    <row r="167" ht="14.25" customHeight="1">
      <c r="A167" s="7" t="s">
        <v>25</v>
      </c>
      <c r="B167" s="7" t="s">
        <v>56</v>
      </c>
      <c r="C167" s="7" t="s">
        <v>44</v>
      </c>
      <c r="D167" s="7">
        <v>16.0</v>
      </c>
      <c r="E167" s="7">
        <v>16.0</v>
      </c>
      <c r="F167" s="7">
        <v>30000.0</v>
      </c>
      <c r="G167" s="7">
        <v>4475.0</v>
      </c>
      <c r="H167" s="7" t="s">
        <v>36</v>
      </c>
      <c r="I167" s="8" t="s">
        <v>55</v>
      </c>
      <c r="J167" s="13">
        <v>0.008833333</v>
      </c>
      <c r="K167" s="13">
        <v>100.0</v>
      </c>
      <c r="L167" s="13" t="s">
        <v>85</v>
      </c>
      <c r="M167" s="13" t="s">
        <v>85</v>
      </c>
      <c r="N167" s="13" t="s">
        <v>85</v>
      </c>
      <c r="O167" s="13" t="s">
        <v>85</v>
      </c>
      <c r="P167" s="13">
        <v>0.0</v>
      </c>
      <c r="Q167" s="13">
        <v>0.0</v>
      </c>
      <c r="R167" s="13" t="s">
        <v>85</v>
      </c>
      <c r="S167" s="13" t="s">
        <v>85</v>
      </c>
      <c r="T167" s="7" t="s">
        <v>85</v>
      </c>
      <c r="U167" s="3"/>
      <c r="V167" s="3"/>
      <c r="W167" s="3"/>
      <c r="X167" s="3"/>
      <c r="Y167" s="3"/>
      <c r="Z167" s="3"/>
    </row>
    <row r="168" ht="14.25" customHeight="1">
      <c r="A168" s="3" t="s">
        <v>25</v>
      </c>
      <c r="B168" s="3" t="s">
        <v>56</v>
      </c>
      <c r="C168" s="3" t="s">
        <v>44</v>
      </c>
      <c r="D168" s="3">
        <v>23.0</v>
      </c>
      <c r="E168" s="3">
        <v>16.0</v>
      </c>
      <c r="F168" s="3">
        <v>30000.0</v>
      </c>
      <c r="G168" s="3">
        <v>4475.0</v>
      </c>
      <c r="H168" s="3" t="s">
        <v>36</v>
      </c>
      <c r="I168" s="10" t="s">
        <v>51</v>
      </c>
      <c r="J168" s="11">
        <v>0.00775</v>
      </c>
      <c r="K168" s="11">
        <v>100.0</v>
      </c>
      <c r="L168" s="11" t="s">
        <v>85</v>
      </c>
      <c r="M168" s="11" t="s">
        <v>85</v>
      </c>
      <c r="N168" s="11" t="s">
        <v>85</v>
      </c>
      <c r="O168" s="11" t="s">
        <v>85</v>
      </c>
      <c r="P168" s="11">
        <v>0.0</v>
      </c>
      <c r="Q168" s="11">
        <v>0.0</v>
      </c>
      <c r="R168" s="11" t="s">
        <v>85</v>
      </c>
      <c r="S168" s="11" t="s">
        <v>85</v>
      </c>
      <c r="T168" s="3" t="s">
        <v>85</v>
      </c>
      <c r="U168" s="3"/>
      <c r="V168" s="3"/>
      <c r="W168" s="3"/>
      <c r="X168" s="3"/>
      <c r="Y168" s="3"/>
      <c r="Z168" s="3"/>
    </row>
    <row r="169" ht="14.25" customHeight="1">
      <c r="A169" s="3" t="s">
        <v>25</v>
      </c>
      <c r="B169" s="3" t="s">
        <v>56</v>
      </c>
      <c r="C169" s="3" t="s">
        <v>44</v>
      </c>
      <c r="D169" s="3">
        <v>23.0</v>
      </c>
      <c r="E169" s="3">
        <v>16.0</v>
      </c>
      <c r="F169" s="3">
        <v>30000.0</v>
      </c>
      <c r="G169" s="3">
        <v>4475.0</v>
      </c>
      <c r="H169" s="3" t="s">
        <v>36</v>
      </c>
      <c r="I169" s="10" t="s">
        <v>52</v>
      </c>
      <c r="J169" s="11">
        <v>0.0085</v>
      </c>
      <c r="K169" s="11">
        <v>100.0</v>
      </c>
      <c r="L169" s="11" t="s">
        <v>85</v>
      </c>
      <c r="M169" s="11" t="s">
        <v>85</v>
      </c>
      <c r="N169" s="11" t="s">
        <v>85</v>
      </c>
      <c r="O169" s="11" t="s">
        <v>85</v>
      </c>
      <c r="P169" s="11">
        <v>0.0</v>
      </c>
      <c r="Q169" s="11">
        <v>0.0</v>
      </c>
      <c r="R169" s="11" t="s">
        <v>85</v>
      </c>
      <c r="S169" s="11" t="s">
        <v>85</v>
      </c>
      <c r="T169" s="3" t="s">
        <v>85</v>
      </c>
      <c r="U169" s="3"/>
      <c r="V169" s="3"/>
      <c r="W169" s="3"/>
      <c r="X169" s="3"/>
      <c r="Y169" s="3"/>
      <c r="Z169" s="3"/>
    </row>
    <row r="170" ht="14.25" customHeight="1">
      <c r="A170" s="3" t="s">
        <v>25</v>
      </c>
      <c r="B170" s="3" t="s">
        <v>56</v>
      </c>
      <c r="C170" s="3" t="s">
        <v>44</v>
      </c>
      <c r="D170" s="3">
        <v>23.0</v>
      </c>
      <c r="E170" s="3">
        <v>16.0</v>
      </c>
      <c r="F170" s="3">
        <v>30000.0</v>
      </c>
      <c r="G170" s="3">
        <v>4475.0</v>
      </c>
      <c r="H170" s="3" t="s">
        <v>36</v>
      </c>
      <c r="I170" s="10" t="s">
        <v>47</v>
      </c>
      <c r="J170" s="11">
        <v>0.011083333</v>
      </c>
      <c r="K170" s="11">
        <v>100.0</v>
      </c>
      <c r="L170" s="11" t="s">
        <v>85</v>
      </c>
      <c r="M170" s="11" t="s">
        <v>85</v>
      </c>
      <c r="N170" s="11" t="s">
        <v>85</v>
      </c>
      <c r="O170" s="11" t="s">
        <v>85</v>
      </c>
      <c r="P170" s="11">
        <v>0.0</v>
      </c>
      <c r="Q170" s="11">
        <v>0.0</v>
      </c>
      <c r="R170" s="11" t="s">
        <v>85</v>
      </c>
      <c r="S170" s="11" t="s">
        <v>85</v>
      </c>
      <c r="T170" s="3" t="s">
        <v>85</v>
      </c>
      <c r="U170" s="3"/>
      <c r="V170" s="3"/>
      <c r="W170" s="3"/>
      <c r="X170" s="3"/>
      <c r="Y170" s="3"/>
      <c r="Z170" s="3"/>
    </row>
    <row r="171" ht="14.25" customHeight="1">
      <c r="A171" s="7" t="s">
        <v>25</v>
      </c>
      <c r="B171" s="7" t="s">
        <v>56</v>
      </c>
      <c r="C171" s="7" t="s">
        <v>44</v>
      </c>
      <c r="D171" s="7">
        <v>23.0</v>
      </c>
      <c r="E171" s="7">
        <v>16.0</v>
      </c>
      <c r="F171" s="7">
        <v>30000.0</v>
      </c>
      <c r="G171" s="7">
        <v>4475.0</v>
      </c>
      <c r="H171" s="7" t="s">
        <v>36</v>
      </c>
      <c r="I171" s="8" t="s">
        <v>55</v>
      </c>
      <c r="J171" s="13">
        <v>0.019166667</v>
      </c>
      <c r="K171" s="13">
        <v>100.0</v>
      </c>
      <c r="L171" s="13" t="s">
        <v>85</v>
      </c>
      <c r="M171" s="13" t="s">
        <v>85</v>
      </c>
      <c r="N171" s="13" t="s">
        <v>85</v>
      </c>
      <c r="O171" s="13" t="s">
        <v>85</v>
      </c>
      <c r="P171" s="13">
        <v>0.0</v>
      </c>
      <c r="Q171" s="13">
        <v>0.0</v>
      </c>
      <c r="R171" s="13" t="s">
        <v>85</v>
      </c>
      <c r="S171" s="13" t="s">
        <v>85</v>
      </c>
      <c r="T171" s="7" t="s">
        <v>85</v>
      </c>
      <c r="U171" s="3"/>
      <c r="V171" s="3"/>
      <c r="W171" s="3"/>
      <c r="X171" s="3"/>
      <c r="Y171" s="3"/>
      <c r="Z171" s="3"/>
    </row>
    <row r="172" ht="14.25" customHeight="1">
      <c r="A172" s="3" t="s">
        <v>25</v>
      </c>
      <c r="B172" s="3" t="s">
        <v>56</v>
      </c>
      <c r="C172" s="3" t="s">
        <v>44</v>
      </c>
      <c r="D172" s="3">
        <v>30.0</v>
      </c>
      <c r="E172" s="3">
        <v>16.0</v>
      </c>
      <c r="F172" s="3">
        <v>30000.0</v>
      </c>
      <c r="G172" s="3">
        <v>4475.0</v>
      </c>
      <c r="H172" s="3" t="s">
        <v>36</v>
      </c>
      <c r="I172" s="10" t="s">
        <v>51</v>
      </c>
      <c r="J172" s="11">
        <v>0.008666667</v>
      </c>
      <c r="K172" s="11">
        <v>100.0</v>
      </c>
      <c r="L172" s="11" t="s">
        <v>85</v>
      </c>
      <c r="M172" s="11" t="s">
        <v>85</v>
      </c>
      <c r="N172" s="11" t="s">
        <v>85</v>
      </c>
      <c r="O172" s="11" t="s">
        <v>85</v>
      </c>
      <c r="P172" s="11">
        <v>0.0</v>
      </c>
      <c r="Q172" s="11">
        <v>0.0</v>
      </c>
      <c r="R172" s="11" t="s">
        <v>85</v>
      </c>
      <c r="S172" s="11" t="s">
        <v>85</v>
      </c>
      <c r="T172" s="3" t="s">
        <v>85</v>
      </c>
      <c r="U172" s="3"/>
      <c r="V172" s="3"/>
      <c r="W172" s="3"/>
      <c r="X172" s="3"/>
      <c r="Y172" s="3"/>
      <c r="Z172" s="3"/>
    </row>
    <row r="173" ht="14.25" customHeight="1">
      <c r="A173" s="3" t="s">
        <v>25</v>
      </c>
      <c r="B173" s="3" t="s">
        <v>56</v>
      </c>
      <c r="C173" s="3" t="s">
        <v>44</v>
      </c>
      <c r="D173" s="3">
        <v>30.0</v>
      </c>
      <c r="E173" s="3">
        <v>16.0</v>
      </c>
      <c r="F173" s="3">
        <v>30000.0</v>
      </c>
      <c r="G173" s="3">
        <v>4475.0</v>
      </c>
      <c r="H173" s="3" t="s">
        <v>36</v>
      </c>
      <c r="I173" s="10" t="s">
        <v>52</v>
      </c>
      <c r="J173" s="11">
        <v>0.012333333</v>
      </c>
      <c r="K173" s="11">
        <v>100.0</v>
      </c>
      <c r="L173" s="11" t="s">
        <v>85</v>
      </c>
      <c r="M173" s="11" t="s">
        <v>85</v>
      </c>
      <c r="N173" s="11" t="s">
        <v>85</v>
      </c>
      <c r="O173" s="11" t="s">
        <v>85</v>
      </c>
      <c r="P173" s="11">
        <v>0.0</v>
      </c>
      <c r="Q173" s="11">
        <v>0.0</v>
      </c>
      <c r="R173" s="11" t="s">
        <v>85</v>
      </c>
      <c r="S173" s="11" t="s">
        <v>85</v>
      </c>
      <c r="T173" s="3" t="s">
        <v>85</v>
      </c>
      <c r="U173" s="3"/>
      <c r="V173" s="3"/>
      <c r="W173" s="3"/>
      <c r="X173" s="3"/>
      <c r="Y173" s="3"/>
      <c r="Z173" s="3"/>
    </row>
    <row r="174" ht="14.25" customHeight="1">
      <c r="A174" s="3" t="s">
        <v>25</v>
      </c>
      <c r="B174" s="3" t="s">
        <v>56</v>
      </c>
      <c r="C174" s="3" t="s">
        <v>44</v>
      </c>
      <c r="D174" s="3">
        <v>30.0</v>
      </c>
      <c r="E174" s="3">
        <v>16.0</v>
      </c>
      <c r="F174" s="3">
        <v>30000.0</v>
      </c>
      <c r="G174" s="3">
        <v>4475.0</v>
      </c>
      <c r="H174" s="3" t="s">
        <v>36</v>
      </c>
      <c r="I174" s="10" t="s">
        <v>47</v>
      </c>
      <c r="J174" s="11">
        <v>0.03175</v>
      </c>
      <c r="K174" s="11">
        <v>100.0</v>
      </c>
      <c r="L174" s="11" t="s">
        <v>85</v>
      </c>
      <c r="M174" s="11" t="s">
        <v>85</v>
      </c>
      <c r="N174" s="11" t="s">
        <v>85</v>
      </c>
      <c r="O174" s="11" t="s">
        <v>85</v>
      </c>
      <c r="P174" s="11">
        <v>0.0</v>
      </c>
      <c r="Q174" s="11">
        <v>0.0</v>
      </c>
      <c r="R174" s="11" t="s">
        <v>85</v>
      </c>
      <c r="S174" s="11" t="s">
        <v>85</v>
      </c>
      <c r="T174" s="3" t="s">
        <v>85</v>
      </c>
      <c r="U174" s="3"/>
      <c r="V174" s="3"/>
      <c r="W174" s="3"/>
      <c r="X174" s="3"/>
      <c r="Y174" s="3"/>
      <c r="Z174" s="3"/>
    </row>
    <row r="175" ht="14.25" customHeight="1">
      <c r="A175" s="7" t="s">
        <v>25</v>
      </c>
      <c r="B175" s="7" t="s">
        <v>56</v>
      </c>
      <c r="C175" s="7" t="s">
        <v>44</v>
      </c>
      <c r="D175" s="7">
        <v>30.0</v>
      </c>
      <c r="E175" s="7">
        <v>16.0</v>
      </c>
      <c r="F175" s="7">
        <v>30000.0</v>
      </c>
      <c r="G175" s="7">
        <v>4475.0</v>
      </c>
      <c r="H175" s="7" t="s">
        <v>36</v>
      </c>
      <c r="I175" s="8" t="s">
        <v>55</v>
      </c>
      <c r="J175" s="13">
        <v>0.13275</v>
      </c>
      <c r="K175" s="13">
        <v>99.80108333</v>
      </c>
      <c r="L175" s="13">
        <v>0.4</v>
      </c>
      <c r="M175" s="13">
        <v>675.525</v>
      </c>
      <c r="N175" s="13">
        <v>5.688</v>
      </c>
      <c r="O175" s="13">
        <v>131341.1333</v>
      </c>
      <c r="P175" s="13">
        <v>0.0</v>
      </c>
      <c r="Q175" s="13">
        <v>0.0</v>
      </c>
      <c r="R175" s="13" t="s">
        <v>85</v>
      </c>
      <c r="S175" s="13" t="s">
        <v>85</v>
      </c>
      <c r="T175" s="7" t="s">
        <v>85</v>
      </c>
      <c r="U175" s="3"/>
      <c r="V175" s="3"/>
      <c r="W175" s="3"/>
      <c r="X175" s="3"/>
      <c r="Y175" s="3"/>
      <c r="Z175" s="3"/>
    </row>
    <row r="176" ht="14.25" customHeight="1">
      <c r="A176" s="3" t="s">
        <v>25</v>
      </c>
      <c r="B176" s="3" t="s">
        <v>56</v>
      </c>
      <c r="C176" s="3" t="s">
        <v>44</v>
      </c>
      <c r="D176" s="3">
        <v>37.0</v>
      </c>
      <c r="E176" s="3">
        <v>16.0</v>
      </c>
      <c r="F176" s="3">
        <v>30000.0</v>
      </c>
      <c r="G176" s="3">
        <v>4475.0</v>
      </c>
      <c r="H176" s="3" t="s">
        <v>36</v>
      </c>
      <c r="I176" s="10" t="s">
        <v>51</v>
      </c>
      <c r="J176" s="3">
        <v>0.0835</v>
      </c>
      <c r="K176" s="3">
        <v>100.0</v>
      </c>
      <c r="L176" s="3" t="s">
        <v>85</v>
      </c>
      <c r="M176" s="3" t="s">
        <v>85</v>
      </c>
      <c r="N176" s="3" t="s">
        <v>85</v>
      </c>
      <c r="O176" s="3" t="s">
        <v>85</v>
      </c>
      <c r="P176" s="3">
        <v>0.0</v>
      </c>
      <c r="Q176" s="3">
        <v>0.0</v>
      </c>
      <c r="R176" s="3" t="s">
        <v>85</v>
      </c>
      <c r="S176" s="3" t="s">
        <v>85</v>
      </c>
      <c r="T176" s="3" t="s">
        <v>85</v>
      </c>
      <c r="U176" s="3"/>
      <c r="V176" s="3"/>
      <c r="W176" s="3"/>
      <c r="X176" s="3"/>
      <c r="Y176" s="3"/>
      <c r="Z176" s="3"/>
    </row>
    <row r="177" ht="14.25" customHeight="1">
      <c r="A177" s="3" t="s">
        <v>25</v>
      </c>
      <c r="B177" s="3" t="s">
        <v>56</v>
      </c>
      <c r="C177" s="3" t="s">
        <v>44</v>
      </c>
      <c r="D177" s="3">
        <v>37.0</v>
      </c>
      <c r="E177" s="3">
        <v>16.0</v>
      </c>
      <c r="F177" s="3">
        <v>30000.0</v>
      </c>
      <c r="G177" s="3">
        <v>4475.0</v>
      </c>
      <c r="H177" s="3" t="s">
        <v>36</v>
      </c>
      <c r="I177" s="10" t="s">
        <v>52</v>
      </c>
      <c r="J177" s="11">
        <v>0.018833333</v>
      </c>
      <c r="K177" s="11">
        <v>100.0</v>
      </c>
      <c r="L177" s="11" t="s">
        <v>85</v>
      </c>
      <c r="M177" s="11" t="s">
        <v>85</v>
      </c>
      <c r="N177" s="11" t="s">
        <v>85</v>
      </c>
      <c r="O177" s="11" t="s">
        <v>85</v>
      </c>
      <c r="P177" s="11">
        <v>0.0</v>
      </c>
      <c r="Q177" s="11">
        <v>0.0</v>
      </c>
      <c r="R177" s="11" t="s">
        <v>85</v>
      </c>
      <c r="S177" s="11" t="s">
        <v>85</v>
      </c>
      <c r="T177" s="3" t="s">
        <v>85</v>
      </c>
      <c r="U177" s="3"/>
      <c r="V177" s="3"/>
      <c r="W177" s="3"/>
      <c r="X177" s="3"/>
      <c r="Y177" s="3"/>
      <c r="Z177" s="3"/>
    </row>
    <row r="178" ht="14.25" customHeight="1">
      <c r="A178" s="3" t="s">
        <v>25</v>
      </c>
      <c r="B178" s="3" t="s">
        <v>56</v>
      </c>
      <c r="C178" s="3" t="s">
        <v>44</v>
      </c>
      <c r="D178" s="3">
        <v>37.0</v>
      </c>
      <c r="E178" s="3">
        <v>16.0</v>
      </c>
      <c r="F178" s="3">
        <v>30000.0</v>
      </c>
      <c r="G178" s="3">
        <v>4475.0</v>
      </c>
      <c r="H178" s="3" t="s">
        <v>36</v>
      </c>
      <c r="I178" s="10" t="s">
        <v>47</v>
      </c>
      <c r="J178" s="11">
        <v>0.014166667</v>
      </c>
      <c r="K178" s="11">
        <v>100.0</v>
      </c>
      <c r="L178" s="11" t="s">
        <v>85</v>
      </c>
      <c r="M178" s="11" t="s">
        <v>85</v>
      </c>
      <c r="N178" s="11" t="s">
        <v>85</v>
      </c>
      <c r="O178" s="11" t="s">
        <v>85</v>
      </c>
      <c r="P178" s="11">
        <v>0.0</v>
      </c>
      <c r="Q178" s="11">
        <v>0.0</v>
      </c>
      <c r="R178" s="11" t="s">
        <v>85</v>
      </c>
      <c r="S178" s="11" t="s">
        <v>85</v>
      </c>
      <c r="T178" s="3" t="s">
        <v>85</v>
      </c>
      <c r="U178" s="3"/>
      <c r="V178" s="3"/>
      <c r="W178" s="3"/>
      <c r="X178" s="3"/>
      <c r="Y178" s="3"/>
      <c r="Z178" s="3"/>
    </row>
    <row r="179" ht="14.25" customHeight="1">
      <c r="A179" s="7" t="s">
        <v>25</v>
      </c>
      <c r="B179" s="7" t="s">
        <v>56</v>
      </c>
      <c r="C179" s="7" t="s">
        <v>44</v>
      </c>
      <c r="D179" s="7">
        <v>37.0</v>
      </c>
      <c r="E179" s="7">
        <v>16.0</v>
      </c>
      <c r="F179" s="7">
        <v>30000.0</v>
      </c>
      <c r="G179" s="7">
        <v>4475.0</v>
      </c>
      <c r="H179" s="7" t="s">
        <v>36</v>
      </c>
      <c r="I179" s="8" t="s">
        <v>55</v>
      </c>
      <c r="J179" s="13">
        <v>0.216416667</v>
      </c>
      <c r="K179" s="13">
        <v>99.92541667</v>
      </c>
      <c r="L179" s="13" t="s">
        <v>85</v>
      </c>
      <c r="M179" s="13" t="s">
        <v>85</v>
      </c>
      <c r="N179" s="13" t="s">
        <v>85</v>
      </c>
      <c r="O179" s="13" t="s">
        <v>85</v>
      </c>
      <c r="P179" s="13">
        <v>0.0</v>
      </c>
      <c r="Q179" s="13">
        <v>0.0</v>
      </c>
      <c r="R179" s="13" t="s">
        <v>85</v>
      </c>
      <c r="S179" s="13" t="s">
        <v>85</v>
      </c>
      <c r="T179" s="7" t="s">
        <v>85</v>
      </c>
      <c r="U179" s="3"/>
      <c r="V179" s="3"/>
      <c r="W179" s="3"/>
      <c r="X179" s="3"/>
      <c r="Y179" s="3"/>
      <c r="Z179" s="3"/>
    </row>
    <row r="180" ht="14.25" customHeight="1">
      <c r="A180" s="3" t="s">
        <v>25</v>
      </c>
      <c r="B180" s="3" t="s">
        <v>56</v>
      </c>
      <c r="C180" s="3" t="s">
        <v>44</v>
      </c>
      <c r="D180" s="3">
        <v>44.0</v>
      </c>
      <c r="E180" s="3">
        <v>16.0</v>
      </c>
      <c r="F180" s="3">
        <v>30000.0</v>
      </c>
      <c r="G180" s="3">
        <v>4475.0</v>
      </c>
      <c r="H180" s="3" t="s">
        <v>36</v>
      </c>
      <c r="I180" s="10" t="s">
        <v>51</v>
      </c>
      <c r="J180" s="3">
        <v>0.011333333</v>
      </c>
      <c r="K180" s="3">
        <v>100.0</v>
      </c>
      <c r="L180" s="3" t="s">
        <v>85</v>
      </c>
      <c r="M180" s="3" t="s">
        <v>85</v>
      </c>
      <c r="N180" s="3" t="s">
        <v>85</v>
      </c>
      <c r="O180" s="3" t="s">
        <v>85</v>
      </c>
      <c r="P180" s="3">
        <v>0.0</v>
      </c>
      <c r="Q180" s="3">
        <v>0.0</v>
      </c>
      <c r="R180" s="3" t="s">
        <v>85</v>
      </c>
      <c r="S180" s="3" t="s">
        <v>85</v>
      </c>
      <c r="T180" s="3" t="s">
        <v>85</v>
      </c>
      <c r="U180" s="3"/>
      <c r="V180" s="3"/>
      <c r="W180" s="3"/>
      <c r="X180" s="3"/>
      <c r="Y180" s="3"/>
      <c r="Z180" s="3"/>
    </row>
    <row r="181" ht="14.25" customHeight="1">
      <c r="A181" s="3" t="s">
        <v>25</v>
      </c>
      <c r="B181" s="3" t="s">
        <v>56</v>
      </c>
      <c r="C181" s="3" t="s">
        <v>44</v>
      </c>
      <c r="D181" s="3">
        <v>44.0</v>
      </c>
      <c r="E181" s="3">
        <v>16.0</v>
      </c>
      <c r="F181" s="3">
        <v>30000.0</v>
      </c>
      <c r="G181" s="3">
        <v>4475.0</v>
      </c>
      <c r="H181" s="3" t="s">
        <v>36</v>
      </c>
      <c r="I181" s="10" t="s">
        <v>52</v>
      </c>
      <c r="J181" s="11">
        <v>0.007833333</v>
      </c>
      <c r="K181" s="11">
        <v>100.0</v>
      </c>
      <c r="L181" s="11" t="s">
        <v>85</v>
      </c>
      <c r="M181" s="11" t="s">
        <v>85</v>
      </c>
      <c r="N181" s="11" t="s">
        <v>85</v>
      </c>
      <c r="O181" s="11" t="s">
        <v>85</v>
      </c>
      <c r="P181" s="11">
        <v>0.0</v>
      </c>
      <c r="Q181" s="11">
        <v>0.0</v>
      </c>
      <c r="R181" s="11" t="s">
        <v>85</v>
      </c>
      <c r="S181" s="11" t="s">
        <v>85</v>
      </c>
      <c r="T181" s="3" t="s">
        <v>85</v>
      </c>
      <c r="U181" s="3"/>
      <c r="V181" s="3"/>
      <c r="W181" s="3"/>
      <c r="X181" s="3"/>
      <c r="Y181" s="3"/>
      <c r="Z181" s="3"/>
    </row>
    <row r="182" ht="14.25" customHeight="1">
      <c r="A182" s="3" t="s">
        <v>25</v>
      </c>
      <c r="B182" s="3" t="s">
        <v>56</v>
      </c>
      <c r="C182" s="3" t="s">
        <v>44</v>
      </c>
      <c r="D182" s="3">
        <v>44.0</v>
      </c>
      <c r="E182" s="3">
        <v>16.0</v>
      </c>
      <c r="F182" s="3">
        <v>30000.0</v>
      </c>
      <c r="G182" s="3">
        <v>4475.0</v>
      </c>
      <c r="H182" s="3" t="s">
        <v>36</v>
      </c>
      <c r="I182" s="10" t="s">
        <v>47</v>
      </c>
      <c r="J182" s="11">
        <v>0.008666667</v>
      </c>
      <c r="K182" s="11">
        <v>100.0</v>
      </c>
      <c r="L182" s="11" t="s">
        <v>85</v>
      </c>
      <c r="M182" s="11" t="s">
        <v>85</v>
      </c>
      <c r="N182" s="11" t="s">
        <v>85</v>
      </c>
      <c r="O182" s="11" t="s">
        <v>85</v>
      </c>
      <c r="P182" s="11">
        <v>0.0</v>
      </c>
      <c r="Q182" s="11">
        <v>0.0</v>
      </c>
      <c r="R182" s="11" t="s">
        <v>85</v>
      </c>
      <c r="S182" s="11" t="s">
        <v>85</v>
      </c>
      <c r="T182" s="3" t="s">
        <v>85</v>
      </c>
      <c r="U182" s="3"/>
      <c r="V182" s="3"/>
      <c r="W182" s="3"/>
      <c r="X182" s="3"/>
      <c r="Y182" s="3"/>
      <c r="Z182" s="3"/>
    </row>
    <row r="183" ht="14.25" customHeight="1">
      <c r="A183" s="7" t="s">
        <v>25</v>
      </c>
      <c r="B183" s="7" t="s">
        <v>56</v>
      </c>
      <c r="C183" s="7" t="s">
        <v>44</v>
      </c>
      <c r="D183" s="7">
        <v>44.0</v>
      </c>
      <c r="E183" s="7">
        <v>16.0</v>
      </c>
      <c r="F183" s="7">
        <v>30000.0</v>
      </c>
      <c r="G183" s="7">
        <v>4475.0</v>
      </c>
      <c r="H183" s="7" t="s">
        <v>36</v>
      </c>
      <c r="I183" s="8" t="s">
        <v>55</v>
      </c>
      <c r="J183" s="13">
        <v>0.641166667</v>
      </c>
      <c r="K183" s="13">
        <v>91.85391667</v>
      </c>
      <c r="L183" s="13">
        <v>2.75</v>
      </c>
      <c r="M183" s="13">
        <v>1097.79986</v>
      </c>
      <c r="N183" s="13">
        <v>13.273</v>
      </c>
      <c r="O183" s="13">
        <v>17106.66075</v>
      </c>
      <c r="P183" s="13">
        <v>0.0</v>
      </c>
      <c r="Q183" s="13">
        <v>0.0</v>
      </c>
      <c r="R183" s="13" t="s">
        <v>85</v>
      </c>
      <c r="S183" s="13" t="s">
        <v>85</v>
      </c>
      <c r="T183" s="7" t="s">
        <v>85</v>
      </c>
      <c r="U183" s="3"/>
      <c r="V183" s="3"/>
      <c r="W183" s="3"/>
      <c r="X183" s="3"/>
      <c r="Y183" s="3"/>
      <c r="Z183" s="3"/>
    </row>
    <row r="184" ht="14.25" customHeight="1">
      <c r="A184" s="3" t="s">
        <v>25</v>
      </c>
      <c r="B184" s="19" t="s">
        <v>57</v>
      </c>
      <c r="C184" s="3" t="s">
        <v>44</v>
      </c>
      <c r="D184" s="3">
        <v>16.0</v>
      </c>
      <c r="E184" s="3">
        <v>18.0</v>
      </c>
      <c r="F184" s="3">
        <v>30000.0</v>
      </c>
      <c r="G184" s="3">
        <v>4478.0</v>
      </c>
      <c r="H184" s="3" t="s">
        <v>37</v>
      </c>
      <c r="I184" s="10" t="s">
        <v>58</v>
      </c>
      <c r="J184" s="11">
        <v>0.127333333</v>
      </c>
      <c r="K184" s="11">
        <v>100.0</v>
      </c>
      <c r="L184" s="11" t="s">
        <v>85</v>
      </c>
      <c r="M184" s="11" t="s">
        <v>85</v>
      </c>
      <c r="N184" s="11" t="s">
        <v>85</v>
      </c>
      <c r="O184" s="11" t="s">
        <v>85</v>
      </c>
      <c r="P184" s="11">
        <v>0.0</v>
      </c>
      <c r="Q184" s="11">
        <v>0.0</v>
      </c>
      <c r="R184" s="11" t="s">
        <v>85</v>
      </c>
      <c r="S184" s="11" t="s">
        <v>85</v>
      </c>
      <c r="T184" s="11" t="s">
        <v>85</v>
      </c>
      <c r="U184" s="3"/>
      <c r="V184" s="3"/>
      <c r="W184" s="3"/>
      <c r="X184" s="3"/>
      <c r="Y184" s="3"/>
      <c r="Z184" s="3"/>
    </row>
    <row r="185" ht="14.25" customHeight="1">
      <c r="A185" s="3" t="s">
        <v>25</v>
      </c>
      <c r="B185" s="3" t="s">
        <v>57</v>
      </c>
      <c r="C185" s="3" t="s">
        <v>44</v>
      </c>
      <c r="D185" s="3">
        <v>16.0</v>
      </c>
      <c r="E185" s="3">
        <v>18.0</v>
      </c>
      <c r="F185" s="3">
        <v>30000.0</v>
      </c>
      <c r="G185" s="3">
        <v>4478.0</v>
      </c>
      <c r="H185" s="3" t="s">
        <v>37</v>
      </c>
      <c r="I185" s="10" t="s">
        <v>59</v>
      </c>
      <c r="J185" s="11">
        <v>0.27425</v>
      </c>
      <c r="K185" s="11">
        <v>99.10183333</v>
      </c>
      <c r="L185" s="11">
        <v>2.5</v>
      </c>
      <c r="M185" s="11">
        <v>472.932</v>
      </c>
      <c r="N185" s="11">
        <v>14.55</v>
      </c>
      <c r="O185" s="11">
        <v>22899.65769</v>
      </c>
      <c r="P185" s="11">
        <v>0.0</v>
      </c>
      <c r="Q185" s="11">
        <v>0.0</v>
      </c>
      <c r="R185" s="11" t="s">
        <v>85</v>
      </c>
      <c r="S185" s="11" t="s">
        <v>85</v>
      </c>
      <c r="T185" s="11" t="s">
        <v>85</v>
      </c>
      <c r="U185" s="3"/>
      <c r="V185" s="3"/>
      <c r="W185" s="3"/>
      <c r="X185" s="3"/>
      <c r="Y185" s="3"/>
      <c r="Z185" s="3"/>
    </row>
    <row r="186" ht="14.25" customHeight="1">
      <c r="A186" s="3" t="s">
        <v>25</v>
      </c>
      <c r="B186" s="3" t="s">
        <v>57</v>
      </c>
      <c r="C186" s="3" t="s">
        <v>44</v>
      </c>
      <c r="D186" s="3">
        <v>16.0</v>
      </c>
      <c r="E186" s="3">
        <v>18.0</v>
      </c>
      <c r="F186" s="3">
        <v>30000.0</v>
      </c>
      <c r="G186" s="3">
        <v>4478.0</v>
      </c>
      <c r="H186" s="3" t="s">
        <v>37</v>
      </c>
      <c r="I186" s="10" t="s">
        <v>60</v>
      </c>
      <c r="J186" s="11">
        <v>0.026833333</v>
      </c>
      <c r="K186" s="11">
        <v>100.0</v>
      </c>
      <c r="L186" s="11" t="s">
        <v>85</v>
      </c>
      <c r="M186" s="11" t="s">
        <v>85</v>
      </c>
      <c r="N186" s="11" t="s">
        <v>85</v>
      </c>
      <c r="O186" s="11" t="s">
        <v>85</v>
      </c>
      <c r="P186" s="11">
        <v>0.0</v>
      </c>
      <c r="Q186" s="11">
        <v>0.0</v>
      </c>
      <c r="R186" s="11" t="s">
        <v>85</v>
      </c>
      <c r="S186" s="11" t="s">
        <v>85</v>
      </c>
      <c r="T186" s="11" t="s">
        <v>85</v>
      </c>
      <c r="U186" s="3"/>
      <c r="V186" s="3"/>
      <c r="W186" s="3"/>
      <c r="X186" s="3"/>
      <c r="Y186" s="3"/>
      <c r="Z186" s="3"/>
    </row>
    <row r="187" ht="14.25" customHeight="1">
      <c r="A187" s="7" t="s">
        <v>25</v>
      </c>
      <c r="B187" s="7" t="s">
        <v>57</v>
      </c>
      <c r="C187" s="7" t="s">
        <v>44</v>
      </c>
      <c r="D187" s="7">
        <v>16.0</v>
      </c>
      <c r="E187" s="7">
        <v>18.0</v>
      </c>
      <c r="F187" s="7">
        <v>30000.0</v>
      </c>
      <c r="G187" s="7">
        <v>4478.0</v>
      </c>
      <c r="H187" s="7" t="s">
        <v>37</v>
      </c>
      <c r="I187" s="8" t="s">
        <v>61</v>
      </c>
      <c r="J187" s="13">
        <v>0.058666667</v>
      </c>
      <c r="K187" s="13">
        <v>100.0</v>
      </c>
      <c r="L187" s="13" t="s">
        <v>85</v>
      </c>
      <c r="M187" s="13" t="s">
        <v>85</v>
      </c>
      <c r="N187" s="13" t="s">
        <v>85</v>
      </c>
      <c r="O187" s="13" t="s">
        <v>85</v>
      </c>
      <c r="P187" s="13">
        <v>0.0</v>
      </c>
      <c r="Q187" s="13">
        <v>0.0</v>
      </c>
      <c r="R187" s="13" t="s">
        <v>85</v>
      </c>
      <c r="S187" s="13" t="s">
        <v>85</v>
      </c>
      <c r="T187" s="7" t="s">
        <v>85</v>
      </c>
      <c r="U187" s="3"/>
      <c r="V187" s="3"/>
      <c r="W187" s="3"/>
      <c r="X187" s="3"/>
      <c r="Y187" s="3"/>
      <c r="Z187" s="3"/>
    </row>
    <row r="188" ht="14.25" customHeight="1">
      <c r="A188" s="3" t="s">
        <v>25</v>
      </c>
      <c r="B188" s="3" t="s">
        <v>57</v>
      </c>
      <c r="C188" s="3" t="s">
        <v>44</v>
      </c>
      <c r="D188" s="3">
        <v>23.0</v>
      </c>
      <c r="E188" s="3">
        <v>18.0</v>
      </c>
      <c r="F188" s="3">
        <v>30000.0</v>
      </c>
      <c r="G188" s="3">
        <v>4478.0</v>
      </c>
      <c r="H188" s="3" t="s">
        <v>37</v>
      </c>
      <c r="I188" s="10" t="s">
        <v>58</v>
      </c>
      <c r="J188" s="11">
        <v>0.010583333</v>
      </c>
      <c r="K188" s="11">
        <v>100.0</v>
      </c>
      <c r="L188" s="11" t="s">
        <v>85</v>
      </c>
      <c r="M188" s="11" t="s">
        <v>85</v>
      </c>
      <c r="N188" s="11" t="s">
        <v>85</v>
      </c>
      <c r="O188" s="11" t="s">
        <v>85</v>
      </c>
      <c r="P188" s="11">
        <v>0.0</v>
      </c>
      <c r="Q188" s="11">
        <v>0.0</v>
      </c>
      <c r="R188" s="11" t="s">
        <v>85</v>
      </c>
      <c r="S188" s="11" t="s">
        <v>85</v>
      </c>
      <c r="T188" s="3" t="s">
        <v>85</v>
      </c>
      <c r="U188" s="3"/>
      <c r="V188" s="3"/>
      <c r="W188" s="3"/>
      <c r="X188" s="3"/>
      <c r="Y188" s="3"/>
      <c r="Z188" s="3"/>
    </row>
    <row r="189" ht="14.25" customHeight="1">
      <c r="A189" s="3" t="s">
        <v>25</v>
      </c>
      <c r="B189" s="3" t="s">
        <v>57</v>
      </c>
      <c r="C189" s="3" t="s">
        <v>44</v>
      </c>
      <c r="D189" s="3">
        <v>23.0</v>
      </c>
      <c r="E189" s="3">
        <v>18.0</v>
      </c>
      <c r="F189" s="3">
        <v>30000.0</v>
      </c>
      <c r="G189" s="3">
        <v>4478.0</v>
      </c>
      <c r="H189" s="3" t="s">
        <v>37</v>
      </c>
      <c r="I189" s="10" t="s">
        <v>59</v>
      </c>
      <c r="J189" s="11">
        <v>0.294333333</v>
      </c>
      <c r="K189" s="11">
        <v>100.0</v>
      </c>
      <c r="L189" s="11" t="s">
        <v>85</v>
      </c>
      <c r="M189" s="11" t="s">
        <v>85</v>
      </c>
      <c r="N189" s="11" t="s">
        <v>85</v>
      </c>
      <c r="O189" s="11" t="s">
        <v>85</v>
      </c>
      <c r="P189" s="11">
        <v>0.0</v>
      </c>
      <c r="Q189" s="11">
        <v>0.0</v>
      </c>
      <c r="R189" s="11" t="s">
        <v>85</v>
      </c>
      <c r="S189" s="11" t="s">
        <v>85</v>
      </c>
      <c r="T189" s="3" t="s">
        <v>85</v>
      </c>
      <c r="U189" s="3"/>
      <c r="V189" s="3"/>
      <c r="W189" s="3"/>
      <c r="X189" s="3"/>
      <c r="Y189" s="3"/>
      <c r="Z189" s="3"/>
    </row>
    <row r="190" ht="14.25" customHeight="1">
      <c r="A190" s="3" t="s">
        <v>25</v>
      </c>
      <c r="B190" s="3" t="s">
        <v>57</v>
      </c>
      <c r="C190" s="3" t="s">
        <v>44</v>
      </c>
      <c r="D190" s="3">
        <v>23.0</v>
      </c>
      <c r="E190" s="3">
        <v>18.0</v>
      </c>
      <c r="F190" s="3">
        <v>30000.0</v>
      </c>
      <c r="G190" s="3">
        <v>4478.0</v>
      </c>
      <c r="H190" s="3" t="s">
        <v>37</v>
      </c>
      <c r="I190" s="10" t="s">
        <v>60</v>
      </c>
      <c r="J190" s="11">
        <v>0.1665</v>
      </c>
      <c r="K190" s="11">
        <v>100.0</v>
      </c>
      <c r="L190" s="11" t="s">
        <v>85</v>
      </c>
      <c r="M190" s="11" t="s">
        <v>85</v>
      </c>
      <c r="N190" s="11" t="s">
        <v>85</v>
      </c>
      <c r="O190" s="11" t="s">
        <v>85</v>
      </c>
      <c r="P190" s="11">
        <v>0.0</v>
      </c>
      <c r="Q190" s="11">
        <v>0.0</v>
      </c>
      <c r="R190" s="11" t="s">
        <v>85</v>
      </c>
      <c r="S190" s="11" t="s">
        <v>85</v>
      </c>
      <c r="T190" s="3" t="s">
        <v>85</v>
      </c>
      <c r="U190" s="3"/>
      <c r="V190" s="3"/>
      <c r="W190" s="3"/>
      <c r="X190" s="3"/>
      <c r="Y190" s="3"/>
      <c r="Z190" s="3"/>
    </row>
    <row r="191" ht="14.25" customHeight="1">
      <c r="A191" s="7" t="s">
        <v>25</v>
      </c>
      <c r="B191" s="7" t="s">
        <v>57</v>
      </c>
      <c r="C191" s="7" t="s">
        <v>44</v>
      </c>
      <c r="D191" s="7">
        <v>23.0</v>
      </c>
      <c r="E191" s="7">
        <v>18.0</v>
      </c>
      <c r="F191" s="7">
        <v>30000.0</v>
      </c>
      <c r="G191" s="7">
        <v>4478.0</v>
      </c>
      <c r="H191" s="7" t="s">
        <v>37</v>
      </c>
      <c r="I191" s="8" t="s">
        <v>61</v>
      </c>
      <c r="J191" s="13">
        <v>0.013666667</v>
      </c>
      <c r="K191" s="13">
        <v>100.0</v>
      </c>
      <c r="L191" s="13" t="s">
        <v>85</v>
      </c>
      <c r="M191" s="13" t="s">
        <v>85</v>
      </c>
      <c r="N191" s="13" t="s">
        <v>85</v>
      </c>
      <c r="O191" s="13" t="s">
        <v>85</v>
      </c>
      <c r="P191" s="13">
        <v>0.0</v>
      </c>
      <c r="Q191" s="13">
        <v>0.0</v>
      </c>
      <c r="R191" s="13" t="s">
        <v>85</v>
      </c>
      <c r="S191" s="13" t="s">
        <v>85</v>
      </c>
      <c r="T191" s="7" t="s">
        <v>85</v>
      </c>
      <c r="U191" s="3"/>
      <c r="V191" s="3"/>
      <c r="W191" s="3"/>
      <c r="X191" s="3"/>
      <c r="Y191" s="3"/>
      <c r="Z191" s="3"/>
    </row>
    <row r="192" ht="14.25" customHeight="1">
      <c r="A192" s="3" t="s">
        <v>25</v>
      </c>
      <c r="B192" s="3" t="s">
        <v>57</v>
      </c>
      <c r="C192" s="3" t="s">
        <v>44</v>
      </c>
      <c r="D192" s="3">
        <v>30.0</v>
      </c>
      <c r="E192" s="3">
        <v>18.0</v>
      </c>
      <c r="F192" s="3">
        <v>30000.0</v>
      </c>
      <c r="G192" s="3">
        <v>4478.0</v>
      </c>
      <c r="H192" s="3" t="s">
        <v>37</v>
      </c>
      <c r="I192" s="10" t="s">
        <v>58</v>
      </c>
      <c r="J192" s="11">
        <v>0.01175</v>
      </c>
      <c r="K192" s="11">
        <v>100.0</v>
      </c>
      <c r="L192" s="11" t="s">
        <v>85</v>
      </c>
      <c r="M192" s="11" t="s">
        <v>85</v>
      </c>
      <c r="N192" s="11" t="s">
        <v>85</v>
      </c>
      <c r="O192" s="11" t="s">
        <v>85</v>
      </c>
      <c r="P192" s="11">
        <v>0.0</v>
      </c>
      <c r="Q192" s="11">
        <v>0.0</v>
      </c>
      <c r="R192" s="11" t="s">
        <v>85</v>
      </c>
      <c r="S192" s="11" t="s">
        <v>85</v>
      </c>
      <c r="T192" s="3" t="s">
        <v>85</v>
      </c>
      <c r="U192" s="3"/>
      <c r="V192" s="3"/>
      <c r="W192" s="3"/>
      <c r="X192" s="3"/>
      <c r="Y192" s="3"/>
      <c r="Z192" s="3"/>
    </row>
    <row r="193" ht="14.25" customHeight="1">
      <c r="A193" s="3" t="s">
        <v>25</v>
      </c>
      <c r="B193" s="3" t="s">
        <v>57</v>
      </c>
      <c r="C193" s="3" t="s">
        <v>44</v>
      </c>
      <c r="D193" s="3">
        <v>30.0</v>
      </c>
      <c r="E193" s="3">
        <v>18.0</v>
      </c>
      <c r="F193" s="3">
        <v>30000.0</v>
      </c>
      <c r="G193" s="3">
        <v>4478.0</v>
      </c>
      <c r="H193" s="3" t="s">
        <v>37</v>
      </c>
      <c r="I193" s="10" t="s">
        <v>59</v>
      </c>
      <c r="J193" s="11">
        <v>0.129</v>
      </c>
      <c r="K193" s="11">
        <v>99.28808333</v>
      </c>
      <c r="L193" s="11">
        <v>1.7</v>
      </c>
      <c r="M193" s="11">
        <v>124.941176</v>
      </c>
      <c r="N193" s="11">
        <v>24.069</v>
      </c>
      <c r="O193" s="11">
        <v>31781.075</v>
      </c>
      <c r="P193" s="11">
        <v>0.0</v>
      </c>
      <c r="Q193" s="11">
        <v>0.0</v>
      </c>
      <c r="R193" s="11" t="s">
        <v>85</v>
      </c>
      <c r="S193" s="11" t="s">
        <v>85</v>
      </c>
      <c r="T193" s="3" t="s">
        <v>85</v>
      </c>
      <c r="U193" s="3"/>
      <c r="V193" s="3"/>
      <c r="W193" s="3"/>
      <c r="X193" s="3"/>
      <c r="Y193" s="3"/>
      <c r="Z193" s="3"/>
    </row>
    <row r="194" ht="14.25" customHeight="1">
      <c r="A194" s="3" t="s">
        <v>25</v>
      </c>
      <c r="B194" s="3" t="s">
        <v>57</v>
      </c>
      <c r="C194" s="3" t="s">
        <v>44</v>
      </c>
      <c r="D194" s="3">
        <v>30.0</v>
      </c>
      <c r="E194" s="3">
        <v>18.0</v>
      </c>
      <c r="F194" s="3">
        <v>30000.0</v>
      </c>
      <c r="G194" s="3">
        <v>4478.0</v>
      </c>
      <c r="H194" s="3" t="s">
        <v>37</v>
      </c>
      <c r="I194" s="10" t="s">
        <v>60</v>
      </c>
      <c r="J194" s="11">
        <v>0.01125</v>
      </c>
      <c r="K194" s="11">
        <v>100.0</v>
      </c>
      <c r="L194" s="11" t="s">
        <v>85</v>
      </c>
      <c r="M194" s="11" t="s">
        <v>85</v>
      </c>
      <c r="N194" s="11" t="s">
        <v>85</v>
      </c>
      <c r="O194" s="11" t="s">
        <v>85</v>
      </c>
      <c r="P194" s="11">
        <v>0.0</v>
      </c>
      <c r="Q194" s="11">
        <v>0.0</v>
      </c>
      <c r="R194" s="11" t="s">
        <v>85</v>
      </c>
      <c r="S194" s="11" t="s">
        <v>85</v>
      </c>
      <c r="T194" s="3" t="s">
        <v>85</v>
      </c>
      <c r="U194" s="3"/>
      <c r="V194" s="3"/>
      <c r="W194" s="3"/>
      <c r="X194" s="3"/>
      <c r="Y194" s="3"/>
      <c r="Z194" s="3"/>
    </row>
    <row r="195" ht="14.25" customHeight="1">
      <c r="A195" s="7" t="s">
        <v>25</v>
      </c>
      <c r="B195" s="7" t="s">
        <v>57</v>
      </c>
      <c r="C195" s="7" t="s">
        <v>44</v>
      </c>
      <c r="D195" s="7">
        <v>30.0</v>
      </c>
      <c r="E195" s="7">
        <v>18.0</v>
      </c>
      <c r="F195" s="7">
        <v>30000.0</v>
      </c>
      <c r="G195" s="7">
        <v>4478.0</v>
      </c>
      <c r="H195" s="7" t="s">
        <v>37</v>
      </c>
      <c r="I195" s="8" t="s">
        <v>61</v>
      </c>
      <c r="J195" s="13">
        <v>0.005833333</v>
      </c>
      <c r="K195" s="13">
        <v>100.0</v>
      </c>
      <c r="L195" s="13" t="s">
        <v>85</v>
      </c>
      <c r="M195" s="13" t="s">
        <v>85</v>
      </c>
      <c r="N195" s="13" t="s">
        <v>85</v>
      </c>
      <c r="O195" s="13" t="s">
        <v>85</v>
      </c>
      <c r="P195" s="13">
        <v>0.0</v>
      </c>
      <c r="Q195" s="13">
        <v>0.0</v>
      </c>
      <c r="R195" s="13" t="s">
        <v>85</v>
      </c>
      <c r="S195" s="13" t="s">
        <v>85</v>
      </c>
      <c r="T195" s="7" t="s">
        <v>85</v>
      </c>
      <c r="U195" s="3"/>
      <c r="V195" s="3"/>
      <c r="W195" s="3"/>
      <c r="X195" s="3"/>
      <c r="Y195" s="3"/>
      <c r="Z195" s="3"/>
    </row>
    <row r="196" ht="14.25" customHeight="1">
      <c r="A196" s="3" t="s">
        <v>25</v>
      </c>
      <c r="B196" s="3" t="s">
        <v>57</v>
      </c>
      <c r="C196" s="3" t="s">
        <v>44</v>
      </c>
      <c r="D196" s="3">
        <v>37.0</v>
      </c>
      <c r="E196" s="3">
        <v>18.0</v>
      </c>
      <c r="F196" s="3">
        <v>30000.0</v>
      </c>
      <c r="G196" s="3">
        <v>4478.0</v>
      </c>
      <c r="H196" s="3" t="s">
        <v>37</v>
      </c>
      <c r="I196" s="10" t="s">
        <v>58</v>
      </c>
      <c r="J196" s="3">
        <v>0.008416667</v>
      </c>
      <c r="K196" s="3">
        <v>100.0</v>
      </c>
      <c r="L196" s="3" t="s">
        <v>85</v>
      </c>
      <c r="M196" s="3" t="s">
        <v>85</v>
      </c>
      <c r="N196" s="3" t="s">
        <v>85</v>
      </c>
      <c r="O196" s="3" t="s">
        <v>85</v>
      </c>
      <c r="P196" s="3">
        <v>0.0</v>
      </c>
      <c r="Q196" s="3">
        <v>0.0</v>
      </c>
      <c r="R196" s="3" t="s">
        <v>85</v>
      </c>
      <c r="S196" s="3" t="s">
        <v>85</v>
      </c>
      <c r="T196" s="3" t="s">
        <v>85</v>
      </c>
      <c r="U196" s="3"/>
      <c r="V196" s="3"/>
      <c r="W196" s="3"/>
      <c r="X196" s="3"/>
      <c r="Y196" s="3"/>
      <c r="Z196" s="3"/>
    </row>
    <row r="197" ht="14.25" customHeight="1">
      <c r="A197" s="3" t="s">
        <v>25</v>
      </c>
      <c r="B197" s="3" t="s">
        <v>57</v>
      </c>
      <c r="C197" s="3" t="s">
        <v>44</v>
      </c>
      <c r="D197" s="3">
        <v>37.0</v>
      </c>
      <c r="E197" s="3">
        <v>18.0</v>
      </c>
      <c r="F197" s="3">
        <v>30000.0</v>
      </c>
      <c r="G197" s="3">
        <v>4478.0</v>
      </c>
      <c r="H197" s="3" t="s">
        <v>37</v>
      </c>
      <c r="I197" s="10" t="s">
        <v>59</v>
      </c>
      <c r="J197" s="11">
        <v>0.044416667</v>
      </c>
      <c r="K197" s="11">
        <v>100.0</v>
      </c>
      <c r="L197" s="11" t="s">
        <v>85</v>
      </c>
      <c r="M197" s="11" t="s">
        <v>85</v>
      </c>
      <c r="N197" s="11" t="s">
        <v>85</v>
      </c>
      <c r="O197" s="11" t="s">
        <v>85</v>
      </c>
      <c r="P197" s="11">
        <v>0.0</v>
      </c>
      <c r="Q197" s="11">
        <v>0.0</v>
      </c>
      <c r="R197" s="11" t="s">
        <v>85</v>
      </c>
      <c r="S197" s="11" t="s">
        <v>85</v>
      </c>
      <c r="T197" s="3" t="s">
        <v>85</v>
      </c>
      <c r="U197" s="3"/>
      <c r="V197" s="3"/>
      <c r="W197" s="3"/>
      <c r="X197" s="3"/>
      <c r="Y197" s="3"/>
      <c r="Z197" s="3"/>
    </row>
    <row r="198" ht="14.25" customHeight="1">
      <c r="A198" s="3" t="s">
        <v>25</v>
      </c>
      <c r="B198" s="3" t="s">
        <v>57</v>
      </c>
      <c r="C198" s="3" t="s">
        <v>44</v>
      </c>
      <c r="D198" s="3">
        <v>37.0</v>
      </c>
      <c r="E198" s="3">
        <v>18.0</v>
      </c>
      <c r="F198" s="3">
        <v>30000.0</v>
      </c>
      <c r="G198" s="3">
        <v>4478.0</v>
      </c>
      <c r="H198" s="3" t="s">
        <v>37</v>
      </c>
      <c r="I198" s="10" t="s">
        <v>60</v>
      </c>
      <c r="J198" s="11">
        <v>0.048916667</v>
      </c>
      <c r="K198" s="11">
        <v>96.28975</v>
      </c>
      <c r="L198" s="11">
        <v>2.5</v>
      </c>
      <c r="M198" s="11">
        <v>169.588</v>
      </c>
      <c r="N198" s="11">
        <v>28.131</v>
      </c>
      <c r="O198" s="11">
        <v>25782.44222</v>
      </c>
      <c r="P198" s="11">
        <v>0.0</v>
      </c>
      <c r="Q198" s="11">
        <v>0.0</v>
      </c>
      <c r="R198" s="11" t="s">
        <v>85</v>
      </c>
      <c r="S198" s="11" t="s">
        <v>85</v>
      </c>
      <c r="T198" s="3" t="s">
        <v>85</v>
      </c>
      <c r="U198" s="3"/>
      <c r="V198" s="3"/>
      <c r="W198" s="3"/>
      <c r="X198" s="3"/>
      <c r="Y198" s="3"/>
      <c r="Z198" s="3"/>
    </row>
    <row r="199" ht="14.25" customHeight="1">
      <c r="A199" s="7" t="s">
        <v>25</v>
      </c>
      <c r="B199" s="7" t="s">
        <v>57</v>
      </c>
      <c r="C199" s="7" t="s">
        <v>44</v>
      </c>
      <c r="D199" s="7">
        <v>37.0</v>
      </c>
      <c r="E199" s="7">
        <v>18.0</v>
      </c>
      <c r="F199" s="7">
        <v>30000.0</v>
      </c>
      <c r="G199" s="7">
        <v>4478.0</v>
      </c>
      <c r="H199" s="7" t="s">
        <v>37</v>
      </c>
      <c r="I199" s="8" t="s">
        <v>61</v>
      </c>
      <c r="J199" s="13">
        <v>0.005666667</v>
      </c>
      <c r="K199" s="13">
        <v>100.0</v>
      </c>
      <c r="L199" s="13" t="s">
        <v>85</v>
      </c>
      <c r="M199" s="13" t="s">
        <v>85</v>
      </c>
      <c r="N199" s="13" t="s">
        <v>85</v>
      </c>
      <c r="O199" s="13" t="s">
        <v>85</v>
      </c>
      <c r="P199" s="13">
        <v>0.0</v>
      </c>
      <c r="Q199" s="13">
        <v>0.0</v>
      </c>
      <c r="R199" s="13" t="s">
        <v>85</v>
      </c>
      <c r="S199" s="13" t="s">
        <v>85</v>
      </c>
      <c r="T199" s="7" t="s">
        <v>85</v>
      </c>
      <c r="U199" s="3"/>
      <c r="V199" s="3"/>
      <c r="W199" s="3"/>
      <c r="X199" s="3"/>
      <c r="Y199" s="3"/>
      <c r="Z199" s="3"/>
    </row>
    <row r="200" ht="14.25" customHeight="1">
      <c r="A200" s="3" t="s">
        <v>25</v>
      </c>
      <c r="B200" s="3" t="s">
        <v>62</v>
      </c>
      <c r="C200" s="3" t="s">
        <v>44</v>
      </c>
      <c r="D200" s="3">
        <v>16.0</v>
      </c>
      <c r="E200" s="3">
        <v>15.0</v>
      </c>
      <c r="F200" s="3">
        <v>30000.0</v>
      </c>
      <c r="G200" s="3">
        <v>4235.0</v>
      </c>
      <c r="H200" s="3" t="s">
        <v>28</v>
      </c>
      <c r="I200" s="10" t="s">
        <v>63</v>
      </c>
      <c r="J200" s="11">
        <v>49.64383333</v>
      </c>
      <c r="K200" s="11">
        <v>75.0</v>
      </c>
      <c r="L200" s="11" t="s">
        <v>85</v>
      </c>
      <c r="M200" s="11" t="s">
        <v>85</v>
      </c>
      <c r="N200" s="11" t="s">
        <v>85</v>
      </c>
      <c r="O200" s="11" t="s">
        <v>85</v>
      </c>
      <c r="P200" s="11">
        <v>0.0</v>
      </c>
      <c r="Q200" s="11">
        <v>0.0</v>
      </c>
      <c r="R200" s="11" t="s">
        <v>85</v>
      </c>
      <c r="S200" s="11" t="s">
        <v>85</v>
      </c>
      <c r="T200" s="11" t="s">
        <v>85</v>
      </c>
      <c r="U200" s="3"/>
      <c r="V200" s="3"/>
      <c r="W200" s="3"/>
      <c r="X200" s="3"/>
      <c r="Y200" s="3"/>
      <c r="Z200" s="3"/>
    </row>
    <row r="201" ht="14.25" customHeight="1">
      <c r="A201" s="3" t="s">
        <v>25</v>
      </c>
      <c r="B201" s="3" t="s">
        <v>62</v>
      </c>
      <c r="C201" s="3" t="s">
        <v>44</v>
      </c>
      <c r="D201" s="3">
        <v>16.0</v>
      </c>
      <c r="E201" s="3">
        <v>15.0</v>
      </c>
      <c r="F201" s="3">
        <v>30000.0</v>
      </c>
      <c r="G201" s="3">
        <v>4235.0</v>
      </c>
      <c r="H201" s="3" t="s">
        <v>28</v>
      </c>
      <c r="I201" s="10" t="s">
        <v>58</v>
      </c>
      <c r="J201" s="11">
        <v>0.352916667</v>
      </c>
      <c r="K201" s="11">
        <v>98.17633333</v>
      </c>
      <c r="L201" s="11">
        <v>5.9</v>
      </c>
      <c r="M201" s="11">
        <v>670.276271</v>
      </c>
      <c r="N201" s="11">
        <v>12.248</v>
      </c>
      <c r="O201" s="11">
        <v>10444.72727</v>
      </c>
      <c r="P201" s="11">
        <v>0.0</v>
      </c>
      <c r="Q201" s="11">
        <v>0.0</v>
      </c>
      <c r="R201" s="11" t="s">
        <v>85</v>
      </c>
      <c r="S201" s="11" t="s">
        <v>85</v>
      </c>
      <c r="T201" s="11" t="s">
        <v>85</v>
      </c>
      <c r="U201" s="3"/>
      <c r="V201" s="3"/>
      <c r="W201" s="3"/>
      <c r="X201" s="3"/>
      <c r="Y201" s="3"/>
      <c r="Z201" s="3"/>
    </row>
    <row r="202" ht="14.25" customHeight="1">
      <c r="A202" s="3" t="s">
        <v>25</v>
      </c>
      <c r="B202" s="3" t="s">
        <v>62</v>
      </c>
      <c r="C202" s="3" t="s">
        <v>44</v>
      </c>
      <c r="D202" s="3">
        <v>16.0</v>
      </c>
      <c r="E202" s="3">
        <v>18.0</v>
      </c>
      <c r="F202" s="3">
        <v>30000.0</v>
      </c>
      <c r="G202" s="3">
        <v>4270.0</v>
      </c>
      <c r="H202" s="3" t="s">
        <v>37</v>
      </c>
      <c r="I202" s="10" t="s">
        <v>60</v>
      </c>
      <c r="J202" s="11">
        <v>0.580583333</v>
      </c>
      <c r="K202" s="11">
        <v>99.20866667</v>
      </c>
      <c r="L202" s="11">
        <v>2.4</v>
      </c>
      <c r="M202" s="11">
        <v>415.566667</v>
      </c>
      <c r="N202" s="11">
        <v>14.437</v>
      </c>
      <c r="O202" s="11">
        <v>33061.85807</v>
      </c>
      <c r="P202" s="11">
        <v>0.0</v>
      </c>
      <c r="Q202" s="11">
        <v>0.0</v>
      </c>
      <c r="R202" s="11" t="s">
        <v>85</v>
      </c>
      <c r="S202" s="11" t="s">
        <v>85</v>
      </c>
      <c r="T202" s="11" t="s">
        <v>85</v>
      </c>
      <c r="U202" s="3"/>
      <c r="V202" s="3"/>
      <c r="W202" s="3"/>
      <c r="X202" s="3"/>
      <c r="Y202" s="3"/>
      <c r="Z202" s="3"/>
    </row>
    <row r="203" ht="14.25" customHeight="1">
      <c r="A203" s="7" t="s">
        <v>25</v>
      </c>
      <c r="B203" s="7" t="s">
        <v>62</v>
      </c>
      <c r="C203" s="7" t="s">
        <v>44</v>
      </c>
      <c r="D203" s="7">
        <v>16.0</v>
      </c>
      <c r="E203" s="7">
        <v>18.0</v>
      </c>
      <c r="F203" s="7">
        <v>30000.0</v>
      </c>
      <c r="G203" s="7">
        <v>4270.0</v>
      </c>
      <c r="H203" s="7" t="s">
        <v>37</v>
      </c>
      <c r="I203" s="8" t="s">
        <v>61</v>
      </c>
      <c r="J203" s="13">
        <v>1.296583333</v>
      </c>
      <c r="K203" s="13">
        <v>93.96725</v>
      </c>
      <c r="L203" s="13">
        <v>5.55</v>
      </c>
      <c r="M203" s="13">
        <v>614.6744708</v>
      </c>
      <c r="N203" s="13">
        <v>12.78075</v>
      </c>
      <c r="O203" s="13">
        <v>31132.55733</v>
      </c>
      <c r="P203" s="13">
        <v>0.0</v>
      </c>
      <c r="Q203" s="13">
        <v>0.0</v>
      </c>
      <c r="R203" s="13" t="s">
        <v>85</v>
      </c>
      <c r="S203" s="13" t="s">
        <v>85</v>
      </c>
      <c r="T203" s="7" t="s">
        <v>85</v>
      </c>
      <c r="U203" s="3"/>
      <c r="V203" s="3"/>
      <c r="W203" s="3"/>
      <c r="X203" s="3"/>
      <c r="Y203" s="3"/>
      <c r="Z203" s="3"/>
    </row>
    <row r="204" ht="14.25" customHeight="1">
      <c r="A204" s="3" t="s">
        <v>25</v>
      </c>
      <c r="B204" s="3" t="s">
        <v>62</v>
      </c>
      <c r="C204" s="3" t="s">
        <v>44</v>
      </c>
      <c r="D204" s="3">
        <v>23.0</v>
      </c>
      <c r="E204" s="3">
        <v>15.0</v>
      </c>
      <c r="F204" s="3">
        <v>30000.0</v>
      </c>
      <c r="G204" s="3">
        <v>4235.0</v>
      </c>
      <c r="H204" s="3" t="s">
        <v>28</v>
      </c>
      <c r="I204" s="10" t="s">
        <v>63</v>
      </c>
      <c r="J204" s="11">
        <v>0.127583333</v>
      </c>
      <c r="K204" s="11">
        <v>100.0</v>
      </c>
      <c r="L204" s="11" t="s">
        <v>85</v>
      </c>
      <c r="M204" s="11" t="s">
        <v>85</v>
      </c>
      <c r="N204" s="11" t="s">
        <v>85</v>
      </c>
      <c r="O204" s="11" t="s">
        <v>85</v>
      </c>
      <c r="P204" s="11">
        <v>0.0</v>
      </c>
      <c r="Q204" s="11">
        <v>0.0</v>
      </c>
      <c r="R204" s="11" t="s">
        <v>85</v>
      </c>
      <c r="S204" s="11" t="s">
        <v>85</v>
      </c>
      <c r="T204" s="3" t="s">
        <v>85</v>
      </c>
      <c r="U204" s="3"/>
      <c r="V204" s="3"/>
      <c r="W204" s="3"/>
      <c r="X204" s="3"/>
      <c r="Y204" s="3"/>
      <c r="Z204" s="3"/>
    </row>
    <row r="205" ht="14.25" customHeight="1">
      <c r="A205" s="3" t="s">
        <v>25</v>
      </c>
      <c r="B205" s="3" t="s">
        <v>62</v>
      </c>
      <c r="C205" s="3" t="s">
        <v>44</v>
      </c>
      <c r="D205" s="3">
        <v>23.0</v>
      </c>
      <c r="E205" s="3">
        <v>15.0</v>
      </c>
      <c r="F205" s="3">
        <v>30000.0</v>
      </c>
      <c r="G205" s="3">
        <v>4235.0</v>
      </c>
      <c r="H205" s="3" t="s">
        <v>28</v>
      </c>
      <c r="I205" s="10" t="s">
        <v>58</v>
      </c>
      <c r="J205" s="11">
        <v>0.241</v>
      </c>
      <c r="K205" s="11">
        <v>97.65183333</v>
      </c>
      <c r="L205" s="11">
        <v>2.7</v>
      </c>
      <c r="M205" s="11">
        <v>366.377778</v>
      </c>
      <c r="N205" s="11">
        <v>21.136</v>
      </c>
      <c r="O205" s="11">
        <v>21045.05778</v>
      </c>
      <c r="P205" s="11">
        <v>0.0</v>
      </c>
      <c r="Q205" s="11">
        <v>0.0</v>
      </c>
      <c r="R205" s="11" t="s">
        <v>85</v>
      </c>
      <c r="S205" s="11" t="s">
        <v>85</v>
      </c>
      <c r="T205" s="3" t="s">
        <v>85</v>
      </c>
      <c r="U205" s="3"/>
      <c r="V205" s="3"/>
      <c r="W205" s="3"/>
      <c r="X205" s="3"/>
      <c r="Y205" s="3"/>
      <c r="Z205" s="3"/>
    </row>
    <row r="206" ht="14.25" customHeight="1">
      <c r="A206" s="3" t="s">
        <v>25</v>
      </c>
      <c r="B206" s="3" t="s">
        <v>62</v>
      </c>
      <c r="C206" s="3" t="s">
        <v>44</v>
      </c>
      <c r="D206" s="3">
        <v>23.0</v>
      </c>
      <c r="E206" s="3">
        <v>18.0</v>
      </c>
      <c r="F206" s="3">
        <v>30000.0</v>
      </c>
      <c r="G206" s="3">
        <v>4270.0</v>
      </c>
      <c r="H206" s="3" t="s">
        <v>37</v>
      </c>
      <c r="I206" s="10" t="s">
        <v>60</v>
      </c>
      <c r="J206" s="11">
        <v>7.411416667</v>
      </c>
      <c r="K206" s="11">
        <v>19.84225</v>
      </c>
      <c r="L206" s="11">
        <v>4.041666667</v>
      </c>
      <c r="M206" s="11">
        <v>1945.286796</v>
      </c>
      <c r="N206" s="11">
        <v>40.73725</v>
      </c>
      <c r="O206" s="11">
        <v>12281.0857</v>
      </c>
      <c r="P206" s="11">
        <v>41.0</v>
      </c>
      <c r="Q206" s="11">
        <v>4.1</v>
      </c>
      <c r="R206" s="11">
        <v>3061.507317</v>
      </c>
      <c r="S206" s="11">
        <v>11574.8775</v>
      </c>
      <c r="T206" s="3">
        <v>0.133044744</v>
      </c>
      <c r="U206" s="3"/>
      <c r="V206" s="3"/>
      <c r="W206" s="3"/>
      <c r="X206" s="3"/>
      <c r="Y206" s="3"/>
      <c r="Z206" s="3"/>
    </row>
    <row r="207" ht="14.25" customHeight="1">
      <c r="A207" s="7" t="s">
        <v>25</v>
      </c>
      <c r="B207" s="7" t="s">
        <v>62</v>
      </c>
      <c r="C207" s="7" t="s">
        <v>44</v>
      </c>
      <c r="D207" s="7">
        <v>23.0</v>
      </c>
      <c r="E207" s="7">
        <v>18.0</v>
      </c>
      <c r="F207" s="7">
        <v>30000.0</v>
      </c>
      <c r="G207" s="7">
        <v>4270.0</v>
      </c>
      <c r="H207" s="7" t="s">
        <v>37</v>
      </c>
      <c r="I207" s="8" t="s">
        <v>61</v>
      </c>
      <c r="J207" s="13">
        <v>10.98566667</v>
      </c>
      <c r="K207" s="13">
        <v>17.41875</v>
      </c>
      <c r="L207" s="13">
        <v>6.441666667</v>
      </c>
      <c r="M207" s="13">
        <v>1935.625514</v>
      </c>
      <c r="N207" s="13">
        <v>30.86391667</v>
      </c>
      <c r="O207" s="13">
        <v>5982.471613</v>
      </c>
      <c r="P207" s="13">
        <v>47.0</v>
      </c>
      <c r="Q207" s="13">
        <v>4.7</v>
      </c>
      <c r="R207" s="13">
        <v>4551.7</v>
      </c>
      <c r="S207" s="13">
        <v>8391.95</v>
      </c>
      <c r="T207" s="7">
        <v>0.203135715</v>
      </c>
      <c r="U207" s="3"/>
      <c r="V207" s="3"/>
      <c r="W207" s="3"/>
      <c r="X207" s="3"/>
      <c r="Y207" s="3"/>
      <c r="Z207" s="3"/>
    </row>
    <row r="208" ht="14.25" customHeight="1">
      <c r="A208" s="3" t="s">
        <v>25</v>
      </c>
      <c r="B208" s="3" t="s">
        <v>62</v>
      </c>
      <c r="C208" s="3" t="s">
        <v>44</v>
      </c>
      <c r="D208" s="3">
        <v>30.0</v>
      </c>
      <c r="E208" s="3">
        <v>15.0</v>
      </c>
      <c r="F208" s="3">
        <v>30000.0</v>
      </c>
      <c r="G208" s="3">
        <v>4235.0</v>
      </c>
      <c r="H208" s="3" t="s">
        <v>28</v>
      </c>
      <c r="I208" s="10" t="s">
        <v>63</v>
      </c>
      <c r="J208" s="11">
        <v>44.42266667</v>
      </c>
      <c r="K208" s="11">
        <v>69.4745</v>
      </c>
      <c r="L208" s="11">
        <v>4.3</v>
      </c>
      <c r="M208" s="11">
        <v>832.162791</v>
      </c>
      <c r="N208" s="11">
        <v>17.968</v>
      </c>
      <c r="O208" s="11">
        <v>10811.00571</v>
      </c>
      <c r="P208" s="11">
        <v>1.0</v>
      </c>
      <c r="Q208" s="11">
        <v>0.1</v>
      </c>
      <c r="R208" s="11">
        <v>599993.6</v>
      </c>
      <c r="S208" s="11" t="s">
        <v>85</v>
      </c>
      <c r="T208" s="3" t="s">
        <v>85</v>
      </c>
      <c r="U208" s="3"/>
      <c r="V208" s="3"/>
      <c r="W208" s="3"/>
      <c r="X208" s="3"/>
      <c r="Y208" s="3"/>
      <c r="Z208" s="3"/>
    </row>
    <row r="209" ht="14.25" customHeight="1">
      <c r="A209" s="3" t="s">
        <v>25</v>
      </c>
      <c r="B209" s="3" t="s">
        <v>62</v>
      </c>
      <c r="C209" s="3" t="s">
        <v>44</v>
      </c>
      <c r="D209" s="3">
        <v>30.0</v>
      </c>
      <c r="E209" s="3">
        <v>15.0</v>
      </c>
      <c r="F209" s="3">
        <v>30000.0</v>
      </c>
      <c r="G209" s="3">
        <v>4235.0</v>
      </c>
      <c r="H209" s="3" t="s">
        <v>28</v>
      </c>
      <c r="I209" s="10" t="s">
        <v>58</v>
      </c>
      <c r="J209" s="11">
        <v>2.446166667</v>
      </c>
      <c r="K209" s="11">
        <v>68.31666667</v>
      </c>
      <c r="L209" s="11">
        <v>5.9</v>
      </c>
      <c r="M209" s="11">
        <v>892.0763744</v>
      </c>
      <c r="N209" s="11">
        <v>18.05725</v>
      </c>
      <c r="O209" s="11">
        <v>22856.34567</v>
      </c>
      <c r="P209" s="11">
        <v>19.0</v>
      </c>
      <c r="Q209" s="11">
        <v>1.9</v>
      </c>
      <c r="R209" s="11">
        <v>1979.373684</v>
      </c>
      <c r="S209" s="11">
        <v>29839.92222</v>
      </c>
      <c r="T209" s="3">
        <v>1.09806703</v>
      </c>
      <c r="U209" s="3"/>
      <c r="V209" s="3"/>
      <c r="W209" s="3"/>
      <c r="X209" s="3"/>
      <c r="Y209" s="3"/>
      <c r="Z209" s="3"/>
    </row>
    <row r="210" ht="14.25" customHeight="1">
      <c r="A210" s="3" t="s">
        <v>25</v>
      </c>
      <c r="B210" s="3" t="s">
        <v>62</v>
      </c>
      <c r="C210" s="3" t="s">
        <v>44</v>
      </c>
      <c r="D210" s="3">
        <v>30.0</v>
      </c>
      <c r="E210" s="3">
        <v>18.0</v>
      </c>
      <c r="F210" s="3">
        <v>30000.0</v>
      </c>
      <c r="G210" s="3">
        <v>4270.0</v>
      </c>
      <c r="H210" s="3" t="s">
        <v>37</v>
      </c>
      <c r="I210" s="10" t="s">
        <v>60</v>
      </c>
      <c r="J210" s="11">
        <v>10.72291667</v>
      </c>
      <c r="K210" s="11">
        <v>7.399416667</v>
      </c>
      <c r="L210" s="11">
        <v>5.375</v>
      </c>
      <c r="M210" s="11">
        <v>1476.353034</v>
      </c>
      <c r="N210" s="11">
        <v>68.34416667</v>
      </c>
      <c r="O210" s="11">
        <v>8714.40641</v>
      </c>
      <c r="P210" s="11">
        <v>50.0</v>
      </c>
      <c r="Q210" s="11">
        <v>5.0</v>
      </c>
      <c r="R210" s="11">
        <v>2302.78</v>
      </c>
      <c r="S210" s="11">
        <v>9626.095918</v>
      </c>
      <c r="T210" s="3">
        <v>0.06216037</v>
      </c>
      <c r="U210" s="3"/>
      <c r="V210" s="3"/>
      <c r="W210" s="3"/>
      <c r="X210" s="3"/>
      <c r="Y210" s="3"/>
      <c r="Z210" s="3"/>
    </row>
    <row r="211" ht="14.25" customHeight="1">
      <c r="A211" s="7" t="s">
        <v>25</v>
      </c>
      <c r="B211" s="7" t="s">
        <v>62</v>
      </c>
      <c r="C211" s="7" t="s">
        <v>44</v>
      </c>
      <c r="D211" s="7">
        <v>30.0</v>
      </c>
      <c r="E211" s="7">
        <v>18.0</v>
      </c>
      <c r="F211" s="7">
        <v>30000.0</v>
      </c>
      <c r="G211" s="7">
        <v>4270.0</v>
      </c>
      <c r="H211" s="7" t="s">
        <v>37</v>
      </c>
      <c r="I211" s="8" t="s">
        <v>61</v>
      </c>
      <c r="J211" s="13">
        <v>13.62283333</v>
      </c>
      <c r="K211" s="13">
        <v>15.78991667</v>
      </c>
      <c r="L211" s="13">
        <v>6.218181818</v>
      </c>
      <c r="M211" s="13">
        <v>1406.39606</v>
      </c>
      <c r="N211" s="13">
        <v>74.41609091</v>
      </c>
      <c r="O211" s="13">
        <v>7642.515847</v>
      </c>
      <c r="P211" s="13">
        <v>54.0</v>
      </c>
      <c r="Q211" s="13">
        <v>5.4</v>
      </c>
      <c r="R211" s="13">
        <v>3174.072222</v>
      </c>
      <c r="S211" s="13">
        <v>7910.09434</v>
      </c>
      <c r="T211" s="7">
        <v>0.081763873</v>
      </c>
      <c r="U211" s="3"/>
      <c r="V211" s="3"/>
      <c r="W211" s="3"/>
      <c r="X211" s="3"/>
      <c r="Y211" s="3"/>
      <c r="Z211" s="3"/>
    </row>
    <row r="212" ht="14.25" customHeight="1">
      <c r="A212" s="3" t="s">
        <v>25</v>
      </c>
      <c r="B212" s="3" t="s">
        <v>62</v>
      </c>
      <c r="C212" s="3" t="s">
        <v>44</v>
      </c>
      <c r="D212" s="3">
        <v>37.0</v>
      </c>
      <c r="E212" s="3">
        <v>15.0</v>
      </c>
      <c r="F212" s="3">
        <v>30000.0</v>
      </c>
      <c r="G212" s="3">
        <v>4235.0</v>
      </c>
      <c r="H212" s="3" t="s">
        <v>28</v>
      </c>
      <c r="I212" s="10" t="s">
        <v>63</v>
      </c>
      <c r="J212" s="3">
        <v>5.7325</v>
      </c>
      <c r="K212" s="3">
        <v>19.7785</v>
      </c>
      <c r="L212" s="3">
        <v>7.2</v>
      </c>
      <c r="M212" s="3">
        <v>1124.078377</v>
      </c>
      <c r="N212" s="3">
        <v>30.7995</v>
      </c>
      <c r="O212" s="3">
        <v>9300.014747</v>
      </c>
      <c r="P212" s="3">
        <v>45.0</v>
      </c>
      <c r="Q212" s="3">
        <v>4.5</v>
      </c>
      <c r="R212" s="3">
        <v>5386.182222</v>
      </c>
      <c r="S212" s="3">
        <v>8025.129545</v>
      </c>
      <c r="T212" s="3">
        <v>0.420504099</v>
      </c>
      <c r="U212" s="3"/>
      <c r="V212" s="3"/>
      <c r="W212" s="3"/>
      <c r="X212" s="3"/>
      <c r="Y212" s="3"/>
      <c r="Z212" s="3"/>
    </row>
    <row r="213" ht="14.25" customHeight="1">
      <c r="A213" s="3" t="s">
        <v>25</v>
      </c>
      <c r="B213" s="3" t="s">
        <v>62</v>
      </c>
      <c r="C213" s="3" t="s">
        <v>44</v>
      </c>
      <c r="D213" s="3">
        <v>37.0</v>
      </c>
      <c r="E213" s="3">
        <v>15.0</v>
      </c>
      <c r="F213" s="3">
        <v>30000.0</v>
      </c>
      <c r="G213" s="3">
        <v>4235.0</v>
      </c>
      <c r="H213" s="3" t="s">
        <v>28</v>
      </c>
      <c r="I213" s="10" t="s">
        <v>58</v>
      </c>
      <c r="J213" s="11">
        <v>3.874916667</v>
      </c>
      <c r="K213" s="11">
        <v>48.694</v>
      </c>
      <c r="L213" s="11">
        <v>4.645454545</v>
      </c>
      <c r="M213" s="11">
        <v>885.0970816</v>
      </c>
      <c r="N213" s="11">
        <v>28.57927273</v>
      </c>
      <c r="O213" s="11">
        <v>39178.0635</v>
      </c>
      <c r="P213" s="11">
        <v>66.0</v>
      </c>
      <c r="Q213" s="11">
        <v>6.6</v>
      </c>
      <c r="R213" s="11">
        <v>1681.536364</v>
      </c>
      <c r="S213" s="11">
        <v>7348.049231</v>
      </c>
      <c r="T213" s="3">
        <v>0.111999144</v>
      </c>
      <c r="U213" s="3"/>
      <c r="V213" s="3"/>
      <c r="W213" s="3"/>
      <c r="X213" s="3"/>
      <c r="Y213" s="3"/>
      <c r="Z213" s="3"/>
    </row>
    <row r="214" ht="14.25" customHeight="1">
      <c r="A214" s="3" t="s">
        <v>25</v>
      </c>
      <c r="B214" s="3" t="s">
        <v>62</v>
      </c>
      <c r="C214" s="3" t="s">
        <v>44</v>
      </c>
      <c r="D214" s="3">
        <v>44.0</v>
      </c>
      <c r="E214" s="3">
        <v>15.0</v>
      </c>
      <c r="F214" s="3">
        <v>30000.0</v>
      </c>
      <c r="G214" s="3">
        <v>4235.0</v>
      </c>
      <c r="H214" s="3" t="s">
        <v>28</v>
      </c>
      <c r="I214" s="10" t="s">
        <v>63</v>
      </c>
      <c r="J214" s="3">
        <v>2.78175</v>
      </c>
      <c r="K214" s="3">
        <v>46.03233333</v>
      </c>
      <c r="L214" s="3">
        <v>3.627272727</v>
      </c>
      <c r="M214" s="3">
        <v>660.9450483</v>
      </c>
      <c r="N214" s="3">
        <v>34.97681818</v>
      </c>
      <c r="O214" s="3">
        <v>30879.7996</v>
      </c>
      <c r="P214" s="3">
        <v>41.0</v>
      </c>
      <c r="Q214" s="3">
        <v>4.1</v>
      </c>
      <c r="R214" s="3">
        <v>1456.104878</v>
      </c>
      <c r="S214" s="3">
        <v>13192.6725</v>
      </c>
      <c r="T214" s="3">
        <v>0.134755279</v>
      </c>
      <c r="U214" s="3"/>
      <c r="V214" s="3"/>
      <c r="W214" s="3"/>
      <c r="X214" s="3"/>
      <c r="Y214" s="3"/>
      <c r="Z214" s="3"/>
    </row>
    <row r="215" ht="14.25" customHeight="1">
      <c r="A215" s="3" t="s">
        <v>25</v>
      </c>
      <c r="B215" s="3" t="s">
        <v>62</v>
      </c>
      <c r="C215" s="3" t="s">
        <v>44</v>
      </c>
      <c r="D215" s="3">
        <v>44.0</v>
      </c>
      <c r="E215" s="3">
        <v>15.0</v>
      </c>
      <c r="F215" s="3">
        <v>30000.0</v>
      </c>
      <c r="G215" s="3">
        <v>4235.0</v>
      </c>
      <c r="H215" s="3" t="s">
        <v>28</v>
      </c>
      <c r="I215" s="10" t="s">
        <v>58</v>
      </c>
      <c r="J215" s="11">
        <v>5.825166667</v>
      </c>
      <c r="K215" s="11">
        <v>33.33066667</v>
      </c>
      <c r="L215" s="11">
        <v>6.981818182</v>
      </c>
      <c r="M215" s="11">
        <v>1006.538396</v>
      </c>
      <c r="N215" s="11">
        <v>30.88418182</v>
      </c>
      <c r="O215" s="11">
        <v>9325.791344</v>
      </c>
      <c r="P215" s="11">
        <v>54.0</v>
      </c>
      <c r="Q215" s="11">
        <v>5.4</v>
      </c>
      <c r="R215" s="11">
        <v>2429.496296</v>
      </c>
      <c r="S215" s="11">
        <v>8615.10566</v>
      </c>
      <c r="T215" s="3">
        <v>0.244974105</v>
      </c>
      <c r="U215" s="3"/>
      <c r="V215" s="3"/>
      <c r="W215" s="3"/>
      <c r="X215" s="3"/>
      <c r="Y215" s="3"/>
      <c r="Z215" s="3"/>
    </row>
    <row r="216" ht="14.25" customHeight="1">
      <c r="A216" s="3" t="s">
        <v>25</v>
      </c>
      <c r="B216" s="19" t="s">
        <v>64</v>
      </c>
      <c r="C216" s="3" t="s">
        <v>44</v>
      </c>
      <c r="D216" s="3">
        <v>16.0</v>
      </c>
      <c r="E216" s="3">
        <v>18.0</v>
      </c>
      <c r="F216" s="3">
        <v>30000.0</v>
      </c>
      <c r="G216" s="3">
        <v>4478.0</v>
      </c>
      <c r="H216" s="3" t="s">
        <v>37</v>
      </c>
      <c r="I216" s="10" t="s">
        <v>49</v>
      </c>
      <c r="J216" s="11">
        <v>0.104833333</v>
      </c>
      <c r="K216" s="11">
        <v>100.0</v>
      </c>
      <c r="L216" s="11" t="s">
        <v>85</v>
      </c>
      <c r="M216" s="11" t="s">
        <v>85</v>
      </c>
      <c r="N216" s="11" t="s">
        <v>85</v>
      </c>
      <c r="O216" s="11" t="s">
        <v>85</v>
      </c>
      <c r="P216" s="11">
        <v>0.0</v>
      </c>
      <c r="Q216" s="11">
        <v>0.0</v>
      </c>
      <c r="R216" s="11" t="s">
        <v>85</v>
      </c>
      <c r="S216" s="11" t="s">
        <v>85</v>
      </c>
      <c r="T216" s="11" t="s">
        <v>85</v>
      </c>
      <c r="U216" s="3"/>
      <c r="V216" s="3"/>
      <c r="W216" s="3"/>
      <c r="X216" s="3"/>
      <c r="Y216" s="3"/>
      <c r="Z216" s="3"/>
    </row>
    <row r="217" ht="14.25" customHeight="1">
      <c r="A217" s="3" t="s">
        <v>25</v>
      </c>
      <c r="B217" s="3" t="s">
        <v>64</v>
      </c>
      <c r="C217" s="3" t="s">
        <v>44</v>
      </c>
      <c r="D217" s="3">
        <v>16.0</v>
      </c>
      <c r="E217" s="3">
        <v>18.0</v>
      </c>
      <c r="F217" s="3">
        <v>30000.0</v>
      </c>
      <c r="G217" s="3">
        <v>4478.0</v>
      </c>
      <c r="H217" s="3" t="s">
        <v>37</v>
      </c>
      <c r="I217" s="10" t="s">
        <v>65</v>
      </c>
      <c r="J217" s="11">
        <v>0.071166667</v>
      </c>
      <c r="K217" s="11">
        <v>100.0</v>
      </c>
      <c r="L217" s="11" t="s">
        <v>85</v>
      </c>
      <c r="M217" s="11" t="s">
        <v>85</v>
      </c>
      <c r="N217" s="11" t="s">
        <v>85</v>
      </c>
      <c r="O217" s="11" t="s">
        <v>85</v>
      </c>
      <c r="P217" s="11">
        <v>0.0</v>
      </c>
      <c r="Q217" s="11">
        <v>0.0</v>
      </c>
      <c r="R217" s="11" t="s">
        <v>85</v>
      </c>
      <c r="S217" s="11" t="s">
        <v>85</v>
      </c>
      <c r="T217" s="11" t="s">
        <v>85</v>
      </c>
      <c r="U217" s="3"/>
      <c r="V217" s="3"/>
      <c r="W217" s="3"/>
      <c r="X217" s="3"/>
      <c r="Y217" s="3"/>
      <c r="Z217" s="3"/>
    </row>
    <row r="218" ht="14.25" customHeight="1">
      <c r="A218" s="3" t="s">
        <v>25</v>
      </c>
      <c r="B218" s="3" t="s">
        <v>64</v>
      </c>
      <c r="C218" s="3" t="s">
        <v>44</v>
      </c>
      <c r="D218" s="3">
        <v>16.0</v>
      </c>
      <c r="E218" s="3">
        <v>18.0</v>
      </c>
      <c r="F218" s="3">
        <v>30000.0</v>
      </c>
      <c r="G218" s="3">
        <v>4478.0</v>
      </c>
      <c r="H218" s="3" t="s">
        <v>37</v>
      </c>
      <c r="I218" s="10" t="s">
        <v>66</v>
      </c>
      <c r="J218" s="11">
        <v>0.333333333</v>
      </c>
      <c r="K218" s="11">
        <v>98.02158333</v>
      </c>
      <c r="L218" s="11">
        <v>6.4</v>
      </c>
      <c r="M218" s="11">
        <v>487.507813</v>
      </c>
      <c r="N218" s="11">
        <v>14.487</v>
      </c>
      <c r="O218" s="11">
        <v>11580.36364</v>
      </c>
      <c r="P218" s="11">
        <v>0.0</v>
      </c>
      <c r="Q218" s="11">
        <v>0.0</v>
      </c>
      <c r="R218" s="11" t="s">
        <v>85</v>
      </c>
      <c r="S218" s="11" t="s">
        <v>85</v>
      </c>
      <c r="T218" s="11" t="s">
        <v>85</v>
      </c>
      <c r="U218" s="3"/>
      <c r="V218" s="3"/>
      <c r="W218" s="3"/>
      <c r="X218" s="3"/>
      <c r="Y218" s="3"/>
      <c r="Z218" s="3"/>
    </row>
    <row r="219" ht="14.25" customHeight="1">
      <c r="A219" s="3" t="s">
        <v>25</v>
      </c>
      <c r="B219" s="3" t="s">
        <v>64</v>
      </c>
      <c r="C219" s="3" t="s">
        <v>44</v>
      </c>
      <c r="D219" s="3">
        <v>23.0</v>
      </c>
      <c r="E219" s="3">
        <v>18.0</v>
      </c>
      <c r="F219" s="3">
        <v>30000.0</v>
      </c>
      <c r="G219" s="3">
        <v>4478.0</v>
      </c>
      <c r="H219" s="3" t="s">
        <v>37</v>
      </c>
      <c r="I219" s="10" t="s">
        <v>49</v>
      </c>
      <c r="J219" s="11">
        <v>0.41175</v>
      </c>
      <c r="K219" s="11">
        <v>84.00091667</v>
      </c>
      <c r="L219" s="11">
        <v>1.36</v>
      </c>
      <c r="M219" s="11">
        <v>608.4044868</v>
      </c>
      <c r="N219" s="11">
        <v>23.9822</v>
      </c>
      <c r="O219" s="11">
        <v>66660.31443</v>
      </c>
      <c r="P219" s="11">
        <v>0.0</v>
      </c>
      <c r="Q219" s="11">
        <v>0.0</v>
      </c>
      <c r="R219" s="11" t="s">
        <v>85</v>
      </c>
      <c r="S219" s="11" t="s">
        <v>85</v>
      </c>
      <c r="T219" s="3" t="s">
        <v>85</v>
      </c>
      <c r="U219" s="3"/>
      <c r="V219" s="3"/>
      <c r="W219" s="3"/>
      <c r="X219" s="3"/>
      <c r="Y219" s="3"/>
      <c r="Z219" s="3"/>
    </row>
    <row r="220" ht="14.25" customHeight="1">
      <c r="A220" s="3" t="s">
        <v>25</v>
      </c>
      <c r="B220" s="3" t="s">
        <v>64</v>
      </c>
      <c r="C220" s="3" t="s">
        <v>44</v>
      </c>
      <c r="D220" s="3">
        <v>23.0</v>
      </c>
      <c r="E220" s="3">
        <v>18.0</v>
      </c>
      <c r="F220" s="3">
        <v>30000.0</v>
      </c>
      <c r="G220" s="3">
        <v>4478.0</v>
      </c>
      <c r="H220" s="3" t="s">
        <v>37</v>
      </c>
      <c r="I220" s="10" t="s">
        <v>65</v>
      </c>
      <c r="J220" s="11">
        <v>1.438583333</v>
      </c>
      <c r="K220" s="11">
        <v>62.56666667</v>
      </c>
      <c r="L220" s="11">
        <v>2.37</v>
      </c>
      <c r="M220" s="11">
        <v>748.558369</v>
      </c>
      <c r="N220" s="11">
        <v>25.6467</v>
      </c>
      <c r="O220" s="11">
        <v>43071.25067</v>
      </c>
      <c r="P220" s="11">
        <v>26.0</v>
      </c>
      <c r="Q220" s="11">
        <v>2.6</v>
      </c>
      <c r="R220" s="11">
        <v>1888.811538</v>
      </c>
      <c r="S220" s="11">
        <v>20429.976</v>
      </c>
      <c r="T220" s="3">
        <v>0.080538179</v>
      </c>
      <c r="U220" s="3"/>
      <c r="V220" s="3"/>
      <c r="W220" s="3"/>
      <c r="X220" s="3"/>
      <c r="Y220" s="3"/>
      <c r="Z220" s="3"/>
    </row>
    <row r="221" ht="14.25" customHeight="1">
      <c r="A221" s="3" t="s">
        <v>25</v>
      </c>
      <c r="B221" s="3" t="s">
        <v>64</v>
      </c>
      <c r="C221" s="3" t="s">
        <v>44</v>
      </c>
      <c r="D221" s="3">
        <v>23.0</v>
      </c>
      <c r="E221" s="3">
        <v>18.0</v>
      </c>
      <c r="F221" s="3">
        <v>30000.0</v>
      </c>
      <c r="G221" s="3">
        <v>4478.0</v>
      </c>
      <c r="H221" s="3" t="s">
        <v>37</v>
      </c>
      <c r="I221" s="10" t="s">
        <v>66</v>
      </c>
      <c r="J221" s="11">
        <v>0.470083333</v>
      </c>
      <c r="K221" s="11">
        <v>79.46983333</v>
      </c>
      <c r="L221" s="11">
        <v>0.985714286</v>
      </c>
      <c r="M221" s="11">
        <v>637.2045939</v>
      </c>
      <c r="N221" s="11">
        <v>22.13842857</v>
      </c>
      <c r="O221" s="11">
        <v>76514.95826</v>
      </c>
      <c r="P221" s="11">
        <v>7.0</v>
      </c>
      <c r="Q221" s="11">
        <v>0.7</v>
      </c>
      <c r="R221" s="11">
        <v>1338.185714</v>
      </c>
      <c r="S221" s="11">
        <v>81404.83333</v>
      </c>
      <c r="T221" s="3">
        <v>0.818659377</v>
      </c>
      <c r="U221" s="3"/>
      <c r="V221" s="3"/>
      <c r="W221" s="3"/>
      <c r="X221" s="3"/>
      <c r="Y221" s="3"/>
      <c r="Z221" s="3"/>
    </row>
    <row r="222" ht="14.25" customHeight="1">
      <c r="A222" s="3" t="s">
        <v>25</v>
      </c>
      <c r="B222" s="3" t="s">
        <v>64</v>
      </c>
      <c r="C222" s="3" t="s">
        <v>44</v>
      </c>
      <c r="D222" s="3">
        <v>30.0</v>
      </c>
      <c r="E222" s="3">
        <v>18.0</v>
      </c>
      <c r="F222" s="3">
        <v>30000.0</v>
      </c>
      <c r="G222" s="3">
        <v>4478.0</v>
      </c>
      <c r="H222" s="3" t="s">
        <v>37</v>
      </c>
      <c r="I222" s="10" t="s">
        <v>49</v>
      </c>
      <c r="J222" s="11">
        <v>2.22625</v>
      </c>
      <c r="K222" s="11">
        <v>43.63033333</v>
      </c>
      <c r="L222" s="11">
        <v>3.011111111</v>
      </c>
      <c r="M222" s="11">
        <v>826.5894558</v>
      </c>
      <c r="N222" s="11">
        <v>44.98922222</v>
      </c>
      <c r="O222" s="11">
        <v>19321.23317</v>
      </c>
      <c r="P222" s="11">
        <v>32.0</v>
      </c>
      <c r="Q222" s="11">
        <v>3.2</v>
      </c>
      <c r="R222" s="11">
        <v>1548.221875</v>
      </c>
      <c r="S222" s="11">
        <v>17321.89355</v>
      </c>
      <c r="T222" s="3">
        <v>0.064563126</v>
      </c>
      <c r="U222" s="3"/>
      <c r="V222" s="3"/>
      <c r="W222" s="3"/>
      <c r="X222" s="3"/>
      <c r="Y222" s="3"/>
      <c r="Z222" s="3"/>
    </row>
    <row r="223" ht="14.25" customHeight="1">
      <c r="A223" s="3" t="s">
        <v>25</v>
      </c>
      <c r="B223" s="3" t="s">
        <v>64</v>
      </c>
      <c r="C223" s="3" t="s">
        <v>44</v>
      </c>
      <c r="D223" s="3">
        <v>30.0</v>
      </c>
      <c r="E223" s="3">
        <v>18.0</v>
      </c>
      <c r="F223" s="3">
        <v>30000.0</v>
      </c>
      <c r="G223" s="3">
        <v>4478.0</v>
      </c>
      <c r="H223" s="3" t="s">
        <v>37</v>
      </c>
      <c r="I223" s="10" t="s">
        <v>65</v>
      </c>
      <c r="J223" s="11">
        <v>5.531416667</v>
      </c>
      <c r="K223" s="11">
        <v>20.53358333</v>
      </c>
      <c r="L223" s="11">
        <v>4.308333333</v>
      </c>
      <c r="M223" s="11">
        <v>1155.160881</v>
      </c>
      <c r="N223" s="11">
        <v>45.35933333</v>
      </c>
      <c r="O223" s="11">
        <v>11888.83445</v>
      </c>
      <c r="P223" s="11">
        <v>43.0</v>
      </c>
      <c r="Q223" s="11">
        <v>4.3</v>
      </c>
      <c r="R223" s="11">
        <v>3444.351163</v>
      </c>
      <c r="S223" s="11">
        <v>10691.98095</v>
      </c>
      <c r="T223" s="3">
        <v>0.072479444</v>
      </c>
      <c r="U223" s="3"/>
      <c r="V223" s="3"/>
      <c r="W223" s="3"/>
      <c r="X223" s="3"/>
      <c r="Y223" s="3"/>
      <c r="Z223" s="3"/>
    </row>
    <row r="224" ht="14.25" customHeight="1">
      <c r="A224" s="3" t="s">
        <v>25</v>
      </c>
      <c r="B224" s="3" t="s">
        <v>64</v>
      </c>
      <c r="C224" s="3" t="s">
        <v>44</v>
      </c>
      <c r="D224" s="3">
        <v>30.0</v>
      </c>
      <c r="E224" s="3">
        <v>18.0</v>
      </c>
      <c r="F224" s="3">
        <v>30000.0</v>
      </c>
      <c r="G224" s="3">
        <v>4478.0</v>
      </c>
      <c r="H224" s="3" t="s">
        <v>37</v>
      </c>
      <c r="I224" s="10" t="s">
        <v>66</v>
      </c>
      <c r="J224" s="11">
        <v>2.91475</v>
      </c>
      <c r="K224" s="11">
        <v>42.92391667</v>
      </c>
      <c r="L224" s="11">
        <v>3.911111111</v>
      </c>
      <c r="M224" s="11">
        <v>1003.771923</v>
      </c>
      <c r="N224" s="11">
        <v>39.40222222</v>
      </c>
      <c r="O224" s="11">
        <v>14668.50209</v>
      </c>
      <c r="P224" s="11">
        <v>31.0</v>
      </c>
      <c r="Q224" s="11">
        <v>3.1</v>
      </c>
      <c r="R224" s="11">
        <v>2312.380645</v>
      </c>
      <c r="S224" s="11">
        <v>17032.27</v>
      </c>
      <c r="T224" s="3">
        <v>0.057818992</v>
      </c>
      <c r="U224" s="3"/>
      <c r="V224" s="3"/>
      <c r="W224" s="3"/>
      <c r="X224" s="3"/>
      <c r="Y224" s="3"/>
      <c r="Z224" s="3"/>
    </row>
    <row r="225" ht="14.25" customHeight="1">
      <c r="A225" s="3" t="s">
        <v>25</v>
      </c>
      <c r="B225" s="3" t="s">
        <v>64</v>
      </c>
      <c r="C225" s="3" t="s">
        <v>44</v>
      </c>
      <c r="D225" s="3">
        <v>37.0</v>
      </c>
      <c r="E225" s="3">
        <v>18.0</v>
      </c>
      <c r="F225" s="3">
        <v>30000.0</v>
      </c>
      <c r="G225" s="3">
        <v>4478.0</v>
      </c>
      <c r="H225" s="3" t="s">
        <v>37</v>
      </c>
      <c r="I225" s="10" t="s">
        <v>49</v>
      </c>
      <c r="J225" s="3">
        <v>5.698416667</v>
      </c>
      <c r="K225" s="3">
        <v>17.09808333</v>
      </c>
      <c r="L225" s="3">
        <v>4.066666667</v>
      </c>
      <c r="M225" s="3">
        <v>1085.455776</v>
      </c>
      <c r="N225" s="3">
        <v>52.57816667</v>
      </c>
      <c r="O225" s="3">
        <v>16381.03174</v>
      </c>
      <c r="P225" s="3">
        <v>28.0</v>
      </c>
      <c r="Q225" s="3">
        <v>2.8</v>
      </c>
      <c r="R225" s="3">
        <v>4982.242857</v>
      </c>
      <c r="S225" s="3">
        <v>17036.56667</v>
      </c>
      <c r="T225" s="3">
        <v>0.172490215</v>
      </c>
      <c r="U225" s="3"/>
      <c r="V225" s="3"/>
      <c r="W225" s="3"/>
      <c r="X225" s="3"/>
      <c r="Y225" s="3"/>
      <c r="Z225" s="3"/>
    </row>
    <row r="226" ht="14.25" customHeight="1">
      <c r="A226" s="3" t="s">
        <v>25</v>
      </c>
      <c r="B226" s="3" t="s">
        <v>64</v>
      </c>
      <c r="C226" s="3" t="s">
        <v>44</v>
      </c>
      <c r="D226" s="3">
        <v>37.0</v>
      </c>
      <c r="E226" s="3">
        <v>18.0</v>
      </c>
      <c r="F226" s="3">
        <v>30000.0</v>
      </c>
      <c r="G226" s="3">
        <v>4478.0</v>
      </c>
      <c r="H226" s="3" t="s">
        <v>37</v>
      </c>
      <c r="I226" s="10" t="s">
        <v>65</v>
      </c>
      <c r="J226" s="11">
        <v>13.43883333</v>
      </c>
      <c r="K226" s="11">
        <v>11.05841667</v>
      </c>
      <c r="L226" s="11">
        <v>5.625</v>
      </c>
      <c r="M226" s="11">
        <v>1814.048219</v>
      </c>
      <c r="N226" s="11">
        <v>56.88808333</v>
      </c>
      <c r="O226" s="11">
        <v>7661.682546</v>
      </c>
      <c r="P226" s="11">
        <v>41.0</v>
      </c>
      <c r="Q226" s="11">
        <v>4.1</v>
      </c>
      <c r="R226" s="11">
        <v>5157.063415</v>
      </c>
      <c r="S226" s="11">
        <v>9700.2125</v>
      </c>
      <c r="T226" s="3">
        <v>0.153911127</v>
      </c>
      <c r="U226" s="3"/>
      <c r="V226" s="3"/>
      <c r="W226" s="3"/>
      <c r="X226" s="3"/>
      <c r="Y226" s="3"/>
      <c r="Z226" s="3"/>
    </row>
    <row r="227" ht="14.25" customHeight="1">
      <c r="A227" s="3" t="s">
        <v>25</v>
      </c>
      <c r="B227" s="3" t="s">
        <v>64</v>
      </c>
      <c r="C227" s="3" t="s">
        <v>44</v>
      </c>
      <c r="D227" s="3">
        <v>37.0</v>
      </c>
      <c r="E227" s="3">
        <v>18.0</v>
      </c>
      <c r="F227" s="3">
        <v>30000.0</v>
      </c>
      <c r="G227" s="3">
        <v>4478.0</v>
      </c>
      <c r="H227" s="3" t="s">
        <v>37</v>
      </c>
      <c r="I227" s="10" t="s">
        <v>66</v>
      </c>
      <c r="J227" s="11">
        <v>3.964833333</v>
      </c>
      <c r="K227" s="11">
        <v>30.02025</v>
      </c>
      <c r="L227" s="11">
        <v>2.941666667</v>
      </c>
      <c r="M227" s="11">
        <v>942.7091615</v>
      </c>
      <c r="N227" s="11">
        <v>58.22175</v>
      </c>
      <c r="O227" s="11">
        <v>40564.78941</v>
      </c>
      <c r="P227" s="11">
        <v>24.0</v>
      </c>
      <c r="Q227" s="11">
        <v>2.4</v>
      </c>
      <c r="R227" s="11">
        <v>3068.566667</v>
      </c>
      <c r="S227" s="11">
        <v>22089.81304</v>
      </c>
      <c r="T227" s="3">
        <v>0.087307166</v>
      </c>
      <c r="U227" s="3"/>
      <c r="V227" s="3"/>
      <c r="W227" s="3"/>
      <c r="X227" s="3"/>
      <c r="Y227" s="3"/>
      <c r="Z227" s="3"/>
    </row>
    <row r="228" ht="14.25" customHeight="1">
      <c r="A228" s="3" t="s">
        <v>25</v>
      </c>
      <c r="B228" s="3" t="s">
        <v>67</v>
      </c>
      <c r="C228" s="3" t="s">
        <v>44</v>
      </c>
      <c r="D228" s="3">
        <v>16.0</v>
      </c>
      <c r="E228" s="3">
        <v>15.0</v>
      </c>
      <c r="F228" s="3">
        <v>30000.0</v>
      </c>
      <c r="G228" s="3">
        <v>4550.0</v>
      </c>
      <c r="H228" s="3" t="s">
        <v>28</v>
      </c>
      <c r="I228" s="10" t="s">
        <v>51</v>
      </c>
      <c r="J228" s="11">
        <v>0.158583333</v>
      </c>
      <c r="K228" s="11">
        <v>100.0</v>
      </c>
      <c r="L228" s="11" t="s">
        <v>85</v>
      </c>
      <c r="M228" s="11" t="s">
        <v>85</v>
      </c>
      <c r="N228" s="11" t="s">
        <v>85</v>
      </c>
      <c r="O228" s="11" t="s">
        <v>85</v>
      </c>
      <c r="P228" s="11">
        <v>0.0</v>
      </c>
      <c r="Q228" s="11">
        <v>0.0</v>
      </c>
      <c r="R228" s="11" t="s">
        <v>85</v>
      </c>
      <c r="S228" s="11" t="s">
        <v>85</v>
      </c>
      <c r="T228" s="11" t="s">
        <v>85</v>
      </c>
      <c r="U228" s="3"/>
      <c r="V228" s="3"/>
      <c r="W228" s="3"/>
      <c r="X228" s="3"/>
      <c r="Y228" s="3"/>
      <c r="Z228" s="3"/>
    </row>
    <row r="229" ht="14.25" customHeight="1">
      <c r="A229" s="3" t="s">
        <v>25</v>
      </c>
      <c r="B229" s="3" t="s">
        <v>67</v>
      </c>
      <c r="C229" s="3" t="s">
        <v>44</v>
      </c>
      <c r="D229" s="3">
        <v>16.0</v>
      </c>
      <c r="E229" s="3">
        <v>15.0</v>
      </c>
      <c r="F229" s="3">
        <v>30000.0</v>
      </c>
      <c r="G229" s="3">
        <v>4550.0</v>
      </c>
      <c r="H229" s="3" t="s">
        <v>28</v>
      </c>
      <c r="I229" s="10" t="s">
        <v>52</v>
      </c>
      <c r="J229" s="11">
        <v>0.13225</v>
      </c>
      <c r="K229" s="11">
        <v>99.74033333</v>
      </c>
      <c r="L229" s="11">
        <v>0.2</v>
      </c>
      <c r="M229" s="11">
        <v>555.7</v>
      </c>
      <c r="N229" s="11">
        <v>8.504</v>
      </c>
      <c r="O229" s="11">
        <v>234966.4</v>
      </c>
      <c r="P229" s="11">
        <v>0.0</v>
      </c>
      <c r="Q229" s="11">
        <v>0.0</v>
      </c>
      <c r="R229" s="11" t="s">
        <v>85</v>
      </c>
      <c r="S229" s="11" t="s">
        <v>85</v>
      </c>
      <c r="T229" s="11" t="s">
        <v>85</v>
      </c>
      <c r="U229" s="3"/>
      <c r="V229" s="3"/>
      <c r="W229" s="3"/>
      <c r="X229" s="3"/>
      <c r="Y229" s="3"/>
      <c r="Z229" s="3"/>
    </row>
    <row r="230" ht="14.25" customHeight="1">
      <c r="A230" s="3" t="s">
        <v>25</v>
      </c>
      <c r="B230" s="3" t="s">
        <v>67</v>
      </c>
      <c r="C230" s="3" t="s">
        <v>44</v>
      </c>
      <c r="D230" s="3">
        <v>16.0</v>
      </c>
      <c r="E230" s="3">
        <v>15.0</v>
      </c>
      <c r="F230" s="3">
        <v>30000.0</v>
      </c>
      <c r="G230" s="3">
        <v>4550.0</v>
      </c>
      <c r="H230" s="3" t="s">
        <v>28</v>
      </c>
      <c r="I230" s="10" t="s">
        <v>47</v>
      </c>
      <c r="J230" s="11">
        <v>0.1585</v>
      </c>
      <c r="K230" s="11">
        <v>100.0</v>
      </c>
      <c r="L230" s="11" t="s">
        <v>85</v>
      </c>
      <c r="M230" s="11" t="s">
        <v>85</v>
      </c>
      <c r="N230" s="11" t="s">
        <v>85</v>
      </c>
      <c r="O230" s="11" t="s">
        <v>85</v>
      </c>
      <c r="P230" s="11">
        <v>0.0</v>
      </c>
      <c r="Q230" s="11">
        <v>0.0</v>
      </c>
      <c r="R230" s="11" t="s">
        <v>85</v>
      </c>
      <c r="S230" s="11" t="s">
        <v>85</v>
      </c>
      <c r="T230" s="11" t="s">
        <v>85</v>
      </c>
      <c r="U230" s="3"/>
      <c r="V230" s="3"/>
      <c r="W230" s="3"/>
      <c r="X230" s="3"/>
      <c r="Y230" s="3"/>
      <c r="Z230" s="3"/>
    </row>
    <row r="231" ht="14.25" customHeight="1">
      <c r="A231" s="7" t="s">
        <v>25</v>
      </c>
      <c r="B231" s="7" t="s">
        <v>67</v>
      </c>
      <c r="C231" s="7" t="s">
        <v>44</v>
      </c>
      <c r="D231" s="7">
        <v>16.0</v>
      </c>
      <c r="E231" s="7">
        <v>15.0</v>
      </c>
      <c r="F231" s="7">
        <v>30000.0</v>
      </c>
      <c r="G231" s="7">
        <v>4550.0</v>
      </c>
      <c r="H231" s="7" t="s">
        <v>28</v>
      </c>
      <c r="I231" s="8" t="s">
        <v>55</v>
      </c>
      <c r="J231" s="13">
        <v>0.485916667</v>
      </c>
      <c r="K231" s="13">
        <v>99.53841667</v>
      </c>
      <c r="L231" s="13">
        <v>1.9</v>
      </c>
      <c r="M231" s="13">
        <v>380.705263</v>
      </c>
      <c r="N231" s="13">
        <v>14.291</v>
      </c>
      <c r="O231" s="13">
        <v>29780.53684</v>
      </c>
      <c r="P231" s="13">
        <v>0.0</v>
      </c>
      <c r="Q231" s="13">
        <v>0.0</v>
      </c>
      <c r="R231" s="13" t="s">
        <v>85</v>
      </c>
      <c r="S231" s="13" t="s">
        <v>85</v>
      </c>
      <c r="T231" s="7" t="s">
        <v>85</v>
      </c>
      <c r="U231" s="3"/>
      <c r="V231" s="3"/>
      <c r="W231" s="3"/>
      <c r="X231" s="3"/>
      <c r="Y231" s="3"/>
      <c r="Z231" s="3"/>
    </row>
    <row r="232" ht="14.25" customHeight="1">
      <c r="A232" s="3" t="s">
        <v>25</v>
      </c>
      <c r="B232" s="3" t="s">
        <v>67</v>
      </c>
      <c r="C232" s="3" t="s">
        <v>44</v>
      </c>
      <c r="D232" s="3">
        <v>23.0</v>
      </c>
      <c r="E232" s="3">
        <v>15.0</v>
      </c>
      <c r="F232" s="3">
        <v>30000.0</v>
      </c>
      <c r="G232" s="3">
        <v>4550.0</v>
      </c>
      <c r="H232" s="3" t="s">
        <v>28</v>
      </c>
      <c r="I232" s="10" t="s">
        <v>51</v>
      </c>
      <c r="J232" s="11">
        <v>1.068166667</v>
      </c>
      <c r="K232" s="11">
        <v>56.43766667</v>
      </c>
      <c r="L232" s="11">
        <v>1.911111111</v>
      </c>
      <c r="M232" s="11">
        <v>1328.935513</v>
      </c>
      <c r="N232" s="11">
        <v>18.86744444</v>
      </c>
      <c r="O232" s="11">
        <v>24608.73719</v>
      </c>
      <c r="P232" s="11">
        <v>17.0</v>
      </c>
      <c r="Q232" s="11">
        <v>1.7</v>
      </c>
      <c r="R232" s="11">
        <v>2460.947059</v>
      </c>
      <c r="S232" s="11">
        <v>33089.7375</v>
      </c>
      <c r="T232" s="3">
        <v>0.590772321</v>
      </c>
      <c r="U232" s="3"/>
      <c r="V232" s="3"/>
      <c r="W232" s="3"/>
      <c r="X232" s="3"/>
      <c r="Y232" s="3"/>
      <c r="Z232" s="3"/>
    </row>
    <row r="233" ht="14.25" customHeight="1">
      <c r="A233" s="3" t="s">
        <v>25</v>
      </c>
      <c r="B233" s="3" t="s">
        <v>67</v>
      </c>
      <c r="C233" s="3" t="s">
        <v>44</v>
      </c>
      <c r="D233" s="3">
        <v>23.0</v>
      </c>
      <c r="E233" s="3">
        <v>15.0</v>
      </c>
      <c r="F233" s="3">
        <v>30000.0</v>
      </c>
      <c r="G233" s="3">
        <v>4550.0</v>
      </c>
      <c r="H233" s="3" t="s">
        <v>28</v>
      </c>
      <c r="I233" s="10" t="s">
        <v>52</v>
      </c>
      <c r="J233" s="11">
        <v>1.916583333</v>
      </c>
      <c r="K233" s="11">
        <v>71.086</v>
      </c>
      <c r="L233" s="11">
        <v>2.75</v>
      </c>
      <c r="M233" s="11">
        <v>1512.036359</v>
      </c>
      <c r="N233" s="11">
        <v>21.3625</v>
      </c>
      <c r="O233" s="11">
        <v>47851.39529</v>
      </c>
      <c r="P233" s="11">
        <v>2.0</v>
      </c>
      <c r="Q233" s="11">
        <v>0.2</v>
      </c>
      <c r="R233" s="11">
        <v>3134.55</v>
      </c>
      <c r="S233" s="11">
        <v>211204.7</v>
      </c>
      <c r="T233" s="3" t="s">
        <v>85</v>
      </c>
      <c r="U233" s="3"/>
      <c r="V233" s="3"/>
      <c r="W233" s="3"/>
      <c r="X233" s="3"/>
      <c r="Y233" s="3"/>
      <c r="Z233" s="3"/>
    </row>
    <row r="234" ht="14.25" customHeight="1">
      <c r="A234" s="3" t="s">
        <v>25</v>
      </c>
      <c r="B234" s="3" t="s">
        <v>67</v>
      </c>
      <c r="C234" s="3" t="s">
        <v>44</v>
      </c>
      <c r="D234" s="3">
        <v>23.0</v>
      </c>
      <c r="E234" s="3">
        <v>15.0</v>
      </c>
      <c r="F234" s="3">
        <v>30000.0</v>
      </c>
      <c r="G234" s="3">
        <v>4550.0</v>
      </c>
      <c r="H234" s="3" t="s">
        <v>28</v>
      </c>
      <c r="I234" s="10" t="s">
        <v>47</v>
      </c>
      <c r="J234" s="11">
        <v>1.233</v>
      </c>
      <c r="K234" s="11">
        <v>81.19983333</v>
      </c>
      <c r="L234" s="11">
        <v>1.871428571</v>
      </c>
      <c r="M234" s="11">
        <v>961.0188284</v>
      </c>
      <c r="N234" s="11">
        <v>18.81842857</v>
      </c>
      <c r="O234" s="11">
        <v>58254.28458</v>
      </c>
      <c r="P234" s="11">
        <v>4.0</v>
      </c>
      <c r="Q234" s="11">
        <v>0.4</v>
      </c>
      <c r="R234" s="11">
        <v>2643.7</v>
      </c>
      <c r="S234" s="11">
        <v>127472.8</v>
      </c>
      <c r="T234" s="3">
        <v>0.815296838</v>
      </c>
      <c r="U234" s="3"/>
      <c r="V234" s="3"/>
      <c r="W234" s="3"/>
      <c r="X234" s="3"/>
      <c r="Y234" s="3"/>
      <c r="Z234" s="3"/>
    </row>
    <row r="235" ht="14.25" customHeight="1">
      <c r="A235" s="7" t="s">
        <v>25</v>
      </c>
      <c r="B235" s="7" t="s">
        <v>67</v>
      </c>
      <c r="C235" s="7" t="s">
        <v>44</v>
      </c>
      <c r="D235" s="7">
        <v>23.0</v>
      </c>
      <c r="E235" s="7">
        <v>15.0</v>
      </c>
      <c r="F235" s="7">
        <v>30000.0</v>
      </c>
      <c r="G235" s="7">
        <v>4550.0</v>
      </c>
      <c r="H235" s="7" t="s">
        <v>28</v>
      </c>
      <c r="I235" s="8" t="s">
        <v>55</v>
      </c>
      <c r="J235" s="13">
        <v>2.191416667</v>
      </c>
      <c r="K235" s="13">
        <v>61.02358333</v>
      </c>
      <c r="L235" s="13">
        <v>3.4625</v>
      </c>
      <c r="M235" s="13">
        <v>1327.756491</v>
      </c>
      <c r="N235" s="13">
        <v>22.526875</v>
      </c>
      <c r="O235" s="13">
        <v>27702.2916</v>
      </c>
      <c r="P235" s="13">
        <v>23.0</v>
      </c>
      <c r="Q235" s="13">
        <v>2.3</v>
      </c>
      <c r="R235" s="13">
        <v>4272.969565</v>
      </c>
      <c r="S235" s="13">
        <v>22293.98182</v>
      </c>
      <c r="T235" s="7">
        <v>0.109959893</v>
      </c>
      <c r="U235" s="3"/>
      <c r="V235" s="3"/>
      <c r="W235" s="3"/>
      <c r="X235" s="3"/>
      <c r="Y235" s="3"/>
      <c r="Z235" s="3"/>
    </row>
    <row r="236" ht="14.25" customHeight="1">
      <c r="A236" s="3" t="s">
        <v>25</v>
      </c>
      <c r="B236" s="3" t="s">
        <v>67</v>
      </c>
      <c r="C236" s="3" t="s">
        <v>44</v>
      </c>
      <c r="D236" s="3">
        <v>30.0</v>
      </c>
      <c r="E236" s="3">
        <v>15.0</v>
      </c>
      <c r="F236" s="3">
        <v>30000.0</v>
      </c>
      <c r="G236" s="3">
        <v>4550.0</v>
      </c>
      <c r="H236" s="3" t="s">
        <v>28</v>
      </c>
      <c r="I236" s="10" t="s">
        <v>51</v>
      </c>
      <c r="J236" s="11">
        <v>2.162916667</v>
      </c>
      <c r="K236" s="11">
        <v>28.28191667</v>
      </c>
      <c r="L236" s="11">
        <v>1.809090909</v>
      </c>
      <c r="M236" s="11">
        <v>1385.541836</v>
      </c>
      <c r="N236" s="11">
        <v>41.56536364</v>
      </c>
      <c r="O236" s="11">
        <v>23742.70897</v>
      </c>
      <c r="P236" s="11">
        <v>17.0</v>
      </c>
      <c r="Q236" s="11">
        <v>1.7</v>
      </c>
      <c r="R236" s="11">
        <v>2200.358824</v>
      </c>
      <c r="S236" s="11">
        <v>32902.3625</v>
      </c>
      <c r="T236" s="3">
        <v>0.17188226089861608</v>
      </c>
      <c r="U236" s="3"/>
      <c r="V236" s="3"/>
      <c r="W236" s="3"/>
      <c r="X236" s="3"/>
      <c r="Y236" s="3"/>
      <c r="Z236" s="3"/>
    </row>
    <row r="237" ht="14.25" customHeight="1">
      <c r="A237" s="3" t="s">
        <v>25</v>
      </c>
      <c r="B237" s="3" t="s">
        <v>67</v>
      </c>
      <c r="C237" s="3" t="s">
        <v>44</v>
      </c>
      <c r="D237" s="3">
        <v>30.0</v>
      </c>
      <c r="E237" s="3">
        <v>15.0</v>
      </c>
      <c r="F237" s="3">
        <v>30000.0</v>
      </c>
      <c r="G237" s="3">
        <v>4550.0</v>
      </c>
      <c r="H237" s="3" t="s">
        <v>28</v>
      </c>
      <c r="I237" s="10" t="s">
        <v>52</v>
      </c>
      <c r="J237" s="11">
        <v>3.8155</v>
      </c>
      <c r="K237" s="11">
        <v>39.48683333</v>
      </c>
      <c r="L237" s="11">
        <v>2.8</v>
      </c>
      <c r="M237" s="11">
        <v>1319.304984</v>
      </c>
      <c r="N237" s="11">
        <v>37.59490909</v>
      </c>
      <c r="O237" s="11">
        <v>25358.73648</v>
      </c>
      <c r="P237" s="11">
        <v>17.0</v>
      </c>
      <c r="Q237" s="11">
        <v>1.7</v>
      </c>
      <c r="R237" s="11">
        <v>4853.917647</v>
      </c>
      <c r="S237" s="11">
        <v>27806.3</v>
      </c>
      <c r="T237" s="3">
        <v>0.16111057738824797</v>
      </c>
      <c r="U237" s="3"/>
      <c r="V237" s="3"/>
      <c r="W237" s="3"/>
      <c r="X237" s="3"/>
      <c r="Y237" s="3"/>
      <c r="Z237" s="3"/>
    </row>
    <row r="238" ht="14.25" customHeight="1">
      <c r="A238" s="3" t="s">
        <v>25</v>
      </c>
      <c r="B238" s="3" t="s">
        <v>67</v>
      </c>
      <c r="C238" s="3" t="s">
        <v>44</v>
      </c>
      <c r="D238" s="3">
        <v>30.0</v>
      </c>
      <c r="E238" s="3">
        <v>15.0</v>
      </c>
      <c r="F238" s="3">
        <v>30000.0</v>
      </c>
      <c r="G238" s="3">
        <v>4550.0</v>
      </c>
      <c r="H238" s="3" t="s">
        <v>28</v>
      </c>
      <c r="I238" s="10" t="s">
        <v>47</v>
      </c>
      <c r="J238" s="11">
        <v>1.780083333</v>
      </c>
      <c r="K238" s="11">
        <v>46.27166667</v>
      </c>
      <c r="L238" s="11">
        <v>2.566666667</v>
      </c>
      <c r="M238" s="11">
        <v>1092.935781</v>
      </c>
      <c r="N238" s="11">
        <v>33.43577778</v>
      </c>
      <c r="O238" s="11">
        <v>17563.76868</v>
      </c>
      <c r="P238" s="11">
        <v>26.0</v>
      </c>
      <c r="Q238" s="11">
        <v>2.6</v>
      </c>
      <c r="R238" s="11">
        <v>1653.557692</v>
      </c>
      <c r="S238" s="11">
        <v>21013.204</v>
      </c>
      <c r="T238" s="3">
        <v>0.07515933190050966</v>
      </c>
      <c r="U238" s="3"/>
      <c r="V238" s="3"/>
      <c r="W238" s="3"/>
      <c r="X238" s="3"/>
      <c r="Y238" s="3"/>
      <c r="Z238" s="3"/>
    </row>
    <row r="239" ht="14.25" customHeight="1">
      <c r="A239" s="7" t="s">
        <v>25</v>
      </c>
      <c r="B239" s="7" t="s">
        <v>67</v>
      </c>
      <c r="C239" s="7" t="s">
        <v>44</v>
      </c>
      <c r="D239" s="7">
        <v>30.0</v>
      </c>
      <c r="E239" s="7">
        <v>15.0</v>
      </c>
      <c r="F239" s="7">
        <v>30000.0</v>
      </c>
      <c r="G239" s="7">
        <v>4550.0</v>
      </c>
      <c r="H239" s="7" t="s">
        <v>28</v>
      </c>
      <c r="I239" s="8" t="s">
        <v>55</v>
      </c>
      <c r="J239" s="13">
        <v>5.03575</v>
      </c>
      <c r="K239" s="13">
        <v>29.43966667</v>
      </c>
      <c r="L239" s="13">
        <v>3.554545455</v>
      </c>
      <c r="M239" s="13">
        <v>1318.312663</v>
      </c>
      <c r="N239" s="13">
        <v>37.01827273</v>
      </c>
      <c r="O239" s="13">
        <v>18536.51984</v>
      </c>
      <c r="P239" s="13">
        <v>32.0</v>
      </c>
      <c r="Q239" s="13">
        <v>3.2</v>
      </c>
      <c r="R239" s="13">
        <v>3017.334375</v>
      </c>
      <c r="S239" s="13">
        <v>15360.70645</v>
      </c>
      <c r="T239" s="7">
        <v>0.05969449638952148</v>
      </c>
      <c r="U239" s="3"/>
      <c r="V239" s="3"/>
      <c r="W239" s="3"/>
      <c r="X239" s="3"/>
      <c r="Y239" s="3"/>
      <c r="Z239" s="3"/>
    </row>
    <row r="240" ht="14.25" customHeight="1">
      <c r="A240" s="3" t="s">
        <v>25</v>
      </c>
      <c r="B240" s="3" t="s">
        <v>67</v>
      </c>
      <c r="C240" s="3" t="s">
        <v>44</v>
      </c>
      <c r="D240" s="3">
        <v>37.0</v>
      </c>
      <c r="E240" s="3">
        <v>15.0</v>
      </c>
      <c r="F240" s="3">
        <v>30000.0</v>
      </c>
      <c r="G240" s="3">
        <v>4550.0</v>
      </c>
      <c r="H240" s="3" t="s">
        <v>28</v>
      </c>
      <c r="I240" s="10" t="s">
        <v>51</v>
      </c>
      <c r="J240" s="3">
        <v>11.68791667</v>
      </c>
      <c r="K240" s="3">
        <v>10.17516667</v>
      </c>
      <c r="L240" s="3">
        <v>6.241666667</v>
      </c>
      <c r="M240" s="3">
        <v>2194.588857</v>
      </c>
      <c r="N240" s="3">
        <v>44.66108333</v>
      </c>
      <c r="O240" s="3">
        <v>4092.387724</v>
      </c>
      <c r="P240" s="3">
        <v>45.0</v>
      </c>
      <c r="Q240" s="3">
        <v>4.5</v>
      </c>
      <c r="R240" s="3">
        <v>4393.982222</v>
      </c>
      <c r="S240" s="3">
        <v>8860.595455</v>
      </c>
      <c r="T240" s="3">
        <v>0.461912265</v>
      </c>
      <c r="U240" s="3"/>
      <c r="V240" s="3"/>
      <c r="W240" s="3"/>
      <c r="X240" s="3"/>
      <c r="Y240" s="3"/>
      <c r="Z240" s="3"/>
    </row>
    <row r="241" ht="14.25" customHeight="1">
      <c r="A241" s="3" t="s">
        <v>25</v>
      </c>
      <c r="B241" s="3" t="s">
        <v>67</v>
      </c>
      <c r="C241" s="3" t="s">
        <v>44</v>
      </c>
      <c r="D241" s="3">
        <v>37.0</v>
      </c>
      <c r="E241" s="3">
        <v>15.0</v>
      </c>
      <c r="F241" s="3">
        <v>30000.0</v>
      </c>
      <c r="G241" s="3">
        <v>4550.0</v>
      </c>
      <c r="H241" s="3" t="s">
        <v>28</v>
      </c>
      <c r="I241" s="10" t="s">
        <v>52</v>
      </c>
      <c r="J241" s="11">
        <v>11.19316667</v>
      </c>
      <c r="K241" s="11">
        <v>22.53808333</v>
      </c>
      <c r="L241" s="11">
        <v>5.591666667</v>
      </c>
      <c r="M241" s="11">
        <v>2196.110337</v>
      </c>
      <c r="N241" s="11">
        <v>37.599</v>
      </c>
      <c r="O241" s="11">
        <v>19029.11124</v>
      </c>
      <c r="P241" s="11">
        <v>20.0</v>
      </c>
      <c r="Q241" s="11">
        <v>2.0</v>
      </c>
      <c r="R241" s="11">
        <v>11064.89</v>
      </c>
      <c r="S241" s="11">
        <v>3857.868421</v>
      </c>
      <c r="T241" s="3">
        <v>1.35365884</v>
      </c>
      <c r="U241" s="3"/>
      <c r="V241" s="3"/>
      <c r="W241" s="3"/>
      <c r="X241" s="3"/>
      <c r="Y241" s="3"/>
      <c r="Z241" s="3"/>
    </row>
    <row r="242" ht="14.25" customHeight="1">
      <c r="A242" s="3" t="s">
        <v>25</v>
      </c>
      <c r="B242" s="3" t="s">
        <v>67</v>
      </c>
      <c r="C242" s="3" t="s">
        <v>44</v>
      </c>
      <c r="D242" s="3">
        <v>37.0</v>
      </c>
      <c r="E242" s="3">
        <v>15.0</v>
      </c>
      <c r="F242" s="3">
        <v>30000.0</v>
      </c>
      <c r="G242" s="3">
        <v>4550.0</v>
      </c>
      <c r="H242" s="3" t="s">
        <v>28</v>
      </c>
      <c r="I242" s="10" t="s">
        <v>47</v>
      </c>
      <c r="J242" s="11">
        <v>6.555083333</v>
      </c>
      <c r="K242" s="11">
        <v>33.94866667</v>
      </c>
      <c r="L242" s="11">
        <v>4.29</v>
      </c>
      <c r="M242" s="11">
        <v>1547.210665</v>
      </c>
      <c r="N242" s="11">
        <v>46.8546</v>
      </c>
      <c r="O242" s="11">
        <v>11207.14693</v>
      </c>
      <c r="P242" s="11">
        <v>31.0</v>
      </c>
      <c r="Q242" s="11">
        <v>3.1</v>
      </c>
      <c r="R242" s="11">
        <v>3583.083871</v>
      </c>
      <c r="S242" s="11">
        <v>15790.02333</v>
      </c>
      <c r="T242" s="3">
        <v>0.087288346</v>
      </c>
      <c r="U242" s="3"/>
      <c r="V242" s="3"/>
      <c r="W242" s="3"/>
      <c r="X242" s="3"/>
      <c r="Y242" s="3"/>
      <c r="Z242" s="3"/>
    </row>
    <row r="243" ht="14.25" customHeight="1">
      <c r="A243" s="7" t="s">
        <v>25</v>
      </c>
      <c r="B243" s="7" t="s">
        <v>67</v>
      </c>
      <c r="C243" s="7" t="s">
        <v>44</v>
      </c>
      <c r="D243" s="7">
        <v>37.0</v>
      </c>
      <c r="E243" s="7">
        <v>15.0</v>
      </c>
      <c r="F243" s="7">
        <v>30000.0</v>
      </c>
      <c r="G243" s="7">
        <v>4550.0</v>
      </c>
      <c r="H243" s="7" t="s">
        <v>28</v>
      </c>
      <c r="I243" s="8" t="s">
        <v>55</v>
      </c>
      <c r="J243" s="13">
        <v>7.417083333</v>
      </c>
      <c r="K243" s="13">
        <v>17.36133333</v>
      </c>
      <c r="L243" s="13">
        <v>3.65</v>
      </c>
      <c r="M243" s="13">
        <v>1555.374523</v>
      </c>
      <c r="N243" s="13">
        <v>55.57108333</v>
      </c>
      <c r="O243" s="13">
        <v>12478.24019</v>
      </c>
      <c r="P243" s="13">
        <v>29.0</v>
      </c>
      <c r="Q243" s="13">
        <v>2.9</v>
      </c>
      <c r="R243" s="13">
        <v>3639.968966</v>
      </c>
      <c r="S243" s="13">
        <v>17098.41429</v>
      </c>
      <c r="T243" s="7">
        <v>0.085350518</v>
      </c>
      <c r="U243" s="3"/>
      <c r="V243" s="3"/>
      <c r="W243" s="3"/>
      <c r="X243" s="3"/>
      <c r="Y243" s="3"/>
      <c r="Z243" s="3"/>
    </row>
    <row r="244" ht="14.25" customHeight="1">
      <c r="A244" s="3" t="s">
        <v>25</v>
      </c>
      <c r="B244" s="3" t="s">
        <v>67</v>
      </c>
      <c r="C244" s="3" t="s">
        <v>44</v>
      </c>
      <c r="D244" s="3">
        <v>44.0</v>
      </c>
      <c r="E244" s="3">
        <v>15.0</v>
      </c>
      <c r="F244" s="3">
        <v>30000.0</v>
      </c>
      <c r="G244" s="3">
        <v>4550.0</v>
      </c>
      <c r="H244" s="3" t="s">
        <v>28</v>
      </c>
      <c r="I244" s="10" t="s">
        <v>51</v>
      </c>
      <c r="J244" s="3">
        <v>8.289916667</v>
      </c>
      <c r="K244" s="3">
        <v>8.262583333</v>
      </c>
      <c r="L244" s="3">
        <v>3.966666667</v>
      </c>
      <c r="M244" s="3">
        <v>2246.329637</v>
      </c>
      <c r="N244" s="3">
        <v>49.09816667</v>
      </c>
      <c r="O244" s="3">
        <v>6175.391502</v>
      </c>
      <c r="P244" s="3">
        <v>32.0</v>
      </c>
      <c r="Q244" s="3">
        <v>3.2</v>
      </c>
      <c r="R244" s="3">
        <v>3193.078125</v>
      </c>
      <c r="S244" s="3">
        <v>15712.97097</v>
      </c>
      <c r="T244" s="3">
        <v>0.091581594</v>
      </c>
      <c r="U244" s="3"/>
      <c r="V244" s="3"/>
      <c r="W244" s="3"/>
      <c r="X244" s="3"/>
      <c r="Y244" s="3"/>
      <c r="Z244" s="3"/>
    </row>
    <row r="245" ht="14.25" customHeight="1">
      <c r="A245" s="3" t="s">
        <v>25</v>
      </c>
      <c r="B245" s="3" t="s">
        <v>67</v>
      </c>
      <c r="C245" s="3" t="s">
        <v>44</v>
      </c>
      <c r="D245" s="3">
        <v>44.0</v>
      </c>
      <c r="E245" s="3">
        <v>15.0</v>
      </c>
      <c r="F245" s="3">
        <v>30000.0</v>
      </c>
      <c r="G245" s="3">
        <v>4550.0</v>
      </c>
      <c r="H245" s="3" t="s">
        <v>28</v>
      </c>
      <c r="I245" s="10" t="s">
        <v>52</v>
      </c>
      <c r="J245" s="11">
        <v>16.92375</v>
      </c>
      <c r="K245" s="11">
        <v>12.1035</v>
      </c>
      <c r="L245" s="11">
        <v>5.333333333</v>
      </c>
      <c r="M245" s="11">
        <v>2768.821069</v>
      </c>
      <c r="N245" s="11">
        <v>61.40308333</v>
      </c>
      <c r="O245" s="11">
        <v>5863.696914</v>
      </c>
      <c r="P245" s="11">
        <v>36.0</v>
      </c>
      <c r="Q245" s="11">
        <v>3.6</v>
      </c>
      <c r="R245" s="11">
        <v>11440.14444</v>
      </c>
      <c r="S245" s="11">
        <v>5221.797143</v>
      </c>
      <c r="T245" s="3">
        <v>0.421414799</v>
      </c>
      <c r="U245" s="3"/>
      <c r="V245" s="3"/>
      <c r="W245" s="3"/>
      <c r="X245" s="3"/>
      <c r="Y245" s="3"/>
      <c r="Z245" s="3"/>
    </row>
    <row r="246" ht="14.25" customHeight="1">
      <c r="A246" s="3" t="s">
        <v>25</v>
      </c>
      <c r="B246" s="3" t="s">
        <v>67</v>
      </c>
      <c r="C246" s="3" t="s">
        <v>44</v>
      </c>
      <c r="D246" s="3">
        <v>44.0</v>
      </c>
      <c r="E246" s="3">
        <v>15.0</v>
      </c>
      <c r="F246" s="3">
        <v>30000.0</v>
      </c>
      <c r="G246" s="3">
        <v>4550.0</v>
      </c>
      <c r="H246" s="3" t="s">
        <v>28</v>
      </c>
      <c r="I246" s="10" t="s">
        <v>47</v>
      </c>
      <c r="J246" s="11">
        <v>7.934666667</v>
      </c>
      <c r="K246" s="11">
        <v>17.77958333</v>
      </c>
      <c r="L246" s="11">
        <v>3.858333333</v>
      </c>
      <c r="M246" s="11">
        <v>1767.836615</v>
      </c>
      <c r="N246" s="11">
        <v>50.12991667</v>
      </c>
      <c r="O246" s="11">
        <v>12404.37675</v>
      </c>
      <c r="P246" s="11">
        <v>37.0</v>
      </c>
      <c r="Q246" s="11">
        <v>3.7</v>
      </c>
      <c r="R246" s="11">
        <v>2836.237838</v>
      </c>
      <c r="S246" s="11">
        <v>13215.86389</v>
      </c>
      <c r="T246" s="3">
        <v>0.044637345</v>
      </c>
      <c r="U246" s="3"/>
      <c r="V246" s="3"/>
      <c r="W246" s="3"/>
      <c r="X246" s="3"/>
      <c r="Y246" s="3"/>
      <c r="Z246" s="3"/>
    </row>
    <row r="247" ht="14.25" customHeight="1">
      <c r="A247" s="7" t="s">
        <v>25</v>
      </c>
      <c r="B247" s="7" t="s">
        <v>67</v>
      </c>
      <c r="C247" s="7" t="s">
        <v>44</v>
      </c>
      <c r="D247" s="7">
        <v>44.0</v>
      </c>
      <c r="E247" s="7">
        <v>15.0</v>
      </c>
      <c r="F247" s="7">
        <v>30000.0</v>
      </c>
      <c r="G247" s="7">
        <v>4550.0</v>
      </c>
      <c r="H247" s="7" t="s">
        <v>28</v>
      </c>
      <c r="I247" s="8" t="s">
        <v>55</v>
      </c>
      <c r="J247" s="13">
        <v>15.4795</v>
      </c>
      <c r="K247" s="13">
        <v>8.710583333</v>
      </c>
      <c r="L247" s="13">
        <v>4.808333333</v>
      </c>
      <c r="M247" s="13">
        <v>2314.882095</v>
      </c>
      <c r="N247" s="13">
        <v>65.3455</v>
      </c>
      <c r="O247" s="13">
        <v>6456.653836</v>
      </c>
      <c r="P247" s="13">
        <v>37.0</v>
      </c>
      <c r="Q247" s="13">
        <v>3.7</v>
      </c>
      <c r="R247" s="13">
        <v>4521.97027</v>
      </c>
      <c r="S247" s="13">
        <v>11759.20833</v>
      </c>
      <c r="T247" s="7">
        <v>0.108906139</v>
      </c>
      <c r="U247" s="3"/>
      <c r="V247" s="3"/>
      <c r="W247" s="3"/>
      <c r="X247" s="3"/>
      <c r="Y247" s="3"/>
      <c r="Z247" s="3"/>
    </row>
    <row r="248" ht="14.25" customHeight="1">
      <c r="A248" s="3" t="s">
        <v>25</v>
      </c>
      <c r="B248" s="3" t="s">
        <v>69</v>
      </c>
      <c r="C248" s="3" t="s">
        <v>44</v>
      </c>
      <c r="D248" s="3">
        <v>16.0</v>
      </c>
      <c r="E248" s="3">
        <v>16.0</v>
      </c>
      <c r="F248" s="3">
        <v>30000.0</v>
      </c>
      <c r="G248" s="3">
        <v>4475.0</v>
      </c>
      <c r="H248" s="3" t="s">
        <v>36</v>
      </c>
      <c r="I248" s="10" t="s">
        <v>49</v>
      </c>
      <c r="J248" s="11">
        <v>0.24075</v>
      </c>
      <c r="K248" s="11">
        <v>95.43125</v>
      </c>
      <c r="L248" s="11">
        <v>1.9</v>
      </c>
      <c r="M248" s="11">
        <v>134.974165</v>
      </c>
      <c r="N248" s="11">
        <v>31.25733333</v>
      </c>
      <c r="O248" s="11">
        <v>42355.4883</v>
      </c>
      <c r="P248" s="11">
        <v>0.0</v>
      </c>
      <c r="Q248" s="11">
        <v>0.0</v>
      </c>
      <c r="R248" s="11" t="s">
        <v>85</v>
      </c>
      <c r="S248" s="11" t="s">
        <v>85</v>
      </c>
      <c r="T248" s="11" t="s">
        <v>85</v>
      </c>
      <c r="U248" s="3"/>
      <c r="V248" s="3"/>
      <c r="W248" s="3"/>
      <c r="X248" s="3"/>
      <c r="Y248" s="3"/>
      <c r="Z248" s="3"/>
    </row>
    <row r="249" ht="14.25" customHeight="1">
      <c r="A249" s="3" t="s">
        <v>25</v>
      </c>
      <c r="B249" s="3" t="s">
        <v>69</v>
      </c>
      <c r="C249" s="3" t="s">
        <v>44</v>
      </c>
      <c r="D249" s="3">
        <v>16.0</v>
      </c>
      <c r="E249" s="3">
        <v>16.0</v>
      </c>
      <c r="F249" s="3">
        <v>30000.0</v>
      </c>
      <c r="G249" s="3">
        <v>4475.0</v>
      </c>
      <c r="H249" s="3" t="s">
        <v>36</v>
      </c>
      <c r="I249" s="10" t="s">
        <v>65</v>
      </c>
      <c r="J249" s="11">
        <v>0.34</v>
      </c>
      <c r="K249" s="11">
        <v>97.2785</v>
      </c>
      <c r="L249" s="11">
        <v>0.375</v>
      </c>
      <c r="M249" s="11">
        <v>202.925</v>
      </c>
      <c r="N249" s="11">
        <v>28.39425</v>
      </c>
      <c r="O249" s="11">
        <v>128403.9063</v>
      </c>
      <c r="P249" s="11">
        <v>0.0</v>
      </c>
      <c r="Q249" s="11">
        <v>0.0</v>
      </c>
      <c r="R249" s="11" t="s">
        <v>85</v>
      </c>
      <c r="S249" s="11" t="s">
        <v>85</v>
      </c>
      <c r="T249" s="11" t="s">
        <v>85</v>
      </c>
      <c r="U249" s="3"/>
      <c r="V249" s="3"/>
      <c r="W249" s="3"/>
      <c r="X249" s="3"/>
      <c r="Y249" s="3"/>
      <c r="Z249" s="3"/>
    </row>
    <row r="250" ht="14.25" customHeight="1">
      <c r="A250" s="3" t="s">
        <v>25</v>
      </c>
      <c r="B250" s="3" t="s">
        <v>69</v>
      </c>
      <c r="C250" s="3" t="s">
        <v>44</v>
      </c>
      <c r="D250" s="3">
        <v>16.0</v>
      </c>
      <c r="E250" s="3">
        <v>16.0</v>
      </c>
      <c r="F250" s="3">
        <v>30000.0</v>
      </c>
      <c r="G250" s="3">
        <v>4475.0</v>
      </c>
      <c r="H250" s="3" t="s">
        <v>36</v>
      </c>
      <c r="I250" s="10" t="s">
        <v>50</v>
      </c>
      <c r="J250" s="11">
        <v>8.744166667</v>
      </c>
      <c r="K250" s="11">
        <v>49.1665</v>
      </c>
      <c r="L250" s="11">
        <v>7.122222222</v>
      </c>
      <c r="M250" s="11">
        <v>1391.410544</v>
      </c>
      <c r="N250" s="11">
        <v>35.86833333</v>
      </c>
      <c r="O250" s="11">
        <v>20331.95936</v>
      </c>
      <c r="P250" s="11">
        <v>49.0</v>
      </c>
      <c r="Q250" s="11">
        <v>4.9</v>
      </c>
      <c r="R250" s="11">
        <v>4935.955102</v>
      </c>
      <c r="S250" s="11">
        <v>7235.7875</v>
      </c>
      <c r="T250" s="11">
        <v>0.343694992</v>
      </c>
      <c r="U250" s="3"/>
      <c r="V250" s="3"/>
      <c r="W250" s="3"/>
      <c r="X250" s="3"/>
      <c r="Y250" s="3"/>
      <c r="Z250" s="3"/>
    </row>
    <row r="251" ht="14.25" customHeight="1">
      <c r="A251" s="7" t="s">
        <v>25</v>
      </c>
      <c r="B251" s="7" t="s">
        <v>69</v>
      </c>
      <c r="C251" s="7" t="s">
        <v>44</v>
      </c>
      <c r="D251" s="7">
        <v>16.0</v>
      </c>
      <c r="E251" s="7">
        <v>16.0</v>
      </c>
      <c r="F251" s="7">
        <v>30000.0</v>
      </c>
      <c r="G251" s="7">
        <v>4475.0</v>
      </c>
      <c r="H251" s="7" t="s">
        <v>36</v>
      </c>
      <c r="I251" s="8" t="s">
        <v>66</v>
      </c>
      <c r="J251" s="13">
        <v>0.65325</v>
      </c>
      <c r="K251" s="13">
        <v>87.58141667</v>
      </c>
      <c r="L251" s="13">
        <v>2.96</v>
      </c>
      <c r="M251" s="13">
        <v>356.6863484</v>
      </c>
      <c r="N251" s="13">
        <v>33.144</v>
      </c>
      <c r="O251" s="13">
        <v>56990.21161</v>
      </c>
      <c r="P251" s="13">
        <v>0.0</v>
      </c>
      <c r="Q251" s="13">
        <v>0.0</v>
      </c>
      <c r="R251" s="13" t="s">
        <v>85</v>
      </c>
      <c r="S251" s="13" t="s">
        <v>85</v>
      </c>
      <c r="T251" s="7" t="s">
        <v>85</v>
      </c>
      <c r="U251" s="3"/>
      <c r="V251" s="3"/>
      <c r="W251" s="3"/>
      <c r="X251" s="3"/>
      <c r="Y251" s="3"/>
      <c r="Z251" s="3"/>
    </row>
    <row r="252" ht="14.25" customHeight="1">
      <c r="A252" s="3" t="s">
        <v>25</v>
      </c>
      <c r="B252" s="3" t="s">
        <v>69</v>
      </c>
      <c r="C252" s="3" t="s">
        <v>44</v>
      </c>
      <c r="D252" s="3">
        <v>23.0</v>
      </c>
      <c r="E252" s="3">
        <v>16.0</v>
      </c>
      <c r="F252" s="3">
        <v>30000.0</v>
      </c>
      <c r="G252" s="3">
        <v>4475.0</v>
      </c>
      <c r="H252" s="3" t="s">
        <v>36</v>
      </c>
      <c r="I252" s="10" t="s">
        <v>49</v>
      </c>
      <c r="J252" s="11">
        <v>1.66075</v>
      </c>
      <c r="K252" s="11">
        <v>53.598</v>
      </c>
      <c r="L252" s="11">
        <v>1.488888889</v>
      </c>
      <c r="M252" s="11">
        <v>1913.7383</v>
      </c>
      <c r="N252" s="11">
        <v>23.359</v>
      </c>
      <c r="O252" s="11">
        <v>45025.94769</v>
      </c>
      <c r="P252" s="11">
        <v>10.0</v>
      </c>
      <c r="Q252" s="11">
        <v>1.0</v>
      </c>
      <c r="R252" s="11">
        <v>4199.04</v>
      </c>
      <c r="S252" s="11">
        <v>49856.12222</v>
      </c>
      <c r="T252" s="3">
        <v>0.616290095</v>
      </c>
      <c r="U252" s="3"/>
      <c r="V252" s="3"/>
      <c r="W252" s="3"/>
      <c r="X252" s="3"/>
      <c r="Y252" s="3"/>
      <c r="Z252" s="3"/>
    </row>
    <row r="253" ht="14.25" customHeight="1">
      <c r="A253" s="3" t="s">
        <v>25</v>
      </c>
      <c r="B253" s="3" t="s">
        <v>69</v>
      </c>
      <c r="C253" s="3" t="s">
        <v>44</v>
      </c>
      <c r="D253" s="3">
        <v>23.0</v>
      </c>
      <c r="E253" s="3">
        <v>16.0</v>
      </c>
      <c r="F253" s="3">
        <v>30000.0</v>
      </c>
      <c r="G253" s="3">
        <v>4475.0</v>
      </c>
      <c r="H253" s="3" t="s">
        <v>36</v>
      </c>
      <c r="I253" s="10" t="s">
        <v>65</v>
      </c>
      <c r="J253" s="11">
        <v>0.78625</v>
      </c>
      <c r="K253" s="11">
        <v>61.44</v>
      </c>
      <c r="L253" s="11">
        <v>1.344444444</v>
      </c>
      <c r="M253" s="11">
        <v>1039.963216</v>
      </c>
      <c r="N253" s="11">
        <v>23.06811111</v>
      </c>
      <c r="O253" s="11">
        <v>53167.04103</v>
      </c>
      <c r="P253" s="11">
        <v>11.0</v>
      </c>
      <c r="Q253" s="11">
        <v>1.1</v>
      </c>
      <c r="R253" s="11">
        <v>2808.209091</v>
      </c>
      <c r="S253" s="11">
        <v>51362.0</v>
      </c>
      <c r="T253" s="3">
        <v>0.485925618</v>
      </c>
      <c r="U253" s="3"/>
      <c r="V253" s="3"/>
      <c r="W253" s="3"/>
      <c r="X253" s="3"/>
      <c r="Y253" s="3"/>
      <c r="Z253" s="3"/>
    </row>
    <row r="254" ht="14.25" customHeight="1">
      <c r="A254" s="3" t="s">
        <v>25</v>
      </c>
      <c r="B254" s="3" t="s">
        <v>69</v>
      </c>
      <c r="C254" s="3" t="s">
        <v>44</v>
      </c>
      <c r="D254" s="3">
        <v>23.0</v>
      </c>
      <c r="E254" s="3">
        <v>16.0</v>
      </c>
      <c r="F254" s="3">
        <v>30000.0</v>
      </c>
      <c r="G254" s="3">
        <v>4475.0</v>
      </c>
      <c r="H254" s="3" t="s">
        <v>36</v>
      </c>
      <c r="I254" s="10" t="s">
        <v>50</v>
      </c>
      <c r="J254" s="11">
        <v>7.34775</v>
      </c>
      <c r="K254" s="11">
        <v>27.7075</v>
      </c>
      <c r="L254" s="11">
        <v>4.454545455</v>
      </c>
      <c r="M254" s="11">
        <v>1752.112274</v>
      </c>
      <c r="N254" s="11">
        <v>40.16245455</v>
      </c>
      <c r="O254" s="11">
        <v>14374.21399</v>
      </c>
      <c r="P254" s="11">
        <v>15.0</v>
      </c>
      <c r="Q254" s="11">
        <v>1.5</v>
      </c>
      <c r="R254" s="11">
        <v>6081.026667</v>
      </c>
      <c r="S254" s="11">
        <v>23608.85</v>
      </c>
      <c r="T254" s="3">
        <v>0.484241849</v>
      </c>
      <c r="U254" s="3"/>
      <c r="V254" s="3"/>
      <c r="W254" s="3"/>
      <c r="X254" s="3"/>
      <c r="Y254" s="3"/>
      <c r="Z254" s="3"/>
    </row>
    <row r="255" ht="14.25" customHeight="1">
      <c r="A255" s="7" t="s">
        <v>25</v>
      </c>
      <c r="B255" s="7" t="s">
        <v>69</v>
      </c>
      <c r="C255" s="7" t="s">
        <v>44</v>
      </c>
      <c r="D255" s="7">
        <v>23.0</v>
      </c>
      <c r="E255" s="7">
        <v>16.0</v>
      </c>
      <c r="F255" s="7">
        <v>30000.0</v>
      </c>
      <c r="G255" s="7">
        <v>4475.0</v>
      </c>
      <c r="H255" s="7" t="s">
        <v>36</v>
      </c>
      <c r="I255" s="8" t="s">
        <v>66</v>
      </c>
      <c r="J255" s="13">
        <v>2.145</v>
      </c>
      <c r="K255" s="13">
        <v>32.79941667</v>
      </c>
      <c r="L255" s="13">
        <v>1.275</v>
      </c>
      <c r="M255" s="13">
        <v>1835.566456</v>
      </c>
      <c r="N255" s="13">
        <v>35.0645</v>
      </c>
      <c r="O255" s="13">
        <v>37564.92183</v>
      </c>
      <c r="P255" s="13">
        <v>10.0</v>
      </c>
      <c r="Q255" s="13">
        <v>1.0</v>
      </c>
      <c r="R255" s="13">
        <v>3876.56</v>
      </c>
      <c r="S255" s="13">
        <v>57996.77778</v>
      </c>
      <c r="T255" s="7">
        <v>0.848017836</v>
      </c>
      <c r="U255" s="3"/>
      <c r="V255" s="3"/>
      <c r="W255" s="3"/>
      <c r="X255" s="3"/>
      <c r="Y255" s="3"/>
      <c r="Z255" s="3"/>
    </row>
    <row r="256" ht="14.25" customHeight="1">
      <c r="A256" s="3" t="s">
        <v>25</v>
      </c>
      <c r="B256" s="3" t="s">
        <v>69</v>
      </c>
      <c r="C256" s="3" t="s">
        <v>44</v>
      </c>
      <c r="D256" s="3">
        <v>30.0</v>
      </c>
      <c r="E256" s="3">
        <v>16.0</v>
      </c>
      <c r="F256" s="3">
        <v>30000.0</v>
      </c>
      <c r="G256" s="3">
        <v>4475.0</v>
      </c>
      <c r="H256" s="3" t="s">
        <v>36</v>
      </c>
      <c r="I256" s="10" t="s">
        <v>49</v>
      </c>
      <c r="J256" s="11">
        <v>3.578333333</v>
      </c>
      <c r="K256" s="11">
        <v>40.37116667</v>
      </c>
      <c r="L256" s="11">
        <v>2.17</v>
      </c>
      <c r="M256" s="11">
        <v>1790.378351</v>
      </c>
      <c r="N256" s="11">
        <v>31.5103</v>
      </c>
      <c r="O256" s="11">
        <v>14851.35893</v>
      </c>
      <c r="P256" s="11">
        <v>14.0</v>
      </c>
      <c r="Q256" s="11">
        <v>1.4</v>
      </c>
      <c r="R256" s="11">
        <v>3397.621429</v>
      </c>
      <c r="S256" s="11">
        <v>39458.61539</v>
      </c>
      <c r="T256" s="3">
        <v>1.760866962</v>
      </c>
      <c r="U256" s="3"/>
      <c r="V256" s="3"/>
      <c r="W256" s="3"/>
      <c r="X256" s="3"/>
      <c r="Y256" s="3"/>
      <c r="Z256" s="3"/>
    </row>
    <row r="257" ht="14.25" customHeight="1">
      <c r="A257" s="3" t="s">
        <v>25</v>
      </c>
      <c r="B257" s="3" t="s">
        <v>69</v>
      </c>
      <c r="C257" s="3" t="s">
        <v>44</v>
      </c>
      <c r="D257" s="3">
        <v>30.0</v>
      </c>
      <c r="E257" s="3">
        <v>16.0</v>
      </c>
      <c r="F257" s="3">
        <v>30000.0</v>
      </c>
      <c r="G257" s="3">
        <v>4475.0</v>
      </c>
      <c r="H257" s="3" t="s">
        <v>36</v>
      </c>
      <c r="I257" s="10" t="s">
        <v>65</v>
      </c>
      <c r="J257" s="11">
        <v>3.24175</v>
      </c>
      <c r="K257" s="11">
        <v>23.41133333</v>
      </c>
      <c r="L257" s="11">
        <v>2.236363636</v>
      </c>
      <c r="M257" s="11">
        <v>1901.021194</v>
      </c>
      <c r="N257" s="11">
        <v>36.30290909</v>
      </c>
      <c r="O257" s="11">
        <v>13718.79708</v>
      </c>
      <c r="P257" s="11">
        <v>21.0</v>
      </c>
      <c r="Q257" s="11">
        <v>2.1</v>
      </c>
      <c r="R257" s="11">
        <v>2518.338095</v>
      </c>
      <c r="S257" s="11">
        <v>26937.585</v>
      </c>
      <c r="T257" s="3">
        <v>0.258168219</v>
      </c>
      <c r="U257" s="3"/>
      <c r="V257" s="3"/>
      <c r="W257" s="3"/>
      <c r="X257" s="3"/>
      <c r="Y257" s="3"/>
      <c r="Z257" s="3"/>
    </row>
    <row r="258" ht="14.25" customHeight="1">
      <c r="A258" s="3" t="s">
        <v>25</v>
      </c>
      <c r="B258" s="3" t="s">
        <v>69</v>
      </c>
      <c r="C258" s="3" t="s">
        <v>44</v>
      </c>
      <c r="D258" s="3">
        <v>30.0</v>
      </c>
      <c r="E258" s="3">
        <v>16.0</v>
      </c>
      <c r="F258" s="3">
        <v>30000.0</v>
      </c>
      <c r="G258" s="3">
        <v>4475.0</v>
      </c>
      <c r="H258" s="3" t="s">
        <v>36</v>
      </c>
      <c r="I258" s="10" t="s">
        <v>50</v>
      </c>
      <c r="J258" s="11">
        <v>17.5205</v>
      </c>
      <c r="K258" s="11">
        <v>11.30525</v>
      </c>
      <c r="L258" s="11">
        <v>5.525</v>
      </c>
      <c r="M258" s="11">
        <v>2681.359461</v>
      </c>
      <c r="N258" s="11">
        <v>48.8645</v>
      </c>
      <c r="O258" s="11">
        <v>6499.563524</v>
      </c>
      <c r="P258" s="11">
        <v>33.0</v>
      </c>
      <c r="Q258" s="11">
        <v>3.3</v>
      </c>
      <c r="R258" s="11">
        <v>9590.630303</v>
      </c>
      <c r="S258" s="11">
        <v>8814.634375</v>
      </c>
      <c r="T258" s="3">
        <v>0.612471171</v>
      </c>
      <c r="U258" s="3"/>
      <c r="V258" s="3"/>
      <c r="W258" s="3"/>
      <c r="X258" s="3"/>
      <c r="Y258" s="3"/>
      <c r="Z258" s="3"/>
    </row>
    <row r="259" ht="14.25" customHeight="1">
      <c r="A259" s="7" t="s">
        <v>25</v>
      </c>
      <c r="B259" s="7" t="s">
        <v>69</v>
      </c>
      <c r="C259" s="7" t="s">
        <v>44</v>
      </c>
      <c r="D259" s="7">
        <v>30.0</v>
      </c>
      <c r="E259" s="7">
        <v>16.0</v>
      </c>
      <c r="F259" s="7">
        <v>30000.0</v>
      </c>
      <c r="G259" s="7">
        <v>4475.0</v>
      </c>
      <c r="H259" s="7" t="s">
        <v>36</v>
      </c>
      <c r="I259" s="8" t="s">
        <v>66</v>
      </c>
      <c r="J259" s="13">
        <v>3.59175</v>
      </c>
      <c r="K259" s="13">
        <v>23.33725</v>
      </c>
      <c r="L259" s="13">
        <v>1.818181818</v>
      </c>
      <c r="M259" s="13">
        <v>2214.033422</v>
      </c>
      <c r="N259" s="13">
        <v>43.83536364</v>
      </c>
      <c r="O259" s="13">
        <v>15147.38511</v>
      </c>
      <c r="P259" s="13">
        <v>14.0</v>
      </c>
      <c r="Q259" s="13">
        <v>1.4</v>
      </c>
      <c r="R259" s="13">
        <v>3513.0</v>
      </c>
      <c r="S259" s="13">
        <v>39766.55385</v>
      </c>
      <c r="T259" s="7">
        <v>0.709033885</v>
      </c>
      <c r="U259" s="3"/>
      <c r="V259" s="3"/>
      <c r="W259" s="3"/>
      <c r="X259" s="3"/>
      <c r="Y259" s="3"/>
      <c r="Z259" s="3"/>
    </row>
    <row r="260" ht="14.25" customHeight="1">
      <c r="A260" s="3" t="s">
        <v>25</v>
      </c>
      <c r="B260" s="3" t="s">
        <v>69</v>
      </c>
      <c r="C260" s="3" t="s">
        <v>44</v>
      </c>
      <c r="D260" s="3">
        <v>37.0</v>
      </c>
      <c r="E260" s="3">
        <v>16.0</v>
      </c>
      <c r="F260" s="3">
        <v>30000.0</v>
      </c>
      <c r="G260" s="3">
        <v>4475.0</v>
      </c>
      <c r="H260" s="3" t="s">
        <v>36</v>
      </c>
      <c r="I260" s="10" t="s">
        <v>49</v>
      </c>
      <c r="J260" s="3">
        <v>5.743666667</v>
      </c>
      <c r="K260" s="3">
        <v>27.98791667</v>
      </c>
      <c r="L260" s="3">
        <v>5.509090909</v>
      </c>
      <c r="M260" s="3">
        <v>1023.541727</v>
      </c>
      <c r="N260" s="3">
        <v>54.84709091</v>
      </c>
      <c r="O260" s="3">
        <v>5073.783625</v>
      </c>
      <c r="P260" s="3">
        <v>50.0</v>
      </c>
      <c r="Q260" s="3">
        <v>5.0</v>
      </c>
      <c r="R260" s="3">
        <v>1497.04</v>
      </c>
      <c r="S260" s="3">
        <v>6385.946939</v>
      </c>
      <c r="T260" s="3">
        <v>1.021340117</v>
      </c>
      <c r="U260" s="3"/>
      <c r="V260" s="3"/>
      <c r="W260" s="3"/>
      <c r="X260" s="3"/>
      <c r="Y260" s="3"/>
      <c r="Z260" s="3"/>
    </row>
    <row r="261" ht="14.25" customHeight="1">
      <c r="A261" s="3" t="s">
        <v>25</v>
      </c>
      <c r="B261" s="3" t="s">
        <v>69</v>
      </c>
      <c r="C261" s="3" t="s">
        <v>44</v>
      </c>
      <c r="D261" s="3">
        <v>37.0</v>
      </c>
      <c r="E261" s="3">
        <v>16.0</v>
      </c>
      <c r="F261" s="3">
        <v>30000.0</v>
      </c>
      <c r="G261" s="3">
        <v>4475.0</v>
      </c>
      <c r="H261" s="3" t="s">
        <v>36</v>
      </c>
      <c r="I261" s="10" t="s">
        <v>65</v>
      </c>
      <c r="J261" s="11">
        <v>8.414583333</v>
      </c>
      <c r="K261" s="11">
        <v>21.50683333</v>
      </c>
      <c r="L261" s="11">
        <v>5.3</v>
      </c>
      <c r="M261" s="11">
        <v>1655.146524</v>
      </c>
      <c r="N261" s="11">
        <v>42.69591667</v>
      </c>
      <c r="O261" s="11">
        <v>8404.200093</v>
      </c>
      <c r="P261" s="11">
        <v>30.0</v>
      </c>
      <c r="Q261" s="11">
        <v>3.0</v>
      </c>
      <c r="R261" s="11">
        <v>6664.476667</v>
      </c>
      <c r="S261" s="11">
        <v>12656.9931</v>
      </c>
      <c r="T261" s="3">
        <v>0.804984325</v>
      </c>
      <c r="U261" s="3"/>
      <c r="V261" s="3"/>
      <c r="W261" s="3"/>
      <c r="X261" s="3"/>
      <c r="Y261" s="3"/>
      <c r="Z261" s="3"/>
    </row>
    <row r="262" ht="14.25" customHeight="1">
      <c r="A262" s="3" t="s">
        <v>25</v>
      </c>
      <c r="B262" s="3" t="s">
        <v>69</v>
      </c>
      <c r="C262" s="3" t="s">
        <v>44</v>
      </c>
      <c r="D262" s="3">
        <v>37.0</v>
      </c>
      <c r="E262" s="3">
        <v>16.0</v>
      </c>
      <c r="F262" s="3">
        <v>30000.0</v>
      </c>
      <c r="G262" s="3">
        <v>4475.0</v>
      </c>
      <c r="H262" s="3" t="s">
        <v>36</v>
      </c>
      <c r="I262" s="10" t="s">
        <v>50</v>
      </c>
      <c r="J262" s="11">
        <v>20.61058333</v>
      </c>
      <c r="K262" s="11">
        <v>6.988083333</v>
      </c>
      <c r="L262" s="11">
        <v>7.316666667</v>
      </c>
      <c r="M262" s="11">
        <v>2413.155243</v>
      </c>
      <c r="N262" s="11">
        <v>55.91241667</v>
      </c>
      <c r="O262" s="11">
        <v>3478.099935</v>
      </c>
      <c r="P262" s="11">
        <v>32.0</v>
      </c>
      <c r="Q262" s="11">
        <v>3.2</v>
      </c>
      <c r="R262" s="11">
        <v>9409.115625</v>
      </c>
      <c r="S262" s="11">
        <v>6384.587097</v>
      </c>
      <c r="T262" s="3">
        <v>0.809130501</v>
      </c>
      <c r="U262" s="3"/>
      <c r="V262" s="3"/>
      <c r="W262" s="3"/>
      <c r="X262" s="3"/>
      <c r="Y262" s="3"/>
      <c r="Z262" s="3"/>
    </row>
    <row r="263" ht="14.25" customHeight="1">
      <c r="A263" s="7" t="s">
        <v>25</v>
      </c>
      <c r="B263" s="7" t="s">
        <v>69</v>
      </c>
      <c r="C263" s="7" t="s">
        <v>44</v>
      </c>
      <c r="D263" s="7">
        <v>37.0</v>
      </c>
      <c r="E263" s="7">
        <v>16.0</v>
      </c>
      <c r="F263" s="7">
        <v>30000.0</v>
      </c>
      <c r="G263" s="7">
        <v>4475.0</v>
      </c>
      <c r="H263" s="7" t="s">
        <v>36</v>
      </c>
      <c r="I263" s="8" t="s">
        <v>66</v>
      </c>
      <c r="J263" s="13">
        <v>10.53941667</v>
      </c>
      <c r="K263" s="13">
        <v>6.886166667</v>
      </c>
      <c r="L263" s="13">
        <v>6.383333333</v>
      </c>
      <c r="M263" s="13">
        <v>1233.746241</v>
      </c>
      <c r="N263" s="13">
        <v>85.02191667</v>
      </c>
      <c r="O263" s="13">
        <v>4589.56596</v>
      </c>
      <c r="P263" s="13">
        <v>60.0</v>
      </c>
      <c r="Q263" s="13">
        <v>6.0</v>
      </c>
      <c r="R263" s="13">
        <v>1815.498333</v>
      </c>
      <c r="S263" s="13">
        <v>6713.250847</v>
      </c>
      <c r="T263" s="7">
        <v>1.174433639</v>
      </c>
      <c r="U263" s="3"/>
      <c r="V263" s="3"/>
      <c r="W263" s="3"/>
      <c r="X263" s="3"/>
      <c r="Y263" s="3"/>
      <c r="Z263" s="3"/>
    </row>
    <row r="264" ht="14.25" customHeight="1">
      <c r="A264" s="3" t="s">
        <v>25</v>
      </c>
      <c r="B264" s="3" t="s">
        <v>69</v>
      </c>
      <c r="C264" s="3" t="s">
        <v>44</v>
      </c>
      <c r="D264" s="3">
        <v>44.0</v>
      </c>
      <c r="E264" s="3">
        <v>16.0</v>
      </c>
      <c r="F264" s="3">
        <v>30000.0</v>
      </c>
      <c r="G264" s="3">
        <v>4475.0</v>
      </c>
      <c r="H264" s="3" t="s">
        <v>36</v>
      </c>
      <c r="I264" s="10" t="s">
        <v>49</v>
      </c>
      <c r="J264" s="3">
        <v>5.992</v>
      </c>
      <c r="K264" s="3">
        <v>38.98091667</v>
      </c>
      <c r="L264" s="3">
        <v>6.108333333</v>
      </c>
      <c r="M264" s="3">
        <v>1283.204685</v>
      </c>
      <c r="N264" s="3">
        <v>27.70025</v>
      </c>
      <c r="O264" s="3">
        <v>9117.036203</v>
      </c>
      <c r="P264" s="3">
        <v>28.0</v>
      </c>
      <c r="Q264" s="3">
        <v>2.8</v>
      </c>
      <c r="R264" s="3">
        <v>6559.728571</v>
      </c>
      <c r="S264" s="3">
        <v>11487.26667</v>
      </c>
      <c r="T264" s="3">
        <v>1.484883603</v>
      </c>
      <c r="U264" s="3"/>
      <c r="V264" s="3"/>
      <c r="W264" s="3"/>
      <c r="X264" s="3"/>
      <c r="Y264" s="3"/>
      <c r="Z264" s="3"/>
    </row>
    <row r="265" ht="14.25" customHeight="1">
      <c r="A265" s="3" t="s">
        <v>25</v>
      </c>
      <c r="B265" s="3" t="s">
        <v>69</v>
      </c>
      <c r="C265" s="3" t="s">
        <v>44</v>
      </c>
      <c r="D265" s="3">
        <v>44.0</v>
      </c>
      <c r="E265" s="3">
        <v>16.0</v>
      </c>
      <c r="F265" s="3">
        <v>30000.0</v>
      </c>
      <c r="G265" s="3">
        <v>4475.0</v>
      </c>
      <c r="H265" s="3" t="s">
        <v>36</v>
      </c>
      <c r="I265" s="10" t="s">
        <v>65</v>
      </c>
      <c r="J265" s="11">
        <v>4.587166667</v>
      </c>
      <c r="K265" s="11">
        <v>46.8645</v>
      </c>
      <c r="L265" s="11">
        <v>4.975</v>
      </c>
      <c r="M265" s="11">
        <v>1388.200811</v>
      </c>
      <c r="N265" s="11">
        <v>44.85766667</v>
      </c>
      <c r="O265" s="11">
        <v>32303.08691</v>
      </c>
      <c r="P265" s="11">
        <v>11.0</v>
      </c>
      <c r="Q265" s="11">
        <v>1.1</v>
      </c>
      <c r="R265" s="11">
        <v>10749.44546</v>
      </c>
      <c r="S265" s="11">
        <v>43607.45</v>
      </c>
      <c r="T265" s="3">
        <v>1.163450832</v>
      </c>
      <c r="U265" s="3"/>
      <c r="V265" s="3"/>
      <c r="W265" s="3"/>
      <c r="X265" s="3"/>
      <c r="Y265" s="3"/>
      <c r="Z265" s="3"/>
    </row>
    <row r="266" ht="14.25" customHeight="1">
      <c r="A266" s="3" t="s">
        <v>25</v>
      </c>
      <c r="B266" s="3" t="s">
        <v>69</v>
      </c>
      <c r="C266" s="3" t="s">
        <v>44</v>
      </c>
      <c r="D266" s="3">
        <v>44.0</v>
      </c>
      <c r="E266" s="3">
        <v>16.0</v>
      </c>
      <c r="F266" s="3">
        <v>30000.0</v>
      </c>
      <c r="G266" s="3">
        <v>4475.0</v>
      </c>
      <c r="H266" s="3" t="s">
        <v>36</v>
      </c>
      <c r="I266" s="10" t="s">
        <v>50</v>
      </c>
      <c r="J266" s="11">
        <v>3.46</v>
      </c>
      <c r="K266" s="11">
        <v>43.35033333</v>
      </c>
      <c r="L266" s="11">
        <v>1.183333333</v>
      </c>
      <c r="M266" s="11">
        <v>1382.393439</v>
      </c>
      <c r="N266" s="11">
        <v>61.84933333</v>
      </c>
      <c r="O266" s="11">
        <v>39838.49538</v>
      </c>
      <c r="P266" s="11">
        <v>5.0</v>
      </c>
      <c r="Q266" s="11">
        <v>0.5</v>
      </c>
      <c r="R266" s="11">
        <v>2414.26</v>
      </c>
      <c r="S266" s="11">
        <v>120145.8</v>
      </c>
      <c r="T266" s="3">
        <v>0.308959918</v>
      </c>
      <c r="U266" s="3"/>
      <c r="V266" s="3"/>
      <c r="W266" s="3"/>
      <c r="X266" s="3"/>
      <c r="Y266" s="3"/>
      <c r="Z266" s="3"/>
    </row>
    <row r="267" ht="14.25" customHeight="1">
      <c r="A267" s="7" t="s">
        <v>25</v>
      </c>
      <c r="B267" s="7" t="s">
        <v>69</v>
      </c>
      <c r="C267" s="7" t="s">
        <v>44</v>
      </c>
      <c r="D267" s="7">
        <v>44.0</v>
      </c>
      <c r="E267" s="7">
        <v>16.0</v>
      </c>
      <c r="F267" s="7">
        <v>30000.0</v>
      </c>
      <c r="G267" s="7">
        <v>4475.0</v>
      </c>
      <c r="H267" s="7" t="s">
        <v>36</v>
      </c>
      <c r="I267" s="8" t="s">
        <v>66</v>
      </c>
      <c r="J267" s="13">
        <v>3.165916667</v>
      </c>
      <c r="K267" s="13">
        <v>26.03033333</v>
      </c>
      <c r="L267" s="13">
        <v>1.766666667</v>
      </c>
      <c r="M267" s="13">
        <v>950.7375202</v>
      </c>
      <c r="N267" s="13">
        <v>87.89391667</v>
      </c>
      <c r="O267" s="13">
        <v>6211.565575</v>
      </c>
      <c r="P267" s="13">
        <v>15.0</v>
      </c>
      <c r="Q267" s="13">
        <v>1.5</v>
      </c>
      <c r="R267" s="13">
        <v>1641.12</v>
      </c>
      <c r="S267" s="13">
        <v>5340.385714</v>
      </c>
      <c r="T267" s="7">
        <v>1.098636624</v>
      </c>
      <c r="U267" s="3"/>
      <c r="V267" s="3"/>
      <c r="W267" s="3"/>
      <c r="X267" s="3"/>
      <c r="Y267" s="3"/>
      <c r="Z267" s="3"/>
    </row>
    <row r="268" ht="14.25" customHeight="1">
      <c r="A268" s="3" t="s">
        <v>25</v>
      </c>
      <c r="B268" s="3" t="s">
        <v>68</v>
      </c>
      <c r="C268" s="3" t="s">
        <v>44</v>
      </c>
      <c r="D268" s="3">
        <v>16.0</v>
      </c>
      <c r="E268" s="3">
        <v>15.0</v>
      </c>
      <c r="F268" s="3">
        <v>30000.0</v>
      </c>
      <c r="G268" s="3">
        <v>4573.0</v>
      </c>
      <c r="H268" s="3" t="s">
        <v>28</v>
      </c>
      <c r="I268" s="10" t="s">
        <v>51</v>
      </c>
      <c r="J268" s="11">
        <v>0.728</v>
      </c>
      <c r="K268" s="11">
        <v>98.71191667</v>
      </c>
      <c r="L268" s="11">
        <v>0.966666667</v>
      </c>
      <c r="M268" s="11">
        <v>533.2547007</v>
      </c>
      <c r="N268" s="11">
        <v>13.41233333</v>
      </c>
      <c r="O268" s="11">
        <v>122395.8067</v>
      </c>
      <c r="P268" s="11">
        <v>0.0</v>
      </c>
      <c r="Q268" s="11">
        <v>0.0</v>
      </c>
      <c r="R268" s="11" t="s">
        <v>85</v>
      </c>
      <c r="S268" s="11" t="s">
        <v>85</v>
      </c>
      <c r="T268" s="11" t="s">
        <v>85</v>
      </c>
      <c r="U268" s="3"/>
      <c r="V268" s="3"/>
      <c r="W268" s="3"/>
      <c r="X268" s="3"/>
      <c r="Y268" s="3"/>
      <c r="Z268" s="3"/>
    </row>
    <row r="269" ht="14.25" customHeight="1">
      <c r="A269" s="3" t="s">
        <v>25</v>
      </c>
      <c r="B269" s="3" t="s">
        <v>68</v>
      </c>
      <c r="C269" s="3" t="s">
        <v>44</v>
      </c>
      <c r="D269" s="3">
        <v>16.0</v>
      </c>
      <c r="E269" s="3">
        <v>15.0</v>
      </c>
      <c r="F269" s="3">
        <v>30000.0</v>
      </c>
      <c r="G269" s="3">
        <v>4573.0</v>
      </c>
      <c r="H269" s="3" t="s">
        <v>28</v>
      </c>
      <c r="I269" s="10" t="s">
        <v>47</v>
      </c>
      <c r="J269" s="11">
        <v>0.06875</v>
      </c>
      <c r="K269" s="11">
        <v>100.0</v>
      </c>
      <c r="L269" s="11" t="s">
        <v>85</v>
      </c>
      <c r="M269" s="11" t="s">
        <v>85</v>
      </c>
      <c r="N269" s="11" t="s">
        <v>85</v>
      </c>
      <c r="O269" s="11" t="s">
        <v>85</v>
      </c>
      <c r="P269" s="11">
        <v>0.0</v>
      </c>
      <c r="Q269" s="11">
        <v>0.0</v>
      </c>
      <c r="R269" s="11" t="s">
        <v>85</v>
      </c>
      <c r="S269" s="11" t="s">
        <v>85</v>
      </c>
      <c r="T269" s="11" t="s">
        <v>85</v>
      </c>
      <c r="U269" s="3"/>
      <c r="V269" s="3"/>
      <c r="W269" s="3"/>
      <c r="X269" s="3"/>
      <c r="Y269" s="3"/>
      <c r="Z269" s="3"/>
    </row>
    <row r="270" ht="14.25" customHeight="1">
      <c r="A270" s="3" t="s">
        <v>25</v>
      </c>
      <c r="B270" s="3" t="s">
        <v>68</v>
      </c>
      <c r="C270" s="3" t="s">
        <v>44</v>
      </c>
      <c r="D270" s="3">
        <v>16.0</v>
      </c>
      <c r="E270" s="3">
        <v>15.0</v>
      </c>
      <c r="F270" s="3">
        <v>30000.0</v>
      </c>
      <c r="G270" s="3">
        <v>4573.0</v>
      </c>
      <c r="H270" s="3" t="s">
        <v>28</v>
      </c>
      <c r="I270" s="10" t="s">
        <v>55</v>
      </c>
      <c r="J270" s="11">
        <v>0.805416667</v>
      </c>
      <c r="K270" s="11">
        <v>94.58741667</v>
      </c>
      <c r="L270" s="11">
        <v>16.5</v>
      </c>
      <c r="M270" s="11">
        <v>1550.054545</v>
      </c>
      <c r="N270" s="11">
        <v>12.446</v>
      </c>
      <c r="O270" s="11">
        <v>2837.794286</v>
      </c>
      <c r="P270" s="11">
        <v>0.0</v>
      </c>
      <c r="Q270" s="11">
        <v>0.0</v>
      </c>
      <c r="R270" s="11" t="s">
        <v>85</v>
      </c>
      <c r="S270" s="11" t="s">
        <v>85</v>
      </c>
      <c r="T270" s="11" t="s">
        <v>85</v>
      </c>
      <c r="U270" s="3"/>
      <c r="V270" s="3"/>
      <c r="W270" s="3"/>
      <c r="X270" s="3"/>
      <c r="Y270" s="3"/>
      <c r="Z270" s="3"/>
    </row>
    <row r="271" ht="14.25" customHeight="1">
      <c r="A271" s="7" t="s">
        <v>25</v>
      </c>
      <c r="B271" s="7" t="s">
        <v>68</v>
      </c>
      <c r="C271" s="7" t="s">
        <v>44</v>
      </c>
      <c r="D271" s="7">
        <v>16.0</v>
      </c>
      <c r="E271" s="7">
        <v>18.0</v>
      </c>
      <c r="F271" s="7">
        <v>30000.0</v>
      </c>
      <c r="G271" s="7">
        <v>4270.0</v>
      </c>
      <c r="H271" s="7" t="s">
        <v>37</v>
      </c>
      <c r="I271" s="8" t="s">
        <v>50</v>
      </c>
      <c r="J271" s="13">
        <v>1.820833333</v>
      </c>
      <c r="K271" s="13">
        <v>93.88241667</v>
      </c>
      <c r="L271" s="13">
        <v>3.557142857</v>
      </c>
      <c r="M271" s="13">
        <v>489.2855966</v>
      </c>
      <c r="N271" s="13">
        <v>12.08671429</v>
      </c>
      <c r="O271" s="13">
        <v>71340.19231</v>
      </c>
      <c r="P271" s="13">
        <v>0.0</v>
      </c>
      <c r="Q271" s="13">
        <v>0.0</v>
      </c>
      <c r="R271" s="13" t="s">
        <v>85</v>
      </c>
      <c r="S271" s="13" t="s">
        <v>85</v>
      </c>
      <c r="T271" s="7" t="s">
        <v>85</v>
      </c>
      <c r="U271" s="3"/>
      <c r="V271" s="3"/>
      <c r="W271" s="3"/>
      <c r="X271" s="3"/>
      <c r="Y271" s="3"/>
      <c r="Z271" s="3"/>
    </row>
    <row r="272" ht="14.25" customHeight="1">
      <c r="A272" s="3" t="s">
        <v>25</v>
      </c>
      <c r="B272" s="3" t="s">
        <v>68</v>
      </c>
      <c r="C272" s="3" t="s">
        <v>44</v>
      </c>
      <c r="D272" s="3">
        <v>23.0</v>
      </c>
      <c r="E272" s="3">
        <v>15.0</v>
      </c>
      <c r="F272" s="3">
        <v>30000.0</v>
      </c>
      <c r="G272" s="3">
        <v>4573.0</v>
      </c>
      <c r="H272" s="3" t="s">
        <v>28</v>
      </c>
      <c r="I272" s="10" t="s">
        <v>51</v>
      </c>
      <c r="J272" s="11">
        <v>0.853916667</v>
      </c>
      <c r="K272" s="11">
        <v>76.54583333</v>
      </c>
      <c r="L272" s="11">
        <v>0.65</v>
      </c>
      <c r="M272" s="11">
        <v>945.3327143</v>
      </c>
      <c r="N272" s="11">
        <v>23.9284</v>
      </c>
      <c r="O272" s="11">
        <v>37492.01346</v>
      </c>
      <c r="P272" s="11">
        <v>4.0</v>
      </c>
      <c r="Q272" s="11">
        <v>0.4</v>
      </c>
      <c r="R272" s="11">
        <v>2239.475</v>
      </c>
      <c r="S272" s="11">
        <v>38691.43333</v>
      </c>
      <c r="T272" s="3">
        <v>0.146855481</v>
      </c>
      <c r="U272" s="3"/>
      <c r="V272" s="3"/>
      <c r="W272" s="3"/>
      <c r="X272" s="3"/>
      <c r="Y272" s="3"/>
      <c r="Z272" s="3"/>
    </row>
    <row r="273" ht="14.25" customHeight="1">
      <c r="A273" s="3" t="s">
        <v>25</v>
      </c>
      <c r="B273" s="3" t="s">
        <v>68</v>
      </c>
      <c r="C273" s="3" t="s">
        <v>44</v>
      </c>
      <c r="D273" s="3">
        <v>23.0</v>
      </c>
      <c r="E273" s="3">
        <v>15.0</v>
      </c>
      <c r="F273" s="3">
        <v>30000.0</v>
      </c>
      <c r="G273" s="3">
        <v>4573.0</v>
      </c>
      <c r="H273" s="3" t="s">
        <v>28</v>
      </c>
      <c r="I273" s="10" t="s">
        <v>47</v>
      </c>
      <c r="J273" s="11">
        <v>0.36475</v>
      </c>
      <c r="K273" s="11">
        <v>93.20475</v>
      </c>
      <c r="L273" s="11">
        <v>1.075</v>
      </c>
      <c r="M273" s="11">
        <v>607.5064855</v>
      </c>
      <c r="N273" s="11">
        <v>13.965</v>
      </c>
      <c r="O273" s="11">
        <v>87286.98177</v>
      </c>
      <c r="P273" s="11">
        <v>0.0</v>
      </c>
      <c r="Q273" s="11">
        <v>0.0</v>
      </c>
      <c r="R273" s="11" t="s">
        <v>85</v>
      </c>
      <c r="S273" s="11" t="s">
        <v>85</v>
      </c>
      <c r="T273" s="3" t="s">
        <v>85</v>
      </c>
      <c r="U273" s="3"/>
      <c r="V273" s="3"/>
      <c r="W273" s="3"/>
      <c r="X273" s="3"/>
      <c r="Y273" s="3"/>
      <c r="Z273" s="3"/>
    </row>
    <row r="274" ht="14.25" customHeight="1">
      <c r="A274" s="3" t="s">
        <v>25</v>
      </c>
      <c r="B274" s="3" t="s">
        <v>68</v>
      </c>
      <c r="C274" s="3" t="s">
        <v>44</v>
      </c>
      <c r="D274" s="3">
        <v>23.0</v>
      </c>
      <c r="E274" s="3">
        <v>15.0</v>
      </c>
      <c r="F274" s="3">
        <v>30000.0</v>
      </c>
      <c r="G274" s="3">
        <v>4573.0</v>
      </c>
      <c r="H274" s="3" t="s">
        <v>28</v>
      </c>
      <c r="I274" s="10" t="s">
        <v>55</v>
      </c>
      <c r="J274" s="11">
        <v>1.781083333</v>
      </c>
      <c r="K274" s="11">
        <v>85.18166667</v>
      </c>
      <c r="L274" s="11">
        <v>3.7</v>
      </c>
      <c r="M274" s="11">
        <v>1878.391634</v>
      </c>
      <c r="N274" s="11">
        <v>20.42633333</v>
      </c>
      <c r="O274" s="11">
        <v>43944.90355</v>
      </c>
      <c r="P274" s="11">
        <v>0.0</v>
      </c>
      <c r="Q274" s="11">
        <v>0.0</v>
      </c>
      <c r="R274" s="11" t="s">
        <v>85</v>
      </c>
      <c r="S274" s="11" t="s">
        <v>85</v>
      </c>
      <c r="T274" s="3" t="s">
        <v>85</v>
      </c>
      <c r="U274" s="3"/>
      <c r="V274" s="3"/>
      <c r="W274" s="3"/>
      <c r="X274" s="3"/>
      <c r="Y274" s="3"/>
      <c r="Z274" s="3"/>
    </row>
    <row r="275" ht="14.25" customHeight="1">
      <c r="A275" s="3" t="s">
        <v>25</v>
      </c>
      <c r="B275" s="3" t="s">
        <v>68</v>
      </c>
      <c r="C275" s="3" t="s">
        <v>44</v>
      </c>
      <c r="D275" s="3">
        <v>30.0</v>
      </c>
      <c r="E275" s="3">
        <v>15.0</v>
      </c>
      <c r="F275" s="3">
        <v>30000.0</v>
      </c>
      <c r="G275" s="3">
        <v>4573.0</v>
      </c>
      <c r="H275" s="3" t="s">
        <v>28</v>
      </c>
      <c r="I275" s="10" t="s">
        <v>51</v>
      </c>
      <c r="J275" s="11">
        <v>5.015166667</v>
      </c>
      <c r="K275" s="11">
        <v>24.78566667</v>
      </c>
      <c r="L275" s="11">
        <v>4.016666667</v>
      </c>
      <c r="M275" s="11">
        <v>1271.798612</v>
      </c>
      <c r="N275" s="11">
        <v>40.31741667</v>
      </c>
      <c r="O275" s="11">
        <v>13882.72378</v>
      </c>
      <c r="P275" s="11">
        <v>34.0</v>
      </c>
      <c r="Q275" s="11">
        <v>3.4</v>
      </c>
      <c r="R275" s="11">
        <v>3343.529412</v>
      </c>
      <c r="S275" s="11">
        <v>14463.14546</v>
      </c>
      <c r="T275" s="3">
        <v>0.224864637</v>
      </c>
      <c r="U275" s="3"/>
      <c r="V275" s="3"/>
      <c r="W275" s="3"/>
      <c r="X275" s="3"/>
      <c r="Y275" s="3"/>
      <c r="Z275" s="3"/>
    </row>
    <row r="276" ht="14.25" customHeight="1">
      <c r="A276" s="3" t="s">
        <v>25</v>
      </c>
      <c r="B276" s="3" t="s">
        <v>68</v>
      </c>
      <c r="C276" s="3" t="s">
        <v>44</v>
      </c>
      <c r="D276" s="3">
        <v>30.0</v>
      </c>
      <c r="E276" s="3">
        <v>15.0</v>
      </c>
      <c r="F276" s="3">
        <v>30000.0</v>
      </c>
      <c r="G276" s="3">
        <v>4573.0</v>
      </c>
      <c r="H276" s="3" t="s">
        <v>28</v>
      </c>
      <c r="I276" s="10" t="s">
        <v>55</v>
      </c>
      <c r="J276" s="11">
        <v>4.465916667</v>
      </c>
      <c r="K276" s="11">
        <v>48.50858333</v>
      </c>
      <c r="L276" s="11">
        <v>3.65</v>
      </c>
      <c r="M276" s="11">
        <v>1277.649239</v>
      </c>
      <c r="N276" s="11">
        <v>28.9605</v>
      </c>
      <c r="O276" s="11">
        <v>30828.48462</v>
      </c>
      <c r="P276" s="11">
        <v>29.0</v>
      </c>
      <c r="Q276" s="11">
        <v>2.9</v>
      </c>
      <c r="R276" s="11">
        <v>4676.331034</v>
      </c>
      <c r="S276" s="11">
        <v>14559.05357</v>
      </c>
      <c r="T276" s="3">
        <v>0.239841123</v>
      </c>
      <c r="U276" s="3"/>
      <c r="V276" s="3"/>
      <c r="W276" s="3"/>
      <c r="X276" s="3"/>
      <c r="Y276" s="3"/>
      <c r="Z276" s="3"/>
    </row>
    <row r="277" ht="14.25" customHeight="1">
      <c r="A277" s="3" t="s">
        <v>25</v>
      </c>
      <c r="B277" s="3" t="s">
        <v>68</v>
      </c>
      <c r="C277" s="3" t="s">
        <v>44</v>
      </c>
      <c r="D277" s="3">
        <v>30.0</v>
      </c>
      <c r="E277" s="3">
        <v>15.0</v>
      </c>
      <c r="F277" s="3">
        <v>30000.0</v>
      </c>
      <c r="G277" s="3">
        <v>4573.0</v>
      </c>
      <c r="H277" s="3" t="s">
        <v>28</v>
      </c>
      <c r="I277" s="10" t="s">
        <v>47</v>
      </c>
      <c r="J277" s="11">
        <v>1.914583333</v>
      </c>
      <c r="K277" s="11">
        <v>69.92733333</v>
      </c>
      <c r="L277" s="11">
        <v>3.15</v>
      </c>
      <c r="M277" s="11">
        <v>750.9647854</v>
      </c>
      <c r="N277" s="11">
        <v>23.373125</v>
      </c>
      <c r="O277" s="11">
        <v>35563.54862</v>
      </c>
      <c r="P277" s="11">
        <v>16.0</v>
      </c>
      <c r="Q277" s="11">
        <v>1.6</v>
      </c>
      <c r="R277" s="11">
        <v>1500.275</v>
      </c>
      <c r="S277" s="11">
        <v>28905.21333</v>
      </c>
      <c r="T277" s="3">
        <v>0.946291436</v>
      </c>
      <c r="U277" s="3"/>
      <c r="V277" s="3"/>
      <c r="W277" s="3"/>
      <c r="X277" s="3"/>
      <c r="Y277" s="3"/>
      <c r="Z277" s="3"/>
    </row>
    <row r="278" ht="14.25" customHeight="1">
      <c r="A278" s="3" t="s">
        <v>25</v>
      </c>
      <c r="B278" s="3" t="s">
        <v>68</v>
      </c>
      <c r="C278" s="3" t="s">
        <v>44</v>
      </c>
      <c r="D278" s="3">
        <v>37.0</v>
      </c>
      <c r="E278" s="3">
        <v>15.0</v>
      </c>
      <c r="F278" s="3">
        <v>30000.0</v>
      </c>
      <c r="G278" s="3">
        <v>4573.0</v>
      </c>
      <c r="H278" s="3" t="s">
        <v>28</v>
      </c>
      <c r="I278" s="10" t="s">
        <v>51</v>
      </c>
      <c r="J278" s="3">
        <v>4.322583333</v>
      </c>
      <c r="K278" s="3">
        <v>28.549</v>
      </c>
      <c r="L278" s="3">
        <v>3.963636364</v>
      </c>
      <c r="M278" s="3">
        <v>1129.896933</v>
      </c>
      <c r="N278" s="3">
        <v>43.22372727</v>
      </c>
      <c r="O278" s="3">
        <v>13409.81044</v>
      </c>
      <c r="P278" s="3">
        <v>35.0</v>
      </c>
      <c r="Q278" s="3">
        <v>3.5</v>
      </c>
      <c r="R278" s="3">
        <v>2825.365714</v>
      </c>
      <c r="S278" s="3">
        <v>14307.73824</v>
      </c>
      <c r="T278" s="3">
        <v>0.064872204</v>
      </c>
      <c r="U278" s="3"/>
      <c r="V278" s="3"/>
      <c r="W278" s="3"/>
      <c r="X278" s="3"/>
      <c r="Y278" s="3"/>
      <c r="Z278" s="3"/>
    </row>
    <row r="279" ht="14.25" customHeight="1">
      <c r="A279" s="3" t="s">
        <v>25</v>
      </c>
      <c r="B279" s="3" t="s">
        <v>68</v>
      </c>
      <c r="C279" s="3" t="s">
        <v>44</v>
      </c>
      <c r="D279" s="3">
        <v>37.0</v>
      </c>
      <c r="E279" s="3">
        <v>15.0</v>
      </c>
      <c r="F279" s="3">
        <v>30000.0</v>
      </c>
      <c r="G279" s="3">
        <v>4573.0</v>
      </c>
      <c r="H279" s="3" t="s">
        <v>28</v>
      </c>
      <c r="I279" s="10" t="s">
        <v>47</v>
      </c>
      <c r="J279" s="11">
        <v>1.882583333</v>
      </c>
      <c r="K279" s="11">
        <v>59.15408333</v>
      </c>
      <c r="L279" s="11">
        <v>3.633333333</v>
      </c>
      <c r="M279" s="11">
        <v>658.1212526</v>
      </c>
      <c r="N279" s="11">
        <v>25.15611111</v>
      </c>
      <c r="O279" s="11">
        <v>18011.14866</v>
      </c>
      <c r="P279" s="11">
        <v>33.0</v>
      </c>
      <c r="Q279" s="11">
        <v>3.3</v>
      </c>
      <c r="R279" s="11">
        <v>1515.242424</v>
      </c>
      <c r="S279" s="11">
        <v>16843.22813</v>
      </c>
      <c r="T279" s="3">
        <v>0.087015447</v>
      </c>
      <c r="U279" s="3"/>
      <c r="V279" s="3"/>
      <c r="W279" s="3"/>
      <c r="X279" s="3"/>
      <c r="Y279" s="3"/>
      <c r="Z279" s="3"/>
    </row>
    <row r="280" ht="14.25" customHeight="1">
      <c r="A280" s="3" t="s">
        <v>25</v>
      </c>
      <c r="B280" s="3" t="s">
        <v>68</v>
      </c>
      <c r="C280" s="3" t="s">
        <v>44</v>
      </c>
      <c r="D280" s="3">
        <v>37.0</v>
      </c>
      <c r="E280" s="3">
        <v>15.0</v>
      </c>
      <c r="F280" s="3">
        <v>30000.0</v>
      </c>
      <c r="G280" s="3">
        <v>4573.0</v>
      </c>
      <c r="H280" s="3" t="s">
        <v>28</v>
      </c>
      <c r="I280" s="10" t="s">
        <v>55</v>
      </c>
      <c r="J280" s="11">
        <v>5.34875</v>
      </c>
      <c r="K280" s="11">
        <v>33.43491667</v>
      </c>
      <c r="L280" s="11">
        <v>3.1</v>
      </c>
      <c r="M280" s="11">
        <v>1394.076296</v>
      </c>
      <c r="N280" s="11">
        <v>56.1412</v>
      </c>
      <c r="O280" s="11">
        <v>18590.09133</v>
      </c>
      <c r="P280" s="11">
        <v>29.0</v>
      </c>
      <c r="Q280" s="11">
        <v>2.9</v>
      </c>
      <c r="R280" s="11">
        <v>3003.882759</v>
      </c>
      <c r="S280" s="11">
        <v>16410.46786</v>
      </c>
      <c r="T280" s="3">
        <v>0.144945796</v>
      </c>
      <c r="U280" s="3"/>
      <c r="V280" s="3"/>
      <c r="W280" s="3"/>
      <c r="X280" s="3"/>
      <c r="Y280" s="3"/>
      <c r="Z280" s="3"/>
    </row>
    <row r="281" ht="14.25" customHeight="1">
      <c r="A281" s="3" t="s">
        <v>25</v>
      </c>
      <c r="B281" s="3" t="s">
        <v>68</v>
      </c>
      <c r="C281" s="3" t="s">
        <v>44</v>
      </c>
      <c r="D281" s="3">
        <v>44.0</v>
      </c>
      <c r="E281" s="3">
        <v>15.0</v>
      </c>
      <c r="F281" s="3">
        <v>30000.0</v>
      </c>
      <c r="G281" s="3">
        <v>4573.0</v>
      </c>
      <c r="H281" s="3" t="s">
        <v>28</v>
      </c>
      <c r="I281" s="10" t="s">
        <v>51</v>
      </c>
      <c r="J281" s="3">
        <v>9.123333333</v>
      </c>
      <c r="K281" s="3">
        <v>24.20225</v>
      </c>
      <c r="L281" s="3">
        <v>6.636363636</v>
      </c>
      <c r="M281" s="3">
        <v>1564.120482</v>
      </c>
      <c r="N281" s="3">
        <v>45.389</v>
      </c>
      <c r="O281" s="3">
        <v>6998.967286</v>
      </c>
      <c r="P281" s="3">
        <v>55.0</v>
      </c>
      <c r="Q281" s="3">
        <v>5.5</v>
      </c>
      <c r="R281" s="3">
        <v>3996.08</v>
      </c>
      <c r="S281" s="3">
        <v>6914.992593</v>
      </c>
      <c r="T281" s="3">
        <v>0.109208368</v>
      </c>
      <c r="U281" s="3"/>
      <c r="V281" s="3"/>
      <c r="W281" s="3"/>
      <c r="X281" s="3"/>
      <c r="Y281" s="3"/>
      <c r="Z281" s="3"/>
    </row>
    <row r="282" ht="14.25" customHeight="1">
      <c r="A282" s="3" t="s">
        <v>25</v>
      </c>
      <c r="B282" s="3" t="s">
        <v>68</v>
      </c>
      <c r="C282" s="3" t="s">
        <v>44</v>
      </c>
      <c r="D282" s="3">
        <v>44.0</v>
      </c>
      <c r="E282" s="3">
        <v>15.0</v>
      </c>
      <c r="F282" s="3">
        <v>30000.0</v>
      </c>
      <c r="G282" s="3">
        <v>4573.0</v>
      </c>
      <c r="H282" s="3" t="s">
        <v>28</v>
      </c>
      <c r="I282" s="10" t="s">
        <v>47</v>
      </c>
      <c r="J282" s="11">
        <v>6.422583333</v>
      </c>
      <c r="K282" s="11">
        <v>31.22158333</v>
      </c>
      <c r="L282" s="11">
        <v>7.2</v>
      </c>
      <c r="M282" s="11">
        <v>1205.776042</v>
      </c>
      <c r="N282" s="11">
        <v>33.09454545</v>
      </c>
      <c r="O282" s="11">
        <v>5902.015468</v>
      </c>
      <c r="P282" s="11">
        <v>60.0</v>
      </c>
      <c r="Q282" s="11">
        <v>6.0</v>
      </c>
      <c r="R282" s="11">
        <v>2296.721667</v>
      </c>
      <c r="S282" s="11">
        <v>7616.152542</v>
      </c>
      <c r="T282" s="3">
        <v>0.187414087</v>
      </c>
      <c r="U282" s="3"/>
      <c r="V282" s="3"/>
      <c r="W282" s="3"/>
      <c r="X282" s="3"/>
      <c r="Y282" s="3"/>
      <c r="Z282" s="3"/>
    </row>
    <row r="283" ht="14.25" customHeight="1">
      <c r="A283" s="3" t="s">
        <v>25</v>
      </c>
      <c r="B283" s="3" t="s">
        <v>68</v>
      </c>
      <c r="C283" s="3" t="s">
        <v>44</v>
      </c>
      <c r="D283" s="3">
        <v>44.0</v>
      </c>
      <c r="E283" s="3">
        <v>15.0</v>
      </c>
      <c r="F283" s="3">
        <v>30000.0</v>
      </c>
      <c r="G283" s="3">
        <v>4573.0</v>
      </c>
      <c r="H283" s="3" t="s">
        <v>28</v>
      </c>
      <c r="I283" s="10" t="s">
        <v>55</v>
      </c>
      <c r="J283" s="11">
        <v>5.149666667</v>
      </c>
      <c r="K283" s="11">
        <v>40.21366667</v>
      </c>
      <c r="L283" s="11">
        <v>3.408333333</v>
      </c>
      <c r="M283" s="11">
        <v>1320.18849</v>
      </c>
      <c r="N283" s="11">
        <v>32.599</v>
      </c>
      <c r="O283" s="11">
        <v>12038.123</v>
      </c>
      <c r="P283" s="11">
        <v>13.0</v>
      </c>
      <c r="Q283" s="11">
        <v>1.3</v>
      </c>
      <c r="R283" s="11">
        <v>7105.723077</v>
      </c>
      <c r="S283" s="11">
        <v>36731.93333</v>
      </c>
      <c r="T283" s="3">
        <v>1.853508241</v>
      </c>
      <c r="U283" s="3"/>
      <c r="V283" s="3"/>
      <c r="W283" s="3"/>
      <c r="X283" s="3"/>
      <c r="Y283" s="3"/>
      <c r="Z283" s="3"/>
    </row>
    <row r="284" ht="14.25" customHeight="1">
      <c r="A284" s="3" t="s">
        <v>25</v>
      </c>
      <c r="B284" s="3" t="s">
        <v>70</v>
      </c>
      <c r="C284" s="3" t="s">
        <v>44</v>
      </c>
      <c r="D284" s="3">
        <v>16.0</v>
      </c>
      <c r="E284" s="3">
        <v>15.0</v>
      </c>
      <c r="F284" s="3">
        <v>30000.0</v>
      </c>
      <c r="G284" s="3">
        <v>4550.0</v>
      </c>
      <c r="H284" s="3" t="s">
        <v>28</v>
      </c>
      <c r="I284" s="10" t="s">
        <v>71</v>
      </c>
      <c r="J284" s="11">
        <v>0.010833333</v>
      </c>
      <c r="K284" s="11">
        <v>100.0</v>
      </c>
      <c r="L284" s="11" t="s">
        <v>85</v>
      </c>
      <c r="M284" s="11" t="s">
        <v>85</v>
      </c>
      <c r="N284" s="11" t="s">
        <v>85</v>
      </c>
      <c r="O284" s="11" t="s">
        <v>85</v>
      </c>
      <c r="P284" s="11">
        <v>0.0</v>
      </c>
      <c r="Q284" s="11">
        <v>0.0</v>
      </c>
      <c r="R284" s="11" t="s">
        <v>85</v>
      </c>
      <c r="S284" s="11" t="s">
        <v>85</v>
      </c>
      <c r="T284" s="11" t="s">
        <v>85</v>
      </c>
      <c r="U284" s="3"/>
      <c r="V284" s="3"/>
      <c r="W284" s="3"/>
      <c r="X284" s="3"/>
      <c r="Y284" s="3"/>
      <c r="Z284" s="3"/>
    </row>
    <row r="285" ht="14.25" customHeight="1">
      <c r="A285" s="3" t="s">
        <v>25</v>
      </c>
      <c r="B285" s="3" t="s">
        <v>70</v>
      </c>
      <c r="C285" s="3" t="s">
        <v>44</v>
      </c>
      <c r="D285" s="3">
        <v>16.0</v>
      </c>
      <c r="E285" s="3">
        <v>15.0</v>
      </c>
      <c r="F285" s="3">
        <v>30000.0</v>
      </c>
      <c r="G285" s="3">
        <v>4550.0</v>
      </c>
      <c r="H285" s="3" t="s">
        <v>28</v>
      </c>
      <c r="I285" s="10" t="s">
        <v>72</v>
      </c>
      <c r="J285" s="11">
        <v>0.0445</v>
      </c>
      <c r="K285" s="11">
        <v>100.0</v>
      </c>
      <c r="L285" s="11" t="s">
        <v>85</v>
      </c>
      <c r="M285" s="11" t="s">
        <v>85</v>
      </c>
      <c r="N285" s="11" t="s">
        <v>85</v>
      </c>
      <c r="O285" s="11" t="s">
        <v>85</v>
      </c>
      <c r="P285" s="11">
        <v>0.0</v>
      </c>
      <c r="Q285" s="11">
        <v>0.0</v>
      </c>
      <c r="R285" s="11" t="s">
        <v>85</v>
      </c>
      <c r="S285" s="11" t="s">
        <v>85</v>
      </c>
      <c r="T285" s="11" t="s">
        <v>85</v>
      </c>
      <c r="U285" s="3"/>
      <c r="V285" s="3"/>
      <c r="W285" s="3"/>
      <c r="X285" s="3"/>
      <c r="Y285" s="3"/>
      <c r="Z285" s="3"/>
    </row>
    <row r="286" ht="14.25" customHeight="1">
      <c r="A286" s="3" t="s">
        <v>25</v>
      </c>
      <c r="B286" s="3" t="s">
        <v>70</v>
      </c>
      <c r="C286" s="3" t="s">
        <v>44</v>
      </c>
      <c r="D286" s="3">
        <v>16.0</v>
      </c>
      <c r="E286" s="3">
        <v>15.0</v>
      </c>
      <c r="F286" s="3">
        <v>30000.0</v>
      </c>
      <c r="G286" s="3">
        <v>4550.0</v>
      </c>
      <c r="H286" s="3" t="s">
        <v>28</v>
      </c>
      <c r="I286" s="10" t="s">
        <v>63</v>
      </c>
      <c r="J286" s="11">
        <v>0.018916667</v>
      </c>
      <c r="K286" s="11">
        <v>100.0</v>
      </c>
      <c r="L286" s="11" t="s">
        <v>85</v>
      </c>
      <c r="M286" s="11" t="s">
        <v>85</v>
      </c>
      <c r="N286" s="11" t="s">
        <v>85</v>
      </c>
      <c r="O286" s="11" t="s">
        <v>85</v>
      </c>
      <c r="P286" s="11">
        <v>0.0</v>
      </c>
      <c r="Q286" s="11">
        <v>0.0</v>
      </c>
      <c r="R286" s="11" t="s">
        <v>85</v>
      </c>
      <c r="S286" s="11" t="s">
        <v>85</v>
      </c>
      <c r="T286" s="11" t="s">
        <v>85</v>
      </c>
      <c r="U286" s="3"/>
      <c r="V286" s="3"/>
      <c r="W286" s="3"/>
      <c r="X286" s="3"/>
      <c r="Y286" s="3"/>
      <c r="Z286" s="3"/>
    </row>
    <row r="287" ht="14.25" customHeight="1">
      <c r="A287" s="7" t="s">
        <v>25</v>
      </c>
      <c r="B287" s="7" t="s">
        <v>70</v>
      </c>
      <c r="C287" s="7" t="s">
        <v>44</v>
      </c>
      <c r="D287" s="7">
        <v>16.0</v>
      </c>
      <c r="E287" s="7">
        <v>15.0</v>
      </c>
      <c r="F287" s="7">
        <v>30000.0</v>
      </c>
      <c r="G287" s="7">
        <v>4550.0</v>
      </c>
      <c r="H287" s="7" t="s">
        <v>28</v>
      </c>
      <c r="I287" s="8" t="s">
        <v>73</v>
      </c>
      <c r="J287" s="13">
        <v>0.03575</v>
      </c>
      <c r="K287" s="13">
        <v>100.0</v>
      </c>
      <c r="L287" s="13" t="s">
        <v>85</v>
      </c>
      <c r="M287" s="13" t="s">
        <v>85</v>
      </c>
      <c r="N287" s="13" t="s">
        <v>85</v>
      </c>
      <c r="O287" s="13" t="s">
        <v>85</v>
      </c>
      <c r="P287" s="13">
        <v>0.0</v>
      </c>
      <c r="Q287" s="13">
        <v>0.0</v>
      </c>
      <c r="R287" s="13" t="s">
        <v>85</v>
      </c>
      <c r="S287" s="13" t="s">
        <v>85</v>
      </c>
      <c r="T287" s="7" t="s">
        <v>85</v>
      </c>
      <c r="U287" s="3"/>
      <c r="V287" s="3"/>
      <c r="W287" s="3"/>
      <c r="X287" s="3"/>
      <c r="Y287" s="3"/>
      <c r="Z287" s="3"/>
    </row>
    <row r="288" ht="14.25" customHeight="1">
      <c r="A288" s="3" t="s">
        <v>25</v>
      </c>
      <c r="B288" s="3" t="s">
        <v>70</v>
      </c>
      <c r="C288" s="3" t="s">
        <v>44</v>
      </c>
      <c r="D288" s="3">
        <v>23.0</v>
      </c>
      <c r="E288" s="3">
        <v>15.0</v>
      </c>
      <c r="F288" s="3">
        <v>30000.0</v>
      </c>
      <c r="G288" s="3">
        <v>4550.0</v>
      </c>
      <c r="H288" s="3" t="s">
        <v>28</v>
      </c>
      <c r="I288" s="10" t="s">
        <v>71</v>
      </c>
      <c r="J288" s="11">
        <v>0.053</v>
      </c>
      <c r="K288" s="11">
        <v>100.0</v>
      </c>
      <c r="L288" s="11" t="s">
        <v>85</v>
      </c>
      <c r="M288" s="11" t="s">
        <v>85</v>
      </c>
      <c r="N288" s="11" t="s">
        <v>85</v>
      </c>
      <c r="O288" s="11" t="s">
        <v>85</v>
      </c>
      <c r="P288" s="11">
        <v>0.0</v>
      </c>
      <c r="Q288" s="11">
        <v>0.0</v>
      </c>
      <c r="R288" s="11" t="s">
        <v>85</v>
      </c>
      <c r="S288" s="11" t="s">
        <v>85</v>
      </c>
      <c r="T288" s="3" t="s">
        <v>85</v>
      </c>
      <c r="U288" s="3"/>
      <c r="V288" s="3"/>
      <c r="W288" s="3"/>
      <c r="X288" s="3"/>
      <c r="Y288" s="3"/>
      <c r="Z288" s="3"/>
    </row>
    <row r="289" ht="14.25" customHeight="1">
      <c r="A289" s="3" t="s">
        <v>25</v>
      </c>
      <c r="B289" s="3" t="s">
        <v>70</v>
      </c>
      <c r="C289" s="3" t="s">
        <v>44</v>
      </c>
      <c r="D289" s="3">
        <v>23.0</v>
      </c>
      <c r="E289" s="3">
        <v>15.0</v>
      </c>
      <c r="F289" s="3">
        <v>30000.0</v>
      </c>
      <c r="G289" s="3">
        <v>4550.0</v>
      </c>
      <c r="H289" s="3" t="s">
        <v>28</v>
      </c>
      <c r="I289" s="10" t="s">
        <v>72</v>
      </c>
      <c r="J289" s="11">
        <v>0.11775</v>
      </c>
      <c r="K289" s="11">
        <v>100.0</v>
      </c>
      <c r="L289" s="11" t="s">
        <v>85</v>
      </c>
      <c r="M289" s="11" t="s">
        <v>85</v>
      </c>
      <c r="N289" s="11" t="s">
        <v>85</v>
      </c>
      <c r="O289" s="11" t="s">
        <v>85</v>
      </c>
      <c r="P289" s="11">
        <v>0.0</v>
      </c>
      <c r="Q289" s="11">
        <v>0.0</v>
      </c>
      <c r="R289" s="11" t="s">
        <v>85</v>
      </c>
      <c r="S289" s="11" t="s">
        <v>85</v>
      </c>
      <c r="T289" s="3" t="s">
        <v>85</v>
      </c>
      <c r="U289" s="3"/>
      <c r="V289" s="3"/>
      <c r="W289" s="3"/>
      <c r="X289" s="3"/>
      <c r="Y289" s="3"/>
      <c r="Z289" s="3"/>
    </row>
    <row r="290" ht="14.25" customHeight="1">
      <c r="A290" s="3" t="s">
        <v>25</v>
      </c>
      <c r="B290" s="3" t="s">
        <v>70</v>
      </c>
      <c r="C290" s="3" t="s">
        <v>44</v>
      </c>
      <c r="D290" s="3">
        <v>23.0</v>
      </c>
      <c r="E290" s="3">
        <v>15.0</v>
      </c>
      <c r="F290" s="3">
        <v>30000.0</v>
      </c>
      <c r="G290" s="3">
        <v>4550.0</v>
      </c>
      <c r="H290" s="3" t="s">
        <v>28</v>
      </c>
      <c r="I290" s="10" t="s">
        <v>63</v>
      </c>
      <c r="J290" s="11">
        <v>0.070166667</v>
      </c>
      <c r="K290" s="11">
        <v>100.0</v>
      </c>
      <c r="L290" s="11" t="s">
        <v>85</v>
      </c>
      <c r="M290" s="11" t="s">
        <v>85</v>
      </c>
      <c r="N290" s="11" t="s">
        <v>85</v>
      </c>
      <c r="O290" s="11" t="s">
        <v>85</v>
      </c>
      <c r="P290" s="11">
        <v>0.0</v>
      </c>
      <c r="Q290" s="11">
        <v>0.0</v>
      </c>
      <c r="R290" s="11" t="s">
        <v>85</v>
      </c>
      <c r="S290" s="11" t="s">
        <v>85</v>
      </c>
      <c r="T290" s="3" t="s">
        <v>85</v>
      </c>
      <c r="U290" s="3"/>
      <c r="V290" s="3"/>
      <c r="W290" s="3"/>
      <c r="X290" s="3"/>
      <c r="Y290" s="3"/>
      <c r="Z290" s="3"/>
    </row>
    <row r="291" ht="14.25" customHeight="1">
      <c r="A291" s="7" t="s">
        <v>25</v>
      </c>
      <c r="B291" s="7" t="s">
        <v>70</v>
      </c>
      <c r="C291" s="7" t="s">
        <v>44</v>
      </c>
      <c r="D291" s="7">
        <v>23.0</v>
      </c>
      <c r="E291" s="7">
        <v>15.0</v>
      </c>
      <c r="F291" s="7">
        <v>30000.0</v>
      </c>
      <c r="G291" s="7">
        <v>4550.0</v>
      </c>
      <c r="H291" s="7" t="s">
        <v>28</v>
      </c>
      <c r="I291" s="8" t="s">
        <v>73</v>
      </c>
      <c r="J291" s="13">
        <v>0.102583333</v>
      </c>
      <c r="K291" s="13">
        <v>100.0</v>
      </c>
      <c r="L291" s="13" t="s">
        <v>85</v>
      </c>
      <c r="M291" s="13" t="s">
        <v>85</v>
      </c>
      <c r="N291" s="13" t="s">
        <v>85</v>
      </c>
      <c r="O291" s="13" t="s">
        <v>85</v>
      </c>
      <c r="P291" s="13">
        <v>0.0</v>
      </c>
      <c r="Q291" s="13">
        <v>0.0</v>
      </c>
      <c r="R291" s="13" t="s">
        <v>85</v>
      </c>
      <c r="S291" s="13" t="s">
        <v>85</v>
      </c>
      <c r="T291" s="7" t="s">
        <v>85</v>
      </c>
      <c r="U291" s="3"/>
      <c r="V291" s="3"/>
      <c r="W291" s="3"/>
      <c r="X291" s="3"/>
      <c r="Y291" s="3"/>
      <c r="Z291" s="3"/>
    </row>
    <row r="292" ht="14.25" customHeight="1">
      <c r="A292" s="3" t="s">
        <v>25</v>
      </c>
      <c r="B292" s="3" t="s">
        <v>70</v>
      </c>
      <c r="C292" s="3" t="s">
        <v>44</v>
      </c>
      <c r="D292" s="3">
        <v>30.0</v>
      </c>
      <c r="E292" s="3">
        <v>15.0</v>
      </c>
      <c r="F292" s="3">
        <v>30000.0</v>
      </c>
      <c r="G292" s="3">
        <v>4550.0</v>
      </c>
      <c r="H292" s="3" t="s">
        <v>28</v>
      </c>
      <c r="I292" s="10" t="s">
        <v>71</v>
      </c>
      <c r="J292" s="11">
        <v>0.00525</v>
      </c>
      <c r="K292" s="11">
        <v>100.0</v>
      </c>
      <c r="L292" s="11" t="s">
        <v>85</v>
      </c>
      <c r="M292" s="11" t="s">
        <v>85</v>
      </c>
      <c r="N292" s="11" t="s">
        <v>85</v>
      </c>
      <c r="O292" s="11" t="s">
        <v>85</v>
      </c>
      <c r="P292" s="11">
        <v>0.0</v>
      </c>
      <c r="Q292" s="11">
        <v>0.0</v>
      </c>
      <c r="R292" s="11" t="s">
        <v>85</v>
      </c>
      <c r="S292" s="11" t="s">
        <v>85</v>
      </c>
      <c r="T292" s="3" t="s">
        <v>85</v>
      </c>
      <c r="U292" s="3"/>
      <c r="V292" s="3"/>
      <c r="W292" s="3"/>
      <c r="X292" s="3"/>
      <c r="Y292" s="3"/>
      <c r="Z292" s="3"/>
    </row>
    <row r="293" ht="14.25" customHeight="1">
      <c r="A293" s="3" t="s">
        <v>25</v>
      </c>
      <c r="B293" s="3" t="s">
        <v>70</v>
      </c>
      <c r="C293" s="3" t="s">
        <v>44</v>
      </c>
      <c r="D293" s="3">
        <v>30.0</v>
      </c>
      <c r="E293" s="3">
        <v>15.0</v>
      </c>
      <c r="F293" s="3">
        <v>30000.0</v>
      </c>
      <c r="G293" s="3">
        <v>4550.0</v>
      </c>
      <c r="H293" s="3" t="s">
        <v>28</v>
      </c>
      <c r="I293" s="10" t="s">
        <v>72</v>
      </c>
      <c r="J293" s="11">
        <v>0.011</v>
      </c>
      <c r="K293" s="11">
        <v>100.0</v>
      </c>
      <c r="L293" s="11" t="s">
        <v>85</v>
      </c>
      <c r="M293" s="11" t="s">
        <v>85</v>
      </c>
      <c r="N293" s="11" t="s">
        <v>85</v>
      </c>
      <c r="O293" s="11" t="s">
        <v>85</v>
      </c>
      <c r="P293" s="11">
        <v>0.0</v>
      </c>
      <c r="Q293" s="11">
        <v>0.0</v>
      </c>
      <c r="R293" s="11" t="s">
        <v>85</v>
      </c>
      <c r="S293" s="11" t="s">
        <v>85</v>
      </c>
      <c r="T293" s="3" t="s">
        <v>85</v>
      </c>
      <c r="U293" s="3"/>
      <c r="V293" s="3"/>
      <c r="W293" s="3"/>
      <c r="X293" s="3"/>
      <c r="Y293" s="3"/>
      <c r="Z293" s="3"/>
    </row>
    <row r="294" ht="14.25" customHeight="1">
      <c r="A294" s="3" t="s">
        <v>25</v>
      </c>
      <c r="B294" s="3" t="s">
        <v>70</v>
      </c>
      <c r="C294" s="3" t="s">
        <v>44</v>
      </c>
      <c r="D294" s="3">
        <v>30.0</v>
      </c>
      <c r="E294" s="3">
        <v>15.0</v>
      </c>
      <c r="F294" s="3">
        <v>30000.0</v>
      </c>
      <c r="G294" s="3">
        <v>4550.0</v>
      </c>
      <c r="H294" s="3" t="s">
        <v>28</v>
      </c>
      <c r="I294" s="10" t="s">
        <v>63</v>
      </c>
      <c r="J294" s="11">
        <v>0.009</v>
      </c>
      <c r="K294" s="11">
        <v>100.0</v>
      </c>
      <c r="L294" s="11" t="s">
        <v>85</v>
      </c>
      <c r="M294" s="11" t="s">
        <v>85</v>
      </c>
      <c r="N294" s="11" t="s">
        <v>85</v>
      </c>
      <c r="O294" s="11" t="s">
        <v>85</v>
      </c>
      <c r="P294" s="11">
        <v>0.0</v>
      </c>
      <c r="Q294" s="11">
        <v>0.0</v>
      </c>
      <c r="R294" s="11" t="s">
        <v>85</v>
      </c>
      <c r="S294" s="11" t="s">
        <v>85</v>
      </c>
      <c r="T294" s="3" t="s">
        <v>85</v>
      </c>
      <c r="U294" s="3"/>
      <c r="V294" s="3"/>
      <c r="W294" s="3"/>
      <c r="X294" s="3"/>
      <c r="Y294" s="3"/>
      <c r="Z294" s="3"/>
    </row>
    <row r="295" ht="14.25" customHeight="1">
      <c r="A295" s="7" t="s">
        <v>25</v>
      </c>
      <c r="B295" s="7" t="s">
        <v>70</v>
      </c>
      <c r="C295" s="7" t="s">
        <v>44</v>
      </c>
      <c r="D295" s="7">
        <v>30.0</v>
      </c>
      <c r="E295" s="7">
        <v>15.0</v>
      </c>
      <c r="F295" s="7">
        <v>30000.0</v>
      </c>
      <c r="G295" s="7">
        <v>4550.0</v>
      </c>
      <c r="H295" s="7" t="s">
        <v>28</v>
      </c>
      <c r="I295" s="8" t="s">
        <v>73</v>
      </c>
      <c r="J295" s="13">
        <v>0.009166667</v>
      </c>
      <c r="K295" s="13">
        <v>100.0</v>
      </c>
      <c r="L295" s="13" t="s">
        <v>85</v>
      </c>
      <c r="M295" s="13" t="s">
        <v>85</v>
      </c>
      <c r="N295" s="13" t="s">
        <v>85</v>
      </c>
      <c r="O295" s="13" t="s">
        <v>85</v>
      </c>
      <c r="P295" s="13">
        <v>0.0</v>
      </c>
      <c r="Q295" s="13">
        <v>0.0</v>
      </c>
      <c r="R295" s="13" t="s">
        <v>85</v>
      </c>
      <c r="S295" s="13" t="s">
        <v>85</v>
      </c>
      <c r="T295" s="7" t="s">
        <v>85</v>
      </c>
      <c r="U295" s="3"/>
      <c r="V295" s="3"/>
      <c r="W295" s="3"/>
      <c r="X295" s="3"/>
      <c r="Y295" s="3"/>
      <c r="Z295" s="3"/>
    </row>
    <row r="296" ht="14.25" customHeight="1">
      <c r="A296" s="3" t="s">
        <v>25</v>
      </c>
      <c r="B296" s="3" t="s">
        <v>70</v>
      </c>
      <c r="C296" s="3" t="s">
        <v>44</v>
      </c>
      <c r="D296" s="3">
        <v>37.0</v>
      </c>
      <c r="E296" s="3">
        <v>15.0</v>
      </c>
      <c r="F296" s="3">
        <v>30000.0</v>
      </c>
      <c r="G296" s="3">
        <v>4550.0</v>
      </c>
      <c r="H296" s="3" t="s">
        <v>28</v>
      </c>
      <c r="I296" s="10" t="s">
        <v>71</v>
      </c>
      <c r="J296" s="3">
        <v>0.0085</v>
      </c>
      <c r="K296" s="3">
        <v>100.0</v>
      </c>
      <c r="L296" s="3" t="s">
        <v>85</v>
      </c>
      <c r="M296" s="3" t="s">
        <v>85</v>
      </c>
      <c r="N296" s="3" t="s">
        <v>85</v>
      </c>
      <c r="O296" s="3" t="s">
        <v>85</v>
      </c>
      <c r="P296" s="3">
        <v>0.0</v>
      </c>
      <c r="Q296" s="3">
        <v>0.0</v>
      </c>
      <c r="R296" s="3" t="s">
        <v>85</v>
      </c>
      <c r="S296" s="3" t="s">
        <v>85</v>
      </c>
      <c r="T296" s="3" t="s">
        <v>85</v>
      </c>
      <c r="U296" s="3"/>
      <c r="V296" s="3"/>
      <c r="W296" s="3"/>
      <c r="X296" s="3"/>
      <c r="Y296" s="3"/>
      <c r="Z296" s="3"/>
    </row>
    <row r="297" ht="14.25" customHeight="1">
      <c r="A297" s="3" t="s">
        <v>25</v>
      </c>
      <c r="B297" s="3" t="s">
        <v>70</v>
      </c>
      <c r="C297" s="3" t="s">
        <v>44</v>
      </c>
      <c r="D297" s="3">
        <v>37.0</v>
      </c>
      <c r="E297" s="3">
        <v>15.0</v>
      </c>
      <c r="F297" s="3">
        <v>30000.0</v>
      </c>
      <c r="G297" s="3">
        <v>4550.0</v>
      </c>
      <c r="H297" s="3" t="s">
        <v>28</v>
      </c>
      <c r="I297" s="10" t="s">
        <v>72</v>
      </c>
      <c r="J297" s="11">
        <v>0.01125</v>
      </c>
      <c r="K297" s="11">
        <v>100.0</v>
      </c>
      <c r="L297" s="11" t="s">
        <v>85</v>
      </c>
      <c r="M297" s="11" t="s">
        <v>85</v>
      </c>
      <c r="N297" s="11" t="s">
        <v>85</v>
      </c>
      <c r="O297" s="11" t="s">
        <v>85</v>
      </c>
      <c r="P297" s="11">
        <v>0.0</v>
      </c>
      <c r="Q297" s="11">
        <v>0.0</v>
      </c>
      <c r="R297" s="11" t="s">
        <v>85</v>
      </c>
      <c r="S297" s="11" t="s">
        <v>85</v>
      </c>
      <c r="T297" s="3" t="s">
        <v>85</v>
      </c>
      <c r="U297" s="3"/>
      <c r="V297" s="3"/>
      <c r="W297" s="3"/>
      <c r="X297" s="3"/>
      <c r="Y297" s="3"/>
      <c r="Z297" s="3"/>
    </row>
    <row r="298" ht="14.25" customHeight="1">
      <c r="A298" s="3" t="s">
        <v>25</v>
      </c>
      <c r="B298" s="3" t="s">
        <v>70</v>
      </c>
      <c r="C298" s="3" t="s">
        <v>44</v>
      </c>
      <c r="D298" s="3">
        <v>37.0</v>
      </c>
      <c r="E298" s="3">
        <v>15.0</v>
      </c>
      <c r="F298" s="3">
        <v>30000.0</v>
      </c>
      <c r="G298" s="3">
        <v>4550.0</v>
      </c>
      <c r="H298" s="3" t="s">
        <v>28</v>
      </c>
      <c r="I298" s="10" t="s">
        <v>63</v>
      </c>
      <c r="J298" s="11">
        <v>0.007166667</v>
      </c>
      <c r="K298" s="11">
        <v>100.0</v>
      </c>
      <c r="L298" s="11" t="s">
        <v>85</v>
      </c>
      <c r="M298" s="11" t="s">
        <v>85</v>
      </c>
      <c r="N298" s="11" t="s">
        <v>85</v>
      </c>
      <c r="O298" s="11" t="s">
        <v>85</v>
      </c>
      <c r="P298" s="11">
        <v>0.0</v>
      </c>
      <c r="Q298" s="11">
        <v>0.0</v>
      </c>
      <c r="R298" s="11" t="s">
        <v>85</v>
      </c>
      <c r="S298" s="11" t="s">
        <v>85</v>
      </c>
      <c r="T298" s="3" t="s">
        <v>85</v>
      </c>
      <c r="U298" s="3"/>
      <c r="V298" s="3"/>
      <c r="W298" s="3"/>
      <c r="X298" s="3"/>
      <c r="Y298" s="3"/>
      <c r="Z298" s="3"/>
    </row>
    <row r="299" ht="14.25" customHeight="1">
      <c r="A299" s="7" t="s">
        <v>25</v>
      </c>
      <c r="B299" s="7" t="s">
        <v>70</v>
      </c>
      <c r="C299" s="7" t="s">
        <v>44</v>
      </c>
      <c r="D299" s="7">
        <v>37.0</v>
      </c>
      <c r="E299" s="7">
        <v>15.0</v>
      </c>
      <c r="F299" s="7">
        <v>30000.0</v>
      </c>
      <c r="G299" s="7">
        <v>4550.0</v>
      </c>
      <c r="H299" s="7" t="s">
        <v>28</v>
      </c>
      <c r="I299" s="8" t="s">
        <v>73</v>
      </c>
      <c r="J299" s="13">
        <v>0.019666667</v>
      </c>
      <c r="K299" s="13">
        <v>100.0</v>
      </c>
      <c r="L299" s="13" t="s">
        <v>85</v>
      </c>
      <c r="M299" s="13" t="s">
        <v>85</v>
      </c>
      <c r="N299" s="13" t="s">
        <v>85</v>
      </c>
      <c r="O299" s="13" t="s">
        <v>85</v>
      </c>
      <c r="P299" s="13">
        <v>0.0</v>
      </c>
      <c r="Q299" s="13">
        <v>0.0</v>
      </c>
      <c r="R299" s="13" t="s">
        <v>85</v>
      </c>
      <c r="S299" s="13" t="s">
        <v>85</v>
      </c>
      <c r="T299" s="7" t="s">
        <v>85</v>
      </c>
      <c r="U299" s="3"/>
      <c r="V299" s="3"/>
      <c r="W299" s="3"/>
      <c r="X299" s="3"/>
      <c r="Y299" s="3"/>
      <c r="Z299" s="3"/>
    </row>
    <row r="300" ht="14.25" customHeight="1">
      <c r="A300" s="3" t="s">
        <v>25</v>
      </c>
      <c r="B300" s="3" t="s">
        <v>70</v>
      </c>
      <c r="C300" s="3" t="s">
        <v>44</v>
      </c>
      <c r="D300" s="3">
        <v>44.0</v>
      </c>
      <c r="E300" s="3">
        <v>15.0</v>
      </c>
      <c r="F300" s="3">
        <v>30000.0</v>
      </c>
      <c r="G300" s="3">
        <v>4550.0</v>
      </c>
      <c r="H300" s="3" t="s">
        <v>28</v>
      </c>
      <c r="I300" s="10" t="s">
        <v>71</v>
      </c>
      <c r="J300" s="3">
        <v>0.00425</v>
      </c>
      <c r="K300" s="3">
        <v>100.0</v>
      </c>
      <c r="L300" s="3" t="s">
        <v>85</v>
      </c>
      <c r="M300" s="3" t="s">
        <v>85</v>
      </c>
      <c r="N300" s="3" t="s">
        <v>85</v>
      </c>
      <c r="O300" s="3" t="s">
        <v>85</v>
      </c>
      <c r="P300" s="3">
        <v>0.0</v>
      </c>
      <c r="Q300" s="3">
        <v>0.0</v>
      </c>
      <c r="R300" s="3" t="s">
        <v>85</v>
      </c>
      <c r="S300" s="3" t="s">
        <v>85</v>
      </c>
      <c r="T300" s="3" t="s">
        <v>85</v>
      </c>
      <c r="U300" s="3"/>
      <c r="V300" s="3"/>
      <c r="W300" s="3"/>
      <c r="X300" s="3"/>
      <c r="Y300" s="3"/>
      <c r="Z300" s="3"/>
    </row>
    <row r="301" ht="14.25" customHeight="1">
      <c r="A301" s="3" t="s">
        <v>25</v>
      </c>
      <c r="B301" s="3" t="s">
        <v>70</v>
      </c>
      <c r="C301" s="3" t="s">
        <v>44</v>
      </c>
      <c r="D301" s="3">
        <v>44.0</v>
      </c>
      <c r="E301" s="3">
        <v>15.0</v>
      </c>
      <c r="F301" s="3">
        <v>30000.0</v>
      </c>
      <c r="G301" s="3">
        <v>4550.0</v>
      </c>
      <c r="H301" s="3" t="s">
        <v>28</v>
      </c>
      <c r="I301" s="10" t="s">
        <v>72</v>
      </c>
      <c r="J301" s="11">
        <v>0.012916667</v>
      </c>
      <c r="K301" s="11">
        <v>100.0</v>
      </c>
      <c r="L301" s="11" t="s">
        <v>85</v>
      </c>
      <c r="M301" s="11" t="s">
        <v>85</v>
      </c>
      <c r="N301" s="11" t="s">
        <v>85</v>
      </c>
      <c r="O301" s="11" t="s">
        <v>85</v>
      </c>
      <c r="P301" s="11">
        <v>0.0</v>
      </c>
      <c r="Q301" s="11">
        <v>0.0</v>
      </c>
      <c r="R301" s="11" t="s">
        <v>85</v>
      </c>
      <c r="S301" s="11" t="s">
        <v>85</v>
      </c>
      <c r="T301" s="3" t="s">
        <v>85</v>
      </c>
      <c r="U301" s="3"/>
      <c r="V301" s="3"/>
      <c r="W301" s="3"/>
      <c r="X301" s="3"/>
      <c r="Y301" s="3"/>
      <c r="Z301" s="3"/>
    </row>
    <row r="302" ht="14.25" customHeight="1">
      <c r="A302" s="3" t="s">
        <v>25</v>
      </c>
      <c r="B302" s="3" t="s">
        <v>70</v>
      </c>
      <c r="C302" s="3" t="s">
        <v>44</v>
      </c>
      <c r="D302" s="3">
        <v>44.0</v>
      </c>
      <c r="E302" s="3">
        <v>15.0</v>
      </c>
      <c r="F302" s="3">
        <v>30000.0</v>
      </c>
      <c r="G302" s="3">
        <v>4550.0</v>
      </c>
      <c r="H302" s="3" t="s">
        <v>28</v>
      </c>
      <c r="I302" s="10" t="s">
        <v>63</v>
      </c>
      <c r="J302" s="11">
        <v>0.005333333</v>
      </c>
      <c r="K302" s="11">
        <v>100.0</v>
      </c>
      <c r="L302" s="11" t="s">
        <v>85</v>
      </c>
      <c r="M302" s="11" t="s">
        <v>85</v>
      </c>
      <c r="N302" s="11" t="s">
        <v>85</v>
      </c>
      <c r="O302" s="11" t="s">
        <v>85</v>
      </c>
      <c r="P302" s="11">
        <v>0.0</v>
      </c>
      <c r="Q302" s="11">
        <v>0.0</v>
      </c>
      <c r="R302" s="11" t="s">
        <v>85</v>
      </c>
      <c r="S302" s="11" t="s">
        <v>85</v>
      </c>
      <c r="T302" s="3" t="s">
        <v>85</v>
      </c>
      <c r="U302" s="3"/>
      <c r="V302" s="3"/>
      <c r="W302" s="3"/>
      <c r="X302" s="3"/>
      <c r="Y302" s="3"/>
      <c r="Z302" s="3"/>
    </row>
    <row r="303" ht="14.25" customHeight="1">
      <c r="A303" s="7" t="s">
        <v>25</v>
      </c>
      <c r="B303" s="7" t="s">
        <v>70</v>
      </c>
      <c r="C303" s="7" t="s">
        <v>44</v>
      </c>
      <c r="D303" s="7">
        <v>44.0</v>
      </c>
      <c r="E303" s="7">
        <v>15.0</v>
      </c>
      <c r="F303" s="7">
        <v>30000.0</v>
      </c>
      <c r="G303" s="7">
        <v>4550.0</v>
      </c>
      <c r="H303" s="7" t="s">
        <v>28</v>
      </c>
      <c r="I303" s="8" t="s">
        <v>73</v>
      </c>
      <c r="J303" s="13">
        <v>0.00775</v>
      </c>
      <c r="K303" s="13">
        <v>100.0</v>
      </c>
      <c r="L303" s="13" t="s">
        <v>85</v>
      </c>
      <c r="M303" s="13" t="s">
        <v>85</v>
      </c>
      <c r="N303" s="13" t="s">
        <v>85</v>
      </c>
      <c r="O303" s="13" t="s">
        <v>85</v>
      </c>
      <c r="P303" s="13">
        <v>0.0</v>
      </c>
      <c r="Q303" s="13">
        <v>0.0</v>
      </c>
      <c r="R303" s="13" t="s">
        <v>85</v>
      </c>
      <c r="S303" s="13" t="s">
        <v>85</v>
      </c>
      <c r="T303" s="7" t="s">
        <v>85</v>
      </c>
      <c r="U303" s="3"/>
      <c r="V303" s="3"/>
      <c r="W303" s="3"/>
      <c r="X303" s="3"/>
      <c r="Y303" s="3"/>
      <c r="Z303" s="3"/>
    </row>
    <row r="304" ht="14.25" customHeight="1">
      <c r="A304" s="3" t="s">
        <v>25</v>
      </c>
      <c r="B304" s="19" t="s">
        <v>74</v>
      </c>
      <c r="C304" s="3" t="s">
        <v>44</v>
      </c>
      <c r="D304" s="3">
        <v>16.0</v>
      </c>
      <c r="E304" s="3">
        <v>18.0</v>
      </c>
      <c r="F304" s="3">
        <v>30000.0</v>
      </c>
      <c r="G304" s="3">
        <v>4478.0</v>
      </c>
      <c r="H304" s="3" t="s">
        <v>37</v>
      </c>
      <c r="I304" s="10" t="s">
        <v>51</v>
      </c>
      <c r="J304" s="11">
        <v>0.145833333</v>
      </c>
      <c r="K304" s="11">
        <v>100.0</v>
      </c>
      <c r="L304" s="11" t="s">
        <v>85</v>
      </c>
      <c r="M304" s="11" t="s">
        <v>85</v>
      </c>
      <c r="N304" s="11" t="s">
        <v>85</v>
      </c>
      <c r="O304" s="11" t="s">
        <v>85</v>
      </c>
      <c r="P304" s="11">
        <v>0.0</v>
      </c>
      <c r="Q304" s="11">
        <v>0.0</v>
      </c>
      <c r="R304" s="11" t="s">
        <v>85</v>
      </c>
      <c r="S304" s="11" t="s">
        <v>85</v>
      </c>
      <c r="T304" s="11" t="s">
        <v>85</v>
      </c>
      <c r="U304" s="3"/>
      <c r="V304" s="3"/>
      <c r="W304" s="3"/>
      <c r="X304" s="3"/>
      <c r="Y304" s="3"/>
      <c r="Z304" s="3"/>
    </row>
    <row r="305" ht="14.25" customHeight="1">
      <c r="A305" s="3" t="s">
        <v>25</v>
      </c>
      <c r="B305" s="3" t="s">
        <v>74</v>
      </c>
      <c r="C305" s="3" t="s">
        <v>44</v>
      </c>
      <c r="D305" s="3">
        <v>16.0</v>
      </c>
      <c r="E305" s="3">
        <v>18.0</v>
      </c>
      <c r="F305" s="3">
        <v>30000.0</v>
      </c>
      <c r="G305" s="3">
        <v>4478.0</v>
      </c>
      <c r="H305" s="3" t="s">
        <v>37</v>
      </c>
      <c r="I305" s="10" t="s">
        <v>52</v>
      </c>
      <c r="J305" s="11">
        <v>0.075166667</v>
      </c>
      <c r="K305" s="11">
        <v>100.0</v>
      </c>
      <c r="L305" s="11" t="s">
        <v>85</v>
      </c>
      <c r="M305" s="11" t="s">
        <v>85</v>
      </c>
      <c r="N305" s="11" t="s">
        <v>85</v>
      </c>
      <c r="O305" s="11" t="s">
        <v>85</v>
      </c>
      <c r="P305" s="11">
        <v>0.0</v>
      </c>
      <c r="Q305" s="11">
        <v>0.0</v>
      </c>
      <c r="R305" s="11" t="s">
        <v>85</v>
      </c>
      <c r="S305" s="11" t="s">
        <v>85</v>
      </c>
      <c r="T305" s="11" t="s">
        <v>85</v>
      </c>
      <c r="U305" s="3"/>
      <c r="V305" s="3"/>
      <c r="W305" s="3"/>
      <c r="X305" s="3"/>
      <c r="Y305" s="3"/>
      <c r="Z305" s="3"/>
    </row>
    <row r="306" ht="14.25" customHeight="1">
      <c r="A306" s="3" t="s">
        <v>25</v>
      </c>
      <c r="B306" s="3" t="s">
        <v>74</v>
      </c>
      <c r="C306" s="3" t="s">
        <v>44</v>
      </c>
      <c r="D306" s="3">
        <v>16.0</v>
      </c>
      <c r="E306" s="3">
        <v>18.0</v>
      </c>
      <c r="F306" s="3">
        <v>30000.0</v>
      </c>
      <c r="G306" s="3">
        <v>4478.0</v>
      </c>
      <c r="H306" s="3" t="s">
        <v>37</v>
      </c>
      <c r="I306" s="10" t="s">
        <v>47</v>
      </c>
      <c r="J306" s="11">
        <v>0.192666667</v>
      </c>
      <c r="K306" s="11">
        <v>100.0</v>
      </c>
      <c r="L306" s="11" t="s">
        <v>85</v>
      </c>
      <c r="M306" s="11" t="s">
        <v>85</v>
      </c>
      <c r="N306" s="11" t="s">
        <v>85</v>
      </c>
      <c r="O306" s="11" t="s">
        <v>85</v>
      </c>
      <c r="P306" s="11">
        <v>0.0</v>
      </c>
      <c r="Q306" s="11">
        <v>0.0</v>
      </c>
      <c r="R306" s="11" t="s">
        <v>85</v>
      </c>
      <c r="S306" s="11" t="s">
        <v>85</v>
      </c>
      <c r="T306" s="11" t="s">
        <v>85</v>
      </c>
      <c r="U306" s="3"/>
      <c r="V306" s="3"/>
      <c r="W306" s="3"/>
      <c r="X306" s="3"/>
      <c r="Y306" s="3"/>
      <c r="Z306" s="3"/>
    </row>
    <row r="307" ht="14.25" customHeight="1">
      <c r="A307" s="7" t="s">
        <v>25</v>
      </c>
      <c r="B307" s="7" t="s">
        <v>74</v>
      </c>
      <c r="C307" s="7" t="s">
        <v>44</v>
      </c>
      <c r="D307" s="7">
        <v>16.0</v>
      </c>
      <c r="E307" s="7">
        <v>18.0</v>
      </c>
      <c r="F307" s="7">
        <v>30000.0</v>
      </c>
      <c r="G307" s="7">
        <v>4478.0</v>
      </c>
      <c r="H307" s="7" t="s">
        <v>37</v>
      </c>
      <c r="I307" s="8" t="s">
        <v>55</v>
      </c>
      <c r="J307" s="13">
        <v>0.08975</v>
      </c>
      <c r="K307" s="13">
        <v>100.0</v>
      </c>
      <c r="L307" s="13" t="s">
        <v>85</v>
      </c>
      <c r="M307" s="13" t="s">
        <v>85</v>
      </c>
      <c r="N307" s="13" t="s">
        <v>85</v>
      </c>
      <c r="O307" s="13" t="s">
        <v>85</v>
      </c>
      <c r="P307" s="13">
        <v>0.0</v>
      </c>
      <c r="Q307" s="13">
        <v>0.0</v>
      </c>
      <c r="R307" s="13" t="s">
        <v>85</v>
      </c>
      <c r="S307" s="13" t="s">
        <v>85</v>
      </c>
      <c r="T307" s="7" t="s">
        <v>85</v>
      </c>
      <c r="U307" s="3"/>
      <c r="V307" s="3"/>
      <c r="W307" s="3"/>
      <c r="X307" s="3"/>
      <c r="Y307" s="3"/>
      <c r="Z307" s="3"/>
    </row>
    <row r="308" ht="14.25" customHeight="1">
      <c r="A308" s="3" t="s">
        <v>25</v>
      </c>
      <c r="B308" s="3" t="s">
        <v>74</v>
      </c>
      <c r="C308" s="3" t="s">
        <v>44</v>
      </c>
      <c r="D308" s="3">
        <v>23.0</v>
      </c>
      <c r="E308" s="3">
        <v>18.0</v>
      </c>
      <c r="F308" s="3">
        <v>30000.0</v>
      </c>
      <c r="G308" s="3">
        <v>4478.0</v>
      </c>
      <c r="H308" s="3" t="s">
        <v>37</v>
      </c>
      <c r="I308" s="10" t="s">
        <v>51</v>
      </c>
      <c r="J308" s="11">
        <v>0.25275</v>
      </c>
      <c r="K308" s="11">
        <v>99.81808333</v>
      </c>
      <c r="L308" s="11">
        <v>0.6</v>
      </c>
      <c r="M308" s="11">
        <v>373.083333</v>
      </c>
      <c r="N308" s="11">
        <v>14.865</v>
      </c>
      <c r="O308" s="11">
        <v>55066.83333</v>
      </c>
      <c r="P308" s="11">
        <v>0.0</v>
      </c>
      <c r="Q308" s="11">
        <v>0.0</v>
      </c>
      <c r="R308" s="11" t="s">
        <v>85</v>
      </c>
      <c r="S308" s="11" t="s">
        <v>85</v>
      </c>
      <c r="T308" s="3" t="s">
        <v>85</v>
      </c>
      <c r="U308" s="3"/>
      <c r="V308" s="3"/>
      <c r="W308" s="3"/>
      <c r="X308" s="3"/>
      <c r="Y308" s="3"/>
      <c r="Z308" s="3"/>
    </row>
    <row r="309" ht="14.25" customHeight="1">
      <c r="A309" s="3" t="s">
        <v>25</v>
      </c>
      <c r="B309" s="3" t="s">
        <v>74</v>
      </c>
      <c r="C309" s="3" t="s">
        <v>44</v>
      </c>
      <c r="D309" s="3">
        <v>23.0</v>
      </c>
      <c r="E309" s="3">
        <v>18.0</v>
      </c>
      <c r="F309" s="3">
        <v>30000.0</v>
      </c>
      <c r="G309" s="3">
        <v>4478.0</v>
      </c>
      <c r="H309" s="3" t="s">
        <v>37</v>
      </c>
      <c r="I309" s="10" t="s">
        <v>52</v>
      </c>
      <c r="J309" s="11">
        <v>0.103833333</v>
      </c>
      <c r="K309" s="11">
        <v>99.54541667</v>
      </c>
      <c r="L309" s="11">
        <v>0.5</v>
      </c>
      <c r="M309" s="11">
        <v>647.92</v>
      </c>
      <c r="N309" s="11">
        <v>6.471</v>
      </c>
      <c r="O309" s="11">
        <v>9250.75</v>
      </c>
      <c r="P309" s="11">
        <v>0.0</v>
      </c>
      <c r="Q309" s="11">
        <v>0.0</v>
      </c>
      <c r="R309" s="11" t="s">
        <v>85</v>
      </c>
      <c r="S309" s="11" t="s">
        <v>85</v>
      </c>
      <c r="T309" s="3" t="s">
        <v>85</v>
      </c>
      <c r="U309" s="3"/>
      <c r="V309" s="3"/>
      <c r="W309" s="3"/>
      <c r="X309" s="3"/>
      <c r="Y309" s="3"/>
      <c r="Z309" s="3"/>
    </row>
    <row r="310" ht="14.25" customHeight="1">
      <c r="A310" s="3" t="s">
        <v>25</v>
      </c>
      <c r="B310" s="3" t="s">
        <v>74</v>
      </c>
      <c r="C310" s="3" t="s">
        <v>44</v>
      </c>
      <c r="D310" s="3">
        <v>23.0</v>
      </c>
      <c r="E310" s="3">
        <v>18.0</v>
      </c>
      <c r="F310" s="3">
        <v>30000.0</v>
      </c>
      <c r="G310" s="3">
        <v>4478.0</v>
      </c>
      <c r="H310" s="3" t="s">
        <v>37</v>
      </c>
      <c r="I310" s="10" t="s">
        <v>47</v>
      </c>
      <c r="J310" s="11">
        <v>0.555583333</v>
      </c>
      <c r="K310" s="11">
        <v>97.82033333</v>
      </c>
      <c r="L310" s="11">
        <v>3.45</v>
      </c>
      <c r="M310" s="11">
        <v>159.443894</v>
      </c>
      <c r="N310" s="11">
        <v>28.4705</v>
      </c>
      <c r="O310" s="11">
        <v>44511.31779</v>
      </c>
      <c r="P310" s="11">
        <v>0.0</v>
      </c>
      <c r="Q310" s="11">
        <v>0.0</v>
      </c>
      <c r="R310" s="11" t="s">
        <v>85</v>
      </c>
      <c r="S310" s="11" t="s">
        <v>85</v>
      </c>
      <c r="T310" s="3" t="s">
        <v>85</v>
      </c>
      <c r="U310" s="3"/>
      <c r="V310" s="3"/>
      <c r="W310" s="3"/>
      <c r="X310" s="3"/>
      <c r="Y310" s="3"/>
      <c r="Z310" s="3"/>
    </row>
    <row r="311" ht="14.25" customHeight="1">
      <c r="A311" s="7" t="s">
        <v>25</v>
      </c>
      <c r="B311" s="7" t="s">
        <v>74</v>
      </c>
      <c r="C311" s="7" t="s">
        <v>44</v>
      </c>
      <c r="D311" s="7">
        <v>23.0</v>
      </c>
      <c r="E311" s="7">
        <v>18.0</v>
      </c>
      <c r="F311" s="7">
        <v>30000.0</v>
      </c>
      <c r="G311" s="7">
        <v>4478.0</v>
      </c>
      <c r="H311" s="7" t="s">
        <v>37</v>
      </c>
      <c r="I311" s="8" t="s">
        <v>55</v>
      </c>
      <c r="J311" s="13">
        <v>0.058583333</v>
      </c>
      <c r="K311" s="13">
        <v>99.26333333</v>
      </c>
      <c r="L311" s="13">
        <v>0.4</v>
      </c>
      <c r="M311" s="13">
        <v>105.175</v>
      </c>
      <c r="N311" s="13">
        <v>29.169</v>
      </c>
      <c r="O311" s="13">
        <v>136417.3667</v>
      </c>
      <c r="P311" s="13">
        <v>0.0</v>
      </c>
      <c r="Q311" s="13">
        <v>0.0</v>
      </c>
      <c r="R311" s="13" t="s">
        <v>85</v>
      </c>
      <c r="S311" s="13" t="s">
        <v>85</v>
      </c>
      <c r="T311" s="7" t="s">
        <v>85</v>
      </c>
      <c r="U311" s="3"/>
      <c r="V311" s="3"/>
      <c r="W311" s="3"/>
      <c r="X311" s="3"/>
      <c r="Y311" s="3"/>
      <c r="Z311" s="3"/>
    </row>
    <row r="312" ht="14.25" customHeight="1">
      <c r="A312" s="3" t="s">
        <v>25</v>
      </c>
      <c r="B312" s="3" t="s">
        <v>74</v>
      </c>
      <c r="C312" s="3" t="s">
        <v>44</v>
      </c>
      <c r="D312" s="3">
        <v>30.0</v>
      </c>
      <c r="E312" s="3">
        <v>18.0</v>
      </c>
      <c r="F312" s="3">
        <v>30000.0</v>
      </c>
      <c r="G312" s="3">
        <v>4478.0</v>
      </c>
      <c r="H312" s="3" t="s">
        <v>37</v>
      </c>
      <c r="I312" s="10" t="s">
        <v>51</v>
      </c>
      <c r="J312" s="11">
        <v>0.216333333</v>
      </c>
      <c r="K312" s="11">
        <v>99.72083333</v>
      </c>
      <c r="L312" s="11">
        <v>0.5</v>
      </c>
      <c r="M312" s="11">
        <v>129.48</v>
      </c>
      <c r="N312" s="11">
        <v>30.613</v>
      </c>
      <c r="O312" s="11">
        <v>140787.2714</v>
      </c>
      <c r="P312" s="11">
        <v>0.0</v>
      </c>
      <c r="Q312" s="11">
        <v>0.0</v>
      </c>
      <c r="R312" s="11" t="s">
        <v>85</v>
      </c>
      <c r="S312" s="11" t="s">
        <v>85</v>
      </c>
      <c r="T312" s="3" t="s">
        <v>85</v>
      </c>
      <c r="U312" s="3"/>
      <c r="V312" s="3"/>
      <c r="W312" s="3"/>
      <c r="X312" s="3"/>
      <c r="Y312" s="3"/>
      <c r="Z312" s="3"/>
    </row>
    <row r="313" ht="14.25" customHeight="1">
      <c r="A313" s="3" t="s">
        <v>25</v>
      </c>
      <c r="B313" s="3" t="s">
        <v>74</v>
      </c>
      <c r="C313" s="3" t="s">
        <v>44</v>
      </c>
      <c r="D313" s="3">
        <v>30.0</v>
      </c>
      <c r="E313" s="3">
        <v>18.0</v>
      </c>
      <c r="F313" s="3">
        <v>30000.0</v>
      </c>
      <c r="G313" s="3">
        <v>4478.0</v>
      </c>
      <c r="H313" s="3" t="s">
        <v>37</v>
      </c>
      <c r="I313" s="10" t="s">
        <v>52</v>
      </c>
      <c r="J313" s="11">
        <v>0.156333333</v>
      </c>
      <c r="K313" s="11">
        <v>100.0</v>
      </c>
      <c r="L313" s="11" t="s">
        <v>85</v>
      </c>
      <c r="M313" s="11" t="s">
        <v>85</v>
      </c>
      <c r="N313" s="11" t="s">
        <v>85</v>
      </c>
      <c r="O313" s="11" t="s">
        <v>85</v>
      </c>
      <c r="P313" s="11">
        <v>0.0</v>
      </c>
      <c r="Q313" s="11">
        <v>0.0</v>
      </c>
      <c r="R313" s="11" t="s">
        <v>85</v>
      </c>
      <c r="S313" s="11" t="s">
        <v>85</v>
      </c>
      <c r="T313" s="3" t="s">
        <v>85</v>
      </c>
      <c r="U313" s="3"/>
      <c r="V313" s="3"/>
      <c r="W313" s="3"/>
      <c r="X313" s="3"/>
      <c r="Y313" s="3"/>
      <c r="Z313" s="3"/>
    </row>
    <row r="314" ht="14.25" customHeight="1">
      <c r="A314" s="3" t="s">
        <v>25</v>
      </c>
      <c r="B314" s="3" t="s">
        <v>74</v>
      </c>
      <c r="C314" s="3" t="s">
        <v>44</v>
      </c>
      <c r="D314" s="3">
        <v>30.0</v>
      </c>
      <c r="E314" s="3">
        <v>18.0</v>
      </c>
      <c r="F314" s="3">
        <v>30000.0</v>
      </c>
      <c r="G314" s="3">
        <v>4478.0</v>
      </c>
      <c r="H314" s="3" t="s">
        <v>37</v>
      </c>
      <c r="I314" s="10" t="s">
        <v>47</v>
      </c>
      <c r="J314" s="11">
        <v>0.567416667</v>
      </c>
      <c r="K314" s="11">
        <v>99.30691667</v>
      </c>
      <c r="L314" s="11">
        <v>0.45</v>
      </c>
      <c r="M314" s="11">
        <v>367.8333335</v>
      </c>
      <c r="N314" s="11">
        <v>15.219</v>
      </c>
      <c r="O314" s="11">
        <v>70496.19167</v>
      </c>
      <c r="P314" s="11">
        <v>0.0</v>
      </c>
      <c r="Q314" s="11">
        <v>0.0</v>
      </c>
      <c r="R314" s="11" t="s">
        <v>85</v>
      </c>
      <c r="S314" s="11" t="s">
        <v>85</v>
      </c>
      <c r="T314" s="3" t="s">
        <v>85</v>
      </c>
      <c r="U314" s="3"/>
      <c r="V314" s="3"/>
      <c r="W314" s="3"/>
      <c r="X314" s="3"/>
      <c r="Y314" s="3"/>
      <c r="Z314" s="3"/>
    </row>
    <row r="315" ht="14.25" customHeight="1">
      <c r="A315" s="7" t="s">
        <v>25</v>
      </c>
      <c r="B315" s="7" t="s">
        <v>74</v>
      </c>
      <c r="C315" s="7" t="s">
        <v>44</v>
      </c>
      <c r="D315" s="7">
        <v>30.0</v>
      </c>
      <c r="E315" s="7">
        <v>18.0</v>
      </c>
      <c r="F315" s="7">
        <v>30000.0</v>
      </c>
      <c r="G315" s="7">
        <v>4478.0</v>
      </c>
      <c r="H315" s="7" t="s">
        <v>37</v>
      </c>
      <c r="I315" s="8" t="s">
        <v>55</v>
      </c>
      <c r="J315" s="13">
        <v>0.14175</v>
      </c>
      <c r="K315" s="13">
        <v>100.0</v>
      </c>
      <c r="L315" s="13" t="s">
        <v>85</v>
      </c>
      <c r="M315" s="13" t="s">
        <v>85</v>
      </c>
      <c r="N315" s="13" t="s">
        <v>85</v>
      </c>
      <c r="O315" s="13" t="s">
        <v>85</v>
      </c>
      <c r="P315" s="13">
        <v>0.0</v>
      </c>
      <c r="Q315" s="13">
        <v>0.0</v>
      </c>
      <c r="R315" s="13" t="s">
        <v>85</v>
      </c>
      <c r="S315" s="13" t="s">
        <v>85</v>
      </c>
      <c r="T315" s="7" t="s">
        <v>85</v>
      </c>
      <c r="U315" s="3"/>
      <c r="V315" s="3"/>
      <c r="W315" s="3"/>
      <c r="X315" s="3"/>
      <c r="Y315" s="3"/>
      <c r="Z315" s="3"/>
    </row>
    <row r="316" ht="14.25" customHeight="1">
      <c r="A316" s="3" t="s">
        <v>25</v>
      </c>
      <c r="B316" s="3" t="s">
        <v>74</v>
      </c>
      <c r="C316" s="3" t="s">
        <v>44</v>
      </c>
      <c r="D316" s="3">
        <v>37.0</v>
      </c>
      <c r="E316" s="3">
        <v>18.0</v>
      </c>
      <c r="F316" s="3">
        <v>30000.0</v>
      </c>
      <c r="G316" s="3">
        <v>4478.0</v>
      </c>
      <c r="H316" s="3" t="s">
        <v>37</v>
      </c>
      <c r="I316" s="10" t="s">
        <v>51</v>
      </c>
      <c r="J316" s="3">
        <v>0.490333333</v>
      </c>
      <c r="K316" s="3">
        <v>98.70383333</v>
      </c>
      <c r="L316" s="3">
        <v>0.666666667</v>
      </c>
      <c r="M316" s="3">
        <v>383.3823233</v>
      </c>
      <c r="N316" s="3">
        <v>18.393</v>
      </c>
      <c r="O316" s="3">
        <v>113082.1013</v>
      </c>
      <c r="P316" s="3">
        <v>0.0</v>
      </c>
      <c r="Q316" s="3">
        <v>0.0</v>
      </c>
      <c r="R316" s="3" t="s">
        <v>85</v>
      </c>
      <c r="S316" s="3" t="s">
        <v>85</v>
      </c>
      <c r="T316" s="3" t="s">
        <v>85</v>
      </c>
      <c r="U316" s="3"/>
      <c r="V316" s="3"/>
      <c r="W316" s="3"/>
      <c r="X316" s="3"/>
      <c r="Y316" s="3"/>
      <c r="Z316" s="3"/>
    </row>
    <row r="317" ht="14.25" customHeight="1">
      <c r="A317" s="3" t="s">
        <v>25</v>
      </c>
      <c r="B317" s="3" t="s">
        <v>74</v>
      </c>
      <c r="C317" s="3" t="s">
        <v>44</v>
      </c>
      <c r="D317" s="3">
        <v>37.0</v>
      </c>
      <c r="E317" s="3">
        <v>18.0</v>
      </c>
      <c r="F317" s="3">
        <v>30000.0</v>
      </c>
      <c r="G317" s="3">
        <v>4478.0</v>
      </c>
      <c r="H317" s="3" t="s">
        <v>37</v>
      </c>
      <c r="I317" s="10" t="s">
        <v>52</v>
      </c>
      <c r="J317" s="11">
        <v>0.149916667</v>
      </c>
      <c r="K317" s="11">
        <v>99.00608333</v>
      </c>
      <c r="L317" s="11">
        <v>0.6</v>
      </c>
      <c r="M317" s="11">
        <v>140.166667</v>
      </c>
      <c r="N317" s="11">
        <v>39.781</v>
      </c>
      <c r="O317" s="11">
        <v>63588.24</v>
      </c>
      <c r="P317" s="11">
        <v>0.0</v>
      </c>
      <c r="Q317" s="11">
        <v>0.0</v>
      </c>
      <c r="R317" s="11" t="s">
        <v>85</v>
      </c>
      <c r="S317" s="11" t="s">
        <v>85</v>
      </c>
      <c r="T317" s="3" t="s">
        <v>85</v>
      </c>
      <c r="U317" s="3"/>
      <c r="V317" s="3"/>
      <c r="W317" s="3"/>
      <c r="X317" s="3"/>
      <c r="Y317" s="3"/>
      <c r="Z317" s="3"/>
    </row>
    <row r="318" ht="14.25" customHeight="1">
      <c r="A318" s="3" t="s">
        <v>25</v>
      </c>
      <c r="B318" s="3" t="s">
        <v>74</v>
      </c>
      <c r="C318" s="3" t="s">
        <v>44</v>
      </c>
      <c r="D318" s="3">
        <v>37.0</v>
      </c>
      <c r="E318" s="3">
        <v>18.0</v>
      </c>
      <c r="F318" s="3">
        <v>30000.0</v>
      </c>
      <c r="G318" s="3">
        <v>4478.0</v>
      </c>
      <c r="H318" s="3" t="s">
        <v>37</v>
      </c>
      <c r="I318" s="10" t="s">
        <v>47</v>
      </c>
      <c r="J318" s="11">
        <v>0.7015</v>
      </c>
      <c r="K318" s="11">
        <v>97.29108333</v>
      </c>
      <c r="L318" s="11">
        <v>2.533333333</v>
      </c>
      <c r="M318" s="11">
        <v>264.5148693</v>
      </c>
      <c r="N318" s="11">
        <v>31.43233333</v>
      </c>
      <c r="O318" s="11">
        <v>36501.14195</v>
      </c>
      <c r="P318" s="11">
        <v>0.0</v>
      </c>
      <c r="Q318" s="11">
        <v>0.0</v>
      </c>
      <c r="R318" s="11" t="s">
        <v>85</v>
      </c>
      <c r="S318" s="11" t="s">
        <v>85</v>
      </c>
      <c r="T318" s="3" t="s">
        <v>85</v>
      </c>
      <c r="U318" s="3"/>
      <c r="V318" s="3"/>
      <c r="W318" s="3"/>
      <c r="X318" s="3"/>
      <c r="Y318" s="3"/>
      <c r="Z318" s="3"/>
    </row>
    <row r="319" ht="14.25" customHeight="1">
      <c r="A319" s="7" t="s">
        <v>25</v>
      </c>
      <c r="B319" s="7" t="s">
        <v>74</v>
      </c>
      <c r="C319" s="7" t="s">
        <v>44</v>
      </c>
      <c r="D319" s="7">
        <v>37.0</v>
      </c>
      <c r="E319" s="7">
        <v>18.0</v>
      </c>
      <c r="F319" s="7">
        <v>30000.0</v>
      </c>
      <c r="G319" s="7">
        <v>4478.0</v>
      </c>
      <c r="H319" s="7" t="s">
        <v>37</v>
      </c>
      <c r="I319" s="8" t="s">
        <v>55</v>
      </c>
      <c r="J319" s="13">
        <v>0.082666667</v>
      </c>
      <c r="K319" s="13">
        <v>100.0</v>
      </c>
      <c r="L319" s="13" t="s">
        <v>85</v>
      </c>
      <c r="M319" s="13" t="s">
        <v>85</v>
      </c>
      <c r="N319" s="13" t="s">
        <v>85</v>
      </c>
      <c r="O319" s="13" t="s">
        <v>85</v>
      </c>
      <c r="P319" s="13">
        <v>0.0</v>
      </c>
      <c r="Q319" s="13">
        <v>0.0</v>
      </c>
      <c r="R319" s="13" t="s">
        <v>85</v>
      </c>
      <c r="S319" s="13" t="s">
        <v>85</v>
      </c>
      <c r="T319" s="7" t="s">
        <v>85</v>
      </c>
      <c r="U319" s="3"/>
      <c r="V319" s="3"/>
      <c r="W319" s="3"/>
      <c r="X319" s="3"/>
      <c r="Y319" s="3"/>
      <c r="Z319" s="3"/>
    </row>
    <row r="320" ht="14.25" customHeight="1">
      <c r="A320" s="3" t="s">
        <v>25</v>
      </c>
      <c r="B320" s="19" t="s">
        <v>75</v>
      </c>
      <c r="C320" s="3" t="s">
        <v>44</v>
      </c>
      <c r="D320" s="3">
        <v>16.0</v>
      </c>
      <c r="E320" s="3">
        <v>18.0</v>
      </c>
      <c r="F320" s="3">
        <v>30000.0</v>
      </c>
      <c r="G320" s="3">
        <v>4270.0</v>
      </c>
      <c r="H320" s="3" t="s">
        <v>37</v>
      </c>
      <c r="I320" s="10" t="s">
        <v>71</v>
      </c>
      <c r="J320" s="11">
        <v>0.080416667</v>
      </c>
      <c r="K320" s="11">
        <v>99.91558333</v>
      </c>
      <c r="L320" s="11" t="s">
        <v>85</v>
      </c>
      <c r="M320" s="11" t="s">
        <v>85</v>
      </c>
      <c r="N320" s="11" t="s">
        <v>85</v>
      </c>
      <c r="O320" s="11" t="s">
        <v>85</v>
      </c>
      <c r="P320" s="11">
        <v>0.0</v>
      </c>
      <c r="Q320" s="11">
        <v>0.0</v>
      </c>
      <c r="R320" s="11" t="s">
        <v>85</v>
      </c>
      <c r="S320" s="11" t="s">
        <v>85</v>
      </c>
      <c r="T320" s="11" t="s">
        <v>85</v>
      </c>
      <c r="U320" s="3"/>
      <c r="V320" s="3"/>
      <c r="W320" s="3"/>
      <c r="X320" s="3"/>
      <c r="Y320" s="3"/>
      <c r="Z320" s="3"/>
    </row>
    <row r="321" ht="14.25" customHeight="1">
      <c r="A321" s="3" t="s">
        <v>25</v>
      </c>
      <c r="B321" s="3" t="s">
        <v>75</v>
      </c>
      <c r="C321" s="3" t="s">
        <v>44</v>
      </c>
      <c r="D321" s="3">
        <v>16.0</v>
      </c>
      <c r="E321" s="3">
        <v>18.0</v>
      </c>
      <c r="F321" s="3">
        <v>30000.0</v>
      </c>
      <c r="G321" s="3">
        <v>4270.0</v>
      </c>
      <c r="H321" s="3" t="s">
        <v>37</v>
      </c>
      <c r="I321" s="10" t="s">
        <v>72</v>
      </c>
      <c r="J321" s="11">
        <v>0.148666667</v>
      </c>
      <c r="K321" s="11">
        <v>99.9575</v>
      </c>
      <c r="L321" s="11" t="s">
        <v>85</v>
      </c>
      <c r="M321" s="11" t="s">
        <v>85</v>
      </c>
      <c r="N321" s="11" t="s">
        <v>85</v>
      </c>
      <c r="O321" s="11" t="s">
        <v>85</v>
      </c>
      <c r="P321" s="11">
        <v>0.0</v>
      </c>
      <c r="Q321" s="11">
        <v>0.0</v>
      </c>
      <c r="R321" s="11" t="s">
        <v>85</v>
      </c>
      <c r="S321" s="11" t="s">
        <v>85</v>
      </c>
      <c r="T321" s="11" t="s">
        <v>85</v>
      </c>
      <c r="U321" s="3"/>
      <c r="V321" s="3"/>
      <c r="W321" s="3"/>
      <c r="X321" s="3"/>
      <c r="Y321" s="3"/>
      <c r="Z321" s="3"/>
    </row>
    <row r="322" ht="14.25" customHeight="1">
      <c r="A322" s="3" t="s">
        <v>25</v>
      </c>
      <c r="B322" s="3" t="s">
        <v>75</v>
      </c>
      <c r="C322" s="3" t="s">
        <v>44</v>
      </c>
      <c r="D322" s="3">
        <v>16.0</v>
      </c>
      <c r="E322" s="3">
        <v>18.0</v>
      </c>
      <c r="F322" s="3">
        <v>30000.0</v>
      </c>
      <c r="G322" s="3">
        <v>4270.0</v>
      </c>
      <c r="H322" s="3" t="s">
        <v>37</v>
      </c>
      <c r="I322" s="10" t="s">
        <v>63</v>
      </c>
      <c r="J322" s="11">
        <v>0.010583333</v>
      </c>
      <c r="K322" s="11">
        <v>100.0</v>
      </c>
      <c r="L322" s="11" t="s">
        <v>85</v>
      </c>
      <c r="M322" s="11" t="s">
        <v>85</v>
      </c>
      <c r="N322" s="11" t="s">
        <v>85</v>
      </c>
      <c r="O322" s="11" t="s">
        <v>85</v>
      </c>
      <c r="P322" s="11">
        <v>0.0</v>
      </c>
      <c r="Q322" s="11">
        <v>0.0</v>
      </c>
      <c r="R322" s="11" t="s">
        <v>85</v>
      </c>
      <c r="S322" s="11" t="s">
        <v>85</v>
      </c>
      <c r="T322" s="11" t="s">
        <v>85</v>
      </c>
      <c r="U322" s="3"/>
      <c r="V322" s="3"/>
      <c r="W322" s="3"/>
      <c r="X322" s="3"/>
      <c r="Y322" s="3"/>
      <c r="Z322" s="3"/>
    </row>
    <row r="323" ht="14.25" customHeight="1">
      <c r="A323" s="3" t="s">
        <v>25</v>
      </c>
      <c r="B323" s="3" t="s">
        <v>75</v>
      </c>
      <c r="C323" s="3" t="s">
        <v>44</v>
      </c>
      <c r="D323" s="3">
        <v>23.0</v>
      </c>
      <c r="E323" s="3">
        <v>18.0</v>
      </c>
      <c r="F323" s="3">
        <v>30000.0</v>
      </c>
      <c r="G323" s="3">
        <v>4270.0</v>
      </c>
      <c r="H323" s="3" t="s">
        <v>37</v>
      </c>
      <c r="I323" s="10" t="s">
        <v>72</v>
      </c>
      <c r="J323" s="11">
        <v>3.050416667</v>
      </c>
      <c r="K323" s="11">
        <v>76.12725</v>
      </c>
      <c r="L323" s="11">
        <v>9.414285714</v>
      </c>
      <c r="M323" s="11">
        <v>709.1103549</v>
      </c>
      <c r="N323" s="11">
        <v>18.56557143</v>
      </c>
      <c r="O323" s="11">
        <v>19724.30438</v>
      </c>
      <c r="P323" s="11">
        <v>1.0</v>
      </c>
      <c r="Q323" s="11">
        <v>0.1</v>
      </c>
      <c r="R323" s="11">
        <v>1688.1</v>
      </c>
      <c r="S323" s="11" t="s">
        <v>85</v>
      </c>
      <c r="T323" s="3" t="s">
        <v>85</v>
      </c>
      <c r="U323" s="3"/>
      <c r="V323" s="3"/>
      <c r="W323" s="3"/>
      <c r="X323" s="3"/>
      <c r="Y323" s="3"/>
      <c r="Z323" s="3"/>
    </row>
    <row r="324" ht="14.25" customHeight="1">
      <c r="A324" s="3" t="s">
        <v>25</v>
      </c>
      <c r="B324" s="3" t="s">
        <v>75</v>
      </c>
      <c r="C324" s="3" t="s">
        <v>44</v>
      </c>
      <c r="D324" s="3">
        <v>30.0</v>
      </c>
      <c r="E324" s="3">
        <v>18.0</v>
      </c>
      <c r="F324" s="3">
        <v>30000.0</v>
      </c>
      <c r="G324" s="3">
        <v>4270.0</v>
      </c>
      <c r="H324" s="3" t="s">
        <v>37</v>
      </c>
      <c r="I324" s="10" t="s">
        <v>72</v>
      </c>
      <c r="J324" s="11">
        <v>11.859</v>
      </c>
      <c r="K324" s="11">
        <v>25.75658333</v>
      </c>
      <c r="L324" s="11">
        <v>15.77</v>
      </c>
      <c r="M324" s="11">
        <v>610.1459449</v>
      </c>
      <c r="N324" s="11">
        <v>72.7637</v>
      </c>
      <c r="O324" s="11">
        <v>3305.050534</v>
      </c>
      <c r="P324" s="11">
        <v>162.0</v>
      </c>
      <c r="Q324" s="11">
        <v>16.2</v>
      </c>
      <c r="R324" s="11">
        <v>1002.209259</v>
      </c>
      <c r="S324" s="11">
        <v>2689.08323</v>
      </c>
      <c r="T324" s="3">
        <v>0.317239162</v>
      </c>
      <c r="U324" s="3"/>
      <c r="V324" s="3"/>
      <c r="W324" s="3"/>
      <c r="X324" s="3"/>
      <c r="Y324" s="3"/>
      <c r="Z324" s="3"/>
    </row>
    <row r="325" ht="14.25" customHeight="1">
      <c r="A325" s="3" t="s">
        <v>25</v>
      </c>
      <c r="B325" s="19" t="s">
        <v>76</v>
      </c>
      <c r="C325" s="3" t="s">
        <v>44</v>
      </c>
      <c r="D325" s="3">
        <v>16.0</v>
      </c>
      <c r="E325" s="3">
        <v>18.0</v>
      </c>
      <c r="F325" s="3">
        <v>30000.0</v>
      </c>
      <c r="G325" s="3">
        <v>4478.0</v>
      </c>
      <c r="H325" s="3" t="s">
        <v>37</v>
      </c>
      <c r="I325" s="10" t="s">
        <v>35</v>
      </c>
      <c r="J325" s="11">
        <v>0.263416667</v>
      </c>
      <c r="K325" s="11">
        <v>99.58275</v>
      </c>
      <c r="L325" s="11">
        <v>0.4</v>
      </c>
      <c r="M325" s="11">
        <v>513.125</v>
      </c>
      <c r="N325" s="11">
        <v>12.706</v>
      </c>
      <c r="O325" s="11">
        <v>137824.7333</v>
      </c>
      <c r="P325" s="11">
        <v>0.0</v>
      </c>
      <c r="Q325" s="11">
        <v>0.0</v>
      </c>
      <c r="R325" s="11" t="s">
        <v>85</v>
      </c>
      <c r="S325" s="11" t="s">
        <v>85</v>
      </c>
      <c r="T325" s="11" t="s">
        <v>85</v>
      </c>
      <c r="U325" s="3"/>
      <c r="V325" s="3"/>
      <c r="W325" s="3"/>
      <c r="X325" s="3"/>
      <c r="Y325" s="3"/>
      <c r="Z325" s="3"/>
    </row>
    <row r="326" ht="14.25" customHeight="1">
      <c r="A326" s="3" t="s">
        <v>25</v>
      </c>
      <c r="B326" s="3" t="s">
        <v>76</v>
      </c>
      <c r="C326" s="3" t="s">
        <v>44</v>
      </c>
      <c r="D326" s="3">
        <v>16.0</v>
      </c>
      <c r="E326" s="3">
        <v>18.0</v>
      </c>
      <c r="F326" s="3">
        <v>30000.0</v>
      </c>
      <c r="G326" s="3">
        <v>4478.0</v>
      </c>
      <c r="H326" s="3" t="s">
        <v>37</v>
      </c>
      <c r="I326" s="10" t="s">
        <v>46</v>
      </c>
      <c r="J326" s="11">
        <v>0.097333333</v>
      </c>
      <c r="K326" s="11">
        <v>100.0</v>
      </c>
      <c r="L326" s="11" t="s">
        <v>85</v>
      </c>
      <c r="M326" s="11" t="s">
        <v>85</v>
      </c>
      <c r="N326" s="11" t="s">
        <v>85</v>
      </c>
      <c r="O326" s="11" t="s">
        <v>85</v>
      </c>
      <c r="P326" s="11">
        <v>0.0</v>
      </c>
      <c r="Q326" s="11">
        <v>0.0</v>
      </c>
      <c r="R326" s="11" t="s">
        <v>85</v>
      </c>
      <c r="S326" s="11" t="s">
        <v>85</v>
      </c>
      <c r="T326" s="11" t="s">
        <v>85</v>
      </c>
      <c r="U326" s="3"/>
      <c r="V326" s="3"/>
      <c r="W326" s="3"/>
      <c r="X326" s="3"/>
      <c r="Y326" s="3"/>
      <c r="Z326" s="3"/>
    </row>
    <row r="327" ht="14.25" customHeight="1">
      <c r="A327" s="3" t="s">
        <v>25</v>
      </c>
      <c r="B327" s="3" t="s">
        <v>76</v>
      </c>
      <c r="C327" s="3" t="s">
        <v>44</v>
      </c>
      <c r="D327" s="3">
        <v>16.0</v>
      </c>
      <c r="E327" s="3">
        <v>18.0</v>
      </c>
      <c r="F327" s="3">
        <v>30000.0</v>
      </c>
      <c r="G327" s="3">
        <v>4478.0</v>
      </c>
      <c r="H327" s="3" t="s">
        <v>37</v>
      </c>
      <c r="I327" s="10" t="s">
        <v>50</v>
      </c>
      <c r="J327" s="11">
        <v>0.063833333</v>
      </c>
      <c r="K327" s="11">
        <v>100.0</v>
      </c>
      <c r="L327" s="11" t="s">
        <v>85</v>
      </c>
      <c r="M327" s="11" t="s">
        <v>85</v>
      </c>
      <c r="N327" s="11" t="s">
        <v>85</v>
      </c>
      <c r="O327" s="11" t="s">
        <v>85</v>
      </c>
      <c r="P327" s="11">
        <v>0.0</v>
      </c>
      <c r="Q327" s="11">
        <v>0.0</v>
      </c>
      <c r="R327" s="11" t="s">
        <v>85</v>
      </c>
      <c r="S327" s="11" t="s">
        <v>85</v>
      </c>
      <c r="T327" s="11" t="s">
        <v>85</v>
      </c>
      <c r="U327" s="3"/>
      <c r="V327" s="3"/>
      <c r="W327" s="3"/>
      <c r="X327" s="3"/>
      <c r="Y327" s="3"/>
      <c r="Z327" s="3"/>
    </row>
    <row r="328" ht="14.25" customHeight="1">
      <c r="A328" s="3" t="s">
        <v>25</v>
      </c>
      <c r="B328" s="3" t="s">
        <v>76</v>
      </c>
      <c r="C328" s="3" t="s">
        <v>44</v>
      </c>
      <c r="D328" s="3">
        <v>23.0</v>
      </c>
      <c r="E328" s="3">
        <v>18.0</v>
      </c>
      <c r="F328" s="3">
        <v>30000.0</v>
      </c>
      <c r="G328" s="3">
        <v>4478.0</v>
      </c>
      <c r="H328" s="3" t="s">
        <v>37</v>
      </c>
      <c r="I328" s="10" t="s">
        <v>35</v>
      </c>
      <c r="J328" s="11">
        <v>1.041</v>
      </c>
      <c r="K328" s="11">
        <v>68.78516667</v>
      </c>
      <c r="L328" s="11">
        <v>1.577777778</v>
      </c>
      <c r="M328" s="11">
        <v>844.0768458</v>
      </c>
      <c r="N328" s="11">
        <v>22.06466667</v>
      </c>
      <c r="O328" s="11">
        <v>49651.55028</v>
      </c>
      <c r="P328" s="11">
        <v>19.0</v>
      </c>
      <c r="Q328" s="11">
        <v>1.9</v>
      </c>
      <c r="R328" s="11">
        <v>1599.421053</v>
      </c>
      <c r="S328" s="11">
        <v>30983.04444</v>
      </c>
      <c r="T328" s="3">
        <v>0.255859864</v>
      </c>
      <c r="U328" s="3"/>
      <c r="V328" s="3"/>
      <c r="W328" s="3"/>
      <c r="X328" s="3"/>
      <c r="Y328" s="3"/>
      <c r="Z328" s="3"/>
    </row>
    <row r="329" ht="14.25" customHeight="1">
      <c r="A329" s="3" t="s">
        <v>25</v>
      </c>
      <c r="B329" s="3" t="s">
        <v>76</v>
      </c>
      <c r="C329" s="3" t="s">
        <v>44</v>
      </c>
      <c r="D329" s="3">
        <v>23.0</v>
      </c>
      <c r="E329" s="3">
        <v>18.0</v>
      </c>
      <c r="F329" s="3">
        <v>30000.0</v>
      </c>
      <c r="G329" s="3">
        <v>4478.0</v>
      </c>
      <c r="H329" s="3" t="s">
        <v>37</v>
      </c>
      <c r="I329" s="10" t="s">
        <v>46</v>
      </c>
      <c r="J329" s="11">
        <v>0.369583333</v>
      </c>
      <c r="K329" s="11">
        <v>92.99641667</v>
      </c>
      <c r="L329" s="11">
        <v>0.84</v>
      </c>
      <c r="M329" s="11">
        <v>407.0851388</v>
      </c>
      <c r="N329" s="11">
        <v>20.2958</v>
      </c>
      <c r="O329" s="11">
        <v>196447.9193</v>
      </c>
      <c r="P329" s="11">
        <v>0.0</v>
      </c>
      <c r="Q329" s="11">
        <v>0.0</v>
      </c>
      <c r="R329" s="11" t="s">
        <v>85</v>
      </c>
      <c r="S329" s="11" t="s">
        <v>85</v>
      </c>
      <c r="T329" s="3" t="s">
        <v>85</v>
      </c>
      <c r="U329" s="3"/>
      <c r="V329" s="3"/>
      <c r="W329" s="3"/>
      <c r="X329" s="3"/>
      <c r="Y329" s="3"/>
      <c r="Z329" s="3"/>
    </row>
    <row r="330" ht="14.25" customHeight="1">
      <c r="A330" s="3" t="s">
        <v>25</v>
      </c>
      <c r="B330" s="3" t="s">
        <v>76</v>
      </c>
      <c r="C330" s="3" t="s">
        <v>44</v>
      </c>
      <c r="D330" s="3">
        <v>23.0</v>
      </c>
      <c r="E330" s="3">
        <v>18.0</v>
      </c>
      <c r="F330" s="3">
        <v>30000.0</v>
      </c>
      <c r="G330" s="3">
        <v>4478.0</v>
      </c>
      <c r="H330" s="3" t="s">
        <v>37</v>
      </c>
      <c r="I330" s="10" t="s">
        <v>50</v>
      </c>
      <c r="J330" s="11">
        <v>1.08675</v>
      </c>
      <c r="K330" s="11">
        <v>73.15716667</v>
      </c>
      <c r="L330" s="11">
        <v>2.042857143</v>
      </c>
      <c r="M330" s="11">
        <v>798.4807977</v>
      </c>
      <c r="N330" s="11">
        <v>22.54357143</v>
      </c>
      <c r="O330" s="11">
        <v>55282.47041</v>
      </c>
      <c r="P330" s="11">
        <v>6.0</v>
      </c>
      <c r="Q330" s="11">
        <v>0.6</v>
      </c>
      <c r="R330" s="11">
        <v>2171.133333</v>
      </c>
      <c r="S330" s="11">
        <v>89315.58</v>
      </c>
      <c r="T330" s="3">
        <v>0.692982445</v>
      </c>
      <c r="U330" s="3"/>
      <c r="V330" s="3"/>
      <c r="W330" s="3"/>
      <c r="X330" s="3"/>
      <c r="Y330" s="3"/>
      <c r="Z330" s="3"/>
    </row>
    <row r="331" ht="14.25" customHeight="1">
      <c r="A331" s="3" t="s">
        <v>25</v>
      </c>
      <c r="B331" s="3" t="s">
        <v>76</v>
      </c>
      <c r="C331" s="3" t="s">
        <v>44</v>
      </c>
      <c r="D331" s="3">
        <v>30.0</v>
      </c>
      <c r="E331" s="3">
        <v>18.0</v>
      </c>
      <c r="F331" s="3">
        <v>30000.0</v>
      </c>
      <c r="G331" s="3">
        <v>4478.0</v>
      </c>
      <c r="H331" s="3" t="s">
        <v>37</v>
      </c>
      <c r="I331" s="10" t="s">
        <v>35</v>
      </c>
      <c r="J331" s="11">
        <v>1.96975</v>
      </c>
      <c r="K331" s="11">
        <v>43.5485</v>
      </c>
      <c r="L331" s="11">
        <v>2.854545455</v>
      </c>
      <c r="M331" s="11">
        <v>772.9576196</v>
      </c>
      <c r="N331" s="11">
        <v>31.39381818</v>
      </c>
      <c r="O331" s="11">
        <v>39775.98598</v>
      </c>
      <c r="P331" s="11">
        <v>33.0</v>
      </c>
      <c r="Q331" s="11">
        <v>3.3</v>
      </c>
      <c r="R331" s="11">
        <v>1331.690909</v>
      </c>
      <c r="S331" s="11">
        <v>17214.15625</v>
      </c>
      <c r="T331" s="3">
        <v>0.056638111</v>
      </c>
      <c r="U331" s="3"/>
      <c r="V331" s="3"/>
      <c r="W331" s="3"/>
      <c r="X331" s="3"/>
      <c r="Y331" s="3"/>
      <c r="Z331" s="3"/>
    </row>
    <row r="332" ht="14.25" customHeight="1">
      <c r="A332" s="3" t="s">
        <v>25</v>
      </c>
      <c r="B332" s="3" t="s">
        <v>76</v>
      </c>
      <c r="C332" s="3" t="s">
        <v>44</v>
      </c>
      <c r="D332" s="3">
        <v>30.0</v>
      </c>
      <c r="E332" s="3">
        <v>18.0</v>
      </c>
      <c r="F332" s="3">
        <v>30000.0</v>
      </c>
      <c r="G332" s="3">
        <v>4478.0</v>
      </c>
      <c r="H332" s="3" t="s">
        <v>37</v>
      </c>
      <c r="I332" s="10" t="s">
        <v>46</v>
      </c>
      <c r="J332" s="11">
        <v>1.64375</v>
      </c>
      <c r="K332" s="11">
        <v>50.442</v>
      </c>
      <c r="L332" s="11">
        <v>3.063636364</v>
      </c>
      <c r="M332" s="11">
        <v>563.9909223</v>
      </c>
      <c r="N332" s="11">
        <v>28.51354545</v>
      </c>
      <c r="O332" s="11">
        <v>25603.08427</v>
      </c>
      <c r="P332" s="11">
        <v>30.0</v>
      </c>
      <c r="Q332" s="11">
        <v>3.0</v>
      </c>
      <c r="R332" s="11">
        <v>1239.316667</v>
      </c>
      <c r="S332" s="11">
        <v>18681.53793</v>
      </c>
      <c r="T332" s="3">
        <v>0.090521747</v>
      </c>
      <c r="U332" s="3"/>
      <c r="V332" s="3"/>
      <c r="W332" s="3"/>
      <c r="X332" s="3"/>
      <c r="Y332" s="3"/>
      <c r="Z332" s="3"/>
    </row>
    <row r="333" ht="14.25" customHeight="1">
      <c r="A333" s="3" t="s">
        <v>25</v>
      </c>
      <c r="B333" s="3" t="s">
        <v>76</v>
      </c>
      <c r="C333" s="3" t="s">
        <v>44</v>
      </c>
      <c r="D333" s="3">
        <v>30.0</v>
      </c>
      <c r="E333" s="3">
        <v>18.0</v>
      </c>
      <c r="F333" s="3">
        <v>30000.0</v>
      </c>
      <c r="G333" s="3">
        <v>4478.0</v>
      </c>
      <c r="H333" s="3" t="s">
        <v>37</v>
      </c>
      <c r="I333" s="10" t="s">
        <v>50</v>
      </c>
      <c r="J333" s="11">
        <v>1.953333333</v>
      </c>
      <c r="K333" s="11">
        <v>42.91658333</v>
      </c>
      <c r="L333" s="11">
        <v>2.441666667</v>
      </c>
      <c r="M333" s="11">
        <v>647.2650927</v>
      </c>
      <c r="N333" s="11">
        <v>30.83475</v>
      </c>
      <c r="O333" s="11">
        <v>74878.29488</v>
      </c>
      <c r="P333" s="11">
        <v>29.0</v>
      </c>
      <c r="Q333" s="11">
        <v>2.9</v>
      </c>
      <c r="R333" s="11">
        <v>1454.282759</v>
      </c>
      <c r="S333" s="11">
        <v>19336.31071</v>
      </c>
      <c r="T333" s="3">
        <v>0.074917372</v>
      </c>
      <c r="U333" s="3"/>
      <c r="V333" s="3"/>
      <c r="W333" s="3"/>
      <c r="X333" s="3"/>
      <c r="Y333" s="3"/>
      <c r="Z333" s="3"/>
    </row>
    <row r="334" ht="14.25" customHeight="1">
      <c r="A334" s="3" t="s">
        <v>25</v>
      </c>
      <c r="B334" s="3" t="s">
        <v>76</v>
      </c>
      <c r="C334" s="3" t="s">
        <v>44</v>
      </c>
      <c r="D334" s="3">
        <v>37.0</v>
      </c>
      <c r="E334" s="3">
        <v>18.0</v>
      </c>
      <c r="F334" s="3">
        <v>30000.0</v>
      </c>
      <c r="G334" s="3">
        <v>4478.0</v>
      </c>
      <c r="H334" s="3" t="s">
        <v>37</v>
      </c>
      <c r="I334" s="10" t="s">
        <v>35</v>
      </c>
      <c r="J334" s="3">
        <v>2.406</v>
      </c>
      <c r="K334" s="3">
        <v>37.31225</v>
      </c>
      <c r="L334" s="3">
        <v>1.833333333</v>
      </c>
      <c r="M334" s="3">
        <v>670.4844271</v>
      </c>
      <c r="N334" s="3">
        <v>63.321</v>
      </c>
      <c r="O334" s="3">
        <v>37498.20997</v>
      </c>
      <c r="P334" s="3">
        <v>18.0</v>
      </c>
      <c r="Q334" s="3">
        <v>1.8</v>
      </c>
      <c r="R334" s="3">
        <v>1419.333333</v>
      </c>
      <c r="S334" s="3">
        <v>31058.77647</v>
      </c>
      <c r="T334" s="3">
        <v>0.205361704</v>
      </c>
      <c r="U334" s="3"/>
      <c r="V334" s="3"/>
      <c r="W334" s="3"/>
      <c r="X334" s="3"/>
      <c r="Y334" s="3"/>
      <c r="Z334" s="3"/>
    </row>
    <row r="335" ht="14.25" customHeight="1">
      <c r="A335" s="3" t="s">
        <v>25</v>
      </c>
      <c r="B335" s="3" t="s">
        <v>76</v>
      </c>
      <c r="C335" s="3" t="s">
        <v>44</v>
      </c>
      <c r="D335" s="3">
        <v>37.0</v>
      </c>
      <c r="E335" s="3">
        <v>18.0</v>
      </c>
      <c r="F335" s="3">
        <v>30000.0</v>
      </c>
      <c r="G335" s="3">
        <v>4478.0</v>
      </c>
      <c r="H335" s="3" t="s">
        <v>37</v>
      </c>
      <c r="I335" s="10" t="s">
        <v>46</v>
      </c>
      <c r="J335" s="11">
        <v>4.429083333</v>
      </c>
      <c r="K335" s="11">
        <v>22.777</v>
      </c>
      <c r="L335" s="11">
        <v>4.183333333</v>
      </c>
      <c r="M335" s="11">
        <v>870.961696</v>
      </c>
      <c r="N335" s="11">
        <v>43.40641667</v>
      </c>
      <c r="O335" s="11">
        <v>16965.21025</v>
      </c>
      <c r="P335" s="11">
        <v>25.0</v>
      </c>
      <c r="Q335" s="11">
        <v>2.5</v>
      </c>
      <c r="R335" s="11">
        <v>2493.52</v>
      </c>
      <c r="S335" s="11">
        <v>20657.0125</v>
      </c>
      <c r="T335" s="3">
        <v>0.188269725</v>
      </c>
      <c r="U335" s="3"/>
      <c r="V335" s="3"/>
      <c r="W335" s="3"/>
      <c r="X335" s="3"/>
      <c r="Y335" s="3"/>
      <c r="Z335" s="3"/>
    </row>
    <row r="336" ht="14.25" customHeight="1">
      <c r="A336" s="3" t="s">
        <v>25</v>
      </c>
      <c r="B336" s="3" t="s">
        <v>76</v>
      </c>
      <c r="C336" s="3" t="s">
        <v>44</v>
      </c>
      <c r="D336" s="3">
        <v>37.0</v>
      </c>
      <c r="E336" s="3">
        <v>18.0</v>
      </c>
      <c r="F336" s="3">
        <v>30000.0</v>
      </c>
      <c r="G336" s="3">
        <v>4478.0</v>
      </c>
      <c r="H336" s="3" t="s">
        <v>37</v>
      </c>
      <c r="I336" s="10" t="s">
        <v>50</v>
      </c>
      <c r="J336" s="11">
        <v>4.479916667</v>
      </c>
      <c r="K336" s="11">
        <v>34.04875</v>
      </c>
      <c r="L336" s="11">
        <v>3.254545455</v>
      </c>
      <c r="M336" s="11">
        <v>866.1812165</v>
      </c>
      <c r="N336" s="11">
        <v>64.38036364</v>
      </c>
      <c r="O336" s="11">
        <v>23920.86291</v>
      </c>
      <c r="P336" s="11">
        <v>29.0</v>
      </c>
      <c r="Q336" s="11">
        <v>2.9</v>
      </c>
      <c r="R336" s="11">
        <v>2712.2</v>
      </c>
      <c r="S336" s="11">
        <v>18447.85714</v>
      </c>
      <c r="T336" s="3">
        <v>0.111694581</v>
      </c>
      <c r="U336" s="3"/>
      <c r="V336" s="3"/>
      <c r="W336" s="3"/>
      <c r="X336" s="3"/>
      <c r="Y336" s="3"/>
      <c r="Z336" s="3"/>
    </row>
    <row r="337" ht="14.25" customHeight="1">
      <c r="A337" s="3" t="s">
        <v>25</v>
      </c>
      <c r="B337" s="3" t="s">
        <v>77</v>
      </c>
      <c r="C337" s="3" t="s">
        <v>44</v>
      </c>
      <c r="D337" s="3">
        <v>16.0</v>
      </c>
      <c r="E337" s="3">
        <v>15.0</v>
      </c>
      <c r="F337" s="3">
        <v>30000.0</v>
      </c>
      <c r="G337" s="3">
        <v>4550.0</v>
      </c>
      <c r="H337" s="3" t="s">
        <v>28</v>
      </c>
      <c r="I337" s="10" t="s">
        <v>49</v>
      </c>
      <c r="J337" s="11">
        <v>0.21975</v>
      </c>
      <c r="K337" s="11">
        <v>100.0</v>
      </c>
      <c r="L337" s="11" t="s">
        <v>85</v>
      </c>
      <c r="M337" s="11" t="s">
        <v>85</v>
      </c>
      <c r="N337" s="11" t="s">
        <v>85</v>
      </c>
      <c r="O337" s="11" t="s">
        <v>85</v>
      </c>
      <c r="P337" s="11">
        <v>0.0</v>
      </c>
      <c r="Q337" s="11">
        <v>0.0</v>
      </c>
      <c r="R337" s="11" t="s">
        <v>85</v>
      </c>
      <c r="S337" s="11" t="s">
        <v>85</v>
      </c>
      <c r="T337" s="11" t="s">
        <v>85</v>
      </c>
      <c r="U337" s="3"/>
      <c r="V337" s="3"/>
      <c r="W337" s="3"/>
      <c r="X337" s="3"/>
      <c r="Y337" s="3"/>
      <c r="Z337" s="3"/>
    </row>
    <row r="338" ht="14.25" customHeight="1">
      <c r="A338" s="3" t="s">
        <v>25</v>
      </c>
      <c r="B338" s="3" t="s">
        <v>77</v>
      </c>
      <c r="C338" s="3" t="s">
        <v>44</v>
      </c>
      <c r="D338" s="3">
        <v>16.0</v>
      </c>
      <c r="E338" s="3">
        <v>15.0</v>
      </c>
      <c r="F338" s="3">
        <v>30000.0</v>
      </c>
      <c r="G338" s="3">
        <v>4550.0</v>
      </c>
      <c r="H338" s="3" t="s">
        <v>28</v>
      </c>
      <c r="I338" s="10" t="s">
        <v>65</v>
      </c>
      <c r="J338" s="11">
        <v>0.172833333</v>
      </c>
      <c r="K338" s="11">
        <v>99.94408333</v>
      </c>
      <c r="L338" s="11" t="s">
        <v>85</v>
      </c>
      <c r="M338" s="11" t="s">
        <v>85</v>
      </c>
      <c r="N338" s="11" t="s">
        <v>85</v>
      </c>
      <c r="O338" s="11" t="s">
        <v>85</v>
      </c>
      <c r="P338" s="11">
        <v>0.0</v>
      </c>
      <c r="Q338" s="11">
        <v>0.0</v>
      </c>
      <c r="R338" s="11" t="s">
        <v>85</v>
      </c>
      <c r="S338" s="11" t="s">
        <v>85</v>
      </c>
      <c r="T338" s="11" t="s">
        <v>85</v>
      </c>
      <c r="U338" s="3"/>
      <c r="V338" s="3"/>
      <c r="W338" s="3"/>
      <c r="X338" s="3"/>
      <c r="Y338" s="3"/>
      <c r="Z338" s="3"/>
    </row>
    <row r="339" ht="14.25" customHeight="1">
      <c r="A339" s="3" t="s">
        <v>25</v>
      </c>
      <c r="B339" s="3" t="s">
        <v>77</v>
      </c>
      <c r="C339" s="3" t="s">
        <v>44</v>
      </c>
      <c r="D339" s="3">
        <v>16.0</v>
      </c>
      <c r="E339" s="3">
        <v>15.0</v>
      </c>
      <c r="F339" s="3">
        <v>30000.0</v>
      </c>
      <c r="G339" s="3">
        <v>4550.0</v>
      </c>
      <c r="H339" s="3" t="s">
        <v>28</v>
      </c>
      <c r="I339" s="10" t="s">
        <v>50</v>
      </c>
      <c r="J339" s="11">
        <v>0.286833333</v>
      </c>
      <c r="K339" s="11">
        <v>99.66091667</v>
      </c>
      <c r="L339" s="11">
        <v>0.3</v>
      </c>
      <c r="M339" s="11">
        <v>408.5</v>
      </c>
      <c r="N339" s="11">
        <v>9.822</v>
      </c>
      <c r="O339" s="11">
        <v>111942.1</v>
      </c>
      <c r="P339" s="11">
        <v>0.0</v>
      </c>
      <c r="Q339" s="11">
        <v>0.0</v>
      </c>
      <c r="R339" s="11" t="s">
        <v>85</v>
      </c>
      <c r="S339" s="11" t="s">
        <v>85</v>
      </c>
      <c r="T339" s="11" t="s">
        <v>85</v>
      </c>
      <c r="U339" s="3"/>
      <c r="V339" s="3"/>
      <c r="W339" s="3"/>
      <c r="X339" s="3"/>
      <c r="Y339" s="3"/>
      <c r="Z339" s="3"/>
    </row>
    <row r="340" ht="14.25" customHeight="1">
      <c r="A340" s="7" t="s">
        <v>25</v>
      </c>
      <c r="B340" s="7" t="s">
        <v>77</v>
      </c>
      <c r="C340" s="7" t="s">
        <v>44</v>
      </c>
      <c r="D340" s="7">
        <v>16.0</v>
      </c>
      <c r="E340" s="7">
        <v>15.0</v>
      </c>
      <c r="F340" s="7">
        <v>30000.0</v>
      </c>
      <c r="G340" s="7">
        <v>4550.0</v>
      </c>
      <c r="H340" s="7" t="s">
        <v>28</v>
      </c>
      <c r="I340" s="8" t="s">
        <v>66</v>
      </c>
      <c r="J340" s="13">
        <v>0.323333333</v>
      </c>
      <c r="K340" s="13">
        <v>100.0</v>
      </c>
      <c r="L340" s="13" t="s">
        <v>85</v>
      </c>
      <c r="M340" s="13" t="s">
        <v>85</v>
      </c>
      <c r="N340" s="13" t="s">
        <v>85</v>
      </c>
      <c r="O340" s="13" t="s">
        <v>85</v>
      </c>
      <c r="P340" s="13">
        <v>0.0</v>
      </c>
      <c r="Q340" s="13">
        <v>0.0</v>
      </c>
      <c r="R340" s="13" t="s">
        <v>85</v>
      </c>
      <c r="S340" s="13" t="s">
        <v>85</v>
      </c>
      <c r="T340" s="7" t="s">
        <v>85</v>
      </c>
      <c r="U340" s="3"/>
      <c r="V340" s="3"/>
      <c r="W340" s="3"/>
      <c r="X340" s="3"/>
      <c r="Y340" s="3"/>
      <c r="Z340" s="3"/>
    </row>
    <row r="341" ht="14.25" customHeight="1">
      <c r="A341" s="3" t="s">
        <v>25</v>
      </c>
      <c r="B341" s="3" t="s">
        <v>77</v>
      </c>
      <c r="C341" s="3" t="s">
        <v>44</v>
      </c>
      <c r="D341" s="3">
        <v>23.0</v>
      </c>
      <c r="E341" s="3">
        <v>15.0</v>
      </c>
      <c r="F341" s="3">
        <v>30000.0</v>
      </c>
      <c r="G341" s="3">
        <v>4550.0</v>
      </c>
      <c r="H341" s="3" t="s">
        <v>28</v>
      </c>
      <c r="I341" s="10" t="s">
        <v>49</v>
      </c>
      <c r="J341" s="11">
        <v>0.360083333</v>
      </c>
      <c r="K341" s="11">
        <v>92.47733333</v>
      </c>
      <c r="L341" s="11">
        <v>1.1</v>
      </c>
      <c r="M341" s="11">
        <v>371.1626668</v>
      </c>
      <c r="N341" s="11">
        <v>22.6178</v>
      </c>
      <c r="O341" s="11">
        <v>97362.88484</v>
      </c>
      <c r="P341" s="11">
        <v>0.0</v>
      </c>
      <c r="Q341" s="11">
        <v>0.0</v>
      </c>
      <c r="R341" s="11" t="s">
        <v>85</v>
      </c>
      <c r="S341" s="11" t="s">
        <v>85</v>
      </c>
      <c r="T341" s="3" t="s">
        <v>85</v>
      </c>
      <c r="U341" s="3"/>
      <c r="V341" s="3"/>
      <c r="W341" s="3"/>
      <c r="X341" s="3"/>
      <c r="Y341" s="3"/>
      <c r="Z341" s="3"/>
    </row>
    <row r="342" ht="14.25" customHeight="1">
      <c r="A342" s="3" t="s">
        <v>25</v>
      </c>
      <c r="B342" s="3" t="s">
        <v>77</v>
      </c>
      <c r="C342" s="3" t="s">
        <v>44</v>
      </c>
      <c r="D342" s="3">
        <v>23.0</v>
      </c>
      <c r="E342" s="3">
        <v>15.0</v>
      </c>
      <c r="F342" s="3">
        <v>30000.0</v>
      </c>
      <c r="G342" s="3">
        <v>4550.0</v>
      </c>
      <c r="H342" s="3" t="s">
        <v>28</v>
      </c>
      <c r="I342" s="10" t="s">
        <v>65</v>
      </c>
      <c r="J342" s="11">
        <v>0.806666667</v>
      </c>
      <c r="K342" s="11">
        <v>64.80633333</v>
      </c>
      <c r="L342" s="11">
        <v>2.311111111</v>
      </c>
      <c r="M342" s="11">
        <v>726.0193416</v>
      </c>
      <c r="N342" s="11">
        <v>18.67544444</v>
      </c>
      <c r="O342" s="11">
        <v>26805.59635</v>
      </c>
      <c r="P342" s="11">
        <v>27.0</v>
      </c>
      <c r="Q342" s="11">
        <v>2.7</v>
      </c>
      <c r="R342" s="11">
        <v>1511.57037</v>
      </c>
      <c r="S342" s="11">
        <v>20302.88846</v>
      </c>
      <c r="T342" s="3">
        <v>0.077052573</v>
      </c>
      <c r="U342" s="3"/>
      <c r="V342" s="3"/>
      <c r="W342" s="3"/>
      <c r="X342" s="3"/>
      <c r="Y342" s="3"/>
      <c r="Z342" s="3"/>
    </row>
    <row r="343" ht="14.25" customHeight="1">
      <c r="A343" s="3" t="s">
        <v>25</v>
      </c>
      <c r="B343" s="3" t="s">
        <v>77</v>
      </c>
      <c r="C343" s="3" t="s">
        <v>44</v>
      </c>
      <c r="D343" s="3">
        <v>23.0</v>
      </c>
      <c r="E343" s="3">
        <v>15.0</v>
      </c>
      <c r="F343" s="3">
        <v>30000.0</v>
      </c>
      <c r="G343" s="3">
        <v>4550.0</v>
      </c>
      <c r="H343" s="3" t="s">
        <v>28</v>
      </c>
      <c r="I343" s="10" t="s">
        <v>50</v>
      </c>
      <c r="J343" s="11">
        <v>2.620833333</v>
      </c>
      <c r="K343" s="11">
        <v>49.37516667</v>
      </c>
      <c r="L343" s="11">
        <v>2.781818182</v>
      </c>
      <c r="M343" s="11">
        <v>1186.302681</v>
      </c>
      <c r="N343" s="11">
        <v>26.34036364</v>
      </c>
      <c r="O343" s="11">
        <v>41640.19234</v>
      </c>
      <c r="P343" s="11">
        <v>31.0</v>
      </c>
      <c r="Q343" s="11">
        <v>3.1</v>
      </c>
      <c r="R343" s="11">
        <v>2613.241935</v>
      </c>
      <c r="S343" s="11">
        <v>16546.73667</v>
      </c>
      <c r="T343" s="3">
        <v>0.092980915</v>
      </c>
      <c r="U343" s="3"/>
      <c r="V343" s="3"/>
      <c r="W343" s="3"/>
      <c r="X343" s="3"/>
      <c r="Y343" s="3"/>
      <c r="Z343" s="3"/>
    </row>
    <row r="344" ht="14.25" customHeight="1">
      <c r="A344" s="7" t="s">
        <v>25</v>
      </c>
      <c r="B344" s="7" t="s">
        <v>77</v>
      </c>
      <c r="C344" s="7" t="s">
        <v>44</v>
      </c>
      <c r="D344" s="7">
        <v>23.0</v>
      </c>
      <c r="E344" s="7">
        <v>15.0</v>
      </c>
      <c r="F344" s="7">
        <v>30000.0</v>
      </c>
      <c r="G344" s="7">
        <v>4550.0</v>
      </c>
      <c r="H344" s="7" t="s">
        <v>28</v>
      </c>
      <c r="I344" s="8" t="s">
        <v>66</v>
      </c>
      <c r="J344" s="13">
        <v>2.1225</v>
      </c>
      <c r="K344" s="13">
        <v>57.87375</v>
      </c>
      <c r="L344" s="13">
        <v>2.888888889</v>
      </c>
      <c r="M344" s="13">
        <v>1240.952095</v>
      </c>
      <c r="N344" s="13">
        <v>23.83666667</v>
      </c>
      <c r="O344" s="13">
        <v>23301.07633</v>
      </c>
      <c r="P344" s="13">
        <v>32.0</v>
      </c>
      <c r="Q344" s="13">
        <v>3.2</v>
      </c>
      <c r="R344" s="13">
        <v>2272.403125</v>
      </c>
      <c r="S344" s="13">
        <v>16696.22258</v>
      </c>
      <c r="T344" s="7">
        <v>0.089426128</v>
      </c>
      <c r="U344" s="3"/>
      <c r="V344" s="3"/>
      <c r="W344" s="3"/>
      <c r="X344" s="3"/>
      <c r="Y344" s="3"/>
      <c r="Z344" s="3"/>
    </row>
    <row r="345" ht="14.25" customHeight="1">
      <c r="A345" s="3" t="s">
        <v>25</v>
      </c>
      <c r="B345" s="3" t="s">
        <v>77</v>
      </c>
      <c r="C345" s="3" t="s">
        <v>44</v>
      </c>
      <c r="D345" s="3">
        <v>30.0</v>
      </c>
      <c r="E345" s="3">
        <v>15.0</v>
      </c>
      <c r="F345" s="3">
        <v>30000.0</v>
      </c>
      <c r="G345" s="3">
        <v>4550.0</v>
      </c>
      <c r="H345" s="3" t="s">
        <v>28</v>
      </c>
      <c r="I345" s="10" t="s">
        <v>49</v>
      </c>
      <c r="J345" s="11">
        <v>1.441333333</v>
      </c>
      <c r="K345" s="11">
        <v>49.49475</v>
      </c>
      <c r="L345" s="11">
        <v>3.63</v>
      </c>
      <c r="M345" s="11">
        <v>675.5603749</v>
      </c>
      <c r="N345" s="11">
        <v>23.4383</v>
      </c>
      <c r="O345" s="11">
        <v>16819.79888</v>
      </c>
      <c r="P345" s="11">
        <v>43.0</v>
      </c>
      <c r="Q345" s="11">
        <v>4.3</v>
      </c>
      <c r="R345" s="11">
        <v>1218.539535</v>
      </c>
      <c r="S345" s="11">
        <v>12840.0881</v>
      </c>
      <c r="T345" s="3">
        <v>0.077335017</v>
      </c>
      <c r="U345" s="3"/>
      <c r="V345" s="3"/>
      <c r="W345" s="3"/>
      <c r="X345" s="3"/>
      <c r="Y345" s="3"/>
      <c r="Z345" s="3"/>
    </row>
    <row r="346" ht="14.25" customHeight="1">
      <c r="A346" s="3" t="s">
        <v>25</v>
      </c>
      <c r="B346" s="3" t="s">
        <v>77</v>
      </c>
      <c r="C346" s="3" t="s">
        <v>44</v>
      </c>
      <c r="D346" s="3">
        <v>30.0</v>
      </c>
      <c r="E346" s="3">
        <v>15.0</v>
      </c>
      <c r="F346" s="3">
        <v>30000.0</v>
      </c>
      <c r="G346" s="3">
        <v>4550.0</v>
      </c>
      <c r="H346" s="3" t="s">
        <v>28</v>
      </c>
      <c r="I346" s="10" t="s">
        <v>65</v>
      </c>
      <c r="J346" s="11">
        <v>1.791</v>
      </c>
      <c r="K346" s="11">
        <v>35.2825</v>
      </c>
      <c r="L346" s="11">
        <v>3.79</v>
      </c>
      <c r="M346" s="11">
        <v>1022.698152</v>
      </c>
      <c r="N346" s="11">
        <v>25.2422</v>
      </c>
      <c r="O346" s="11">
        <v>12522.15794</v>
      </c>
      <c r="P346" s="11">
        <v>38.0</v>
      </c>
      <c r="Q346" s="11">
        <v>3.8</v>
      </c>
      <c r="R346" s="11">
        <v>1757.005263</v>
      </c>
      <c r="S346" s="11">
        <v>14057.70541</v>
      </c>
      <c r="T346" s="3">
        <v>0.074200662</v>
      </c>
      <c r="U346" s="3"/>
      <c r="V346" s="3"/>
      <c r="W346" s="3"/>
      <c r="X346" s="3"/>
      <c r="Y346" s="3"/>
      <c r="Z346" s="3"/>
    </row>
    <row r="347" ht="14.25" customHeight="1">
      <c r="A347" s="3" t="s">
        <v>25</v>
      </c>
      <c r="B347" s="3" t="s">
        <v>77</v>
      </c>
      <c r="C347" s="3" t="s">
        <v>44</v>
      </c>
      <c r="D347" s="3">
        <v>30.0</v>
      </c>
      <c r="E347" s="3">
        <v>15.0</v>
      </c>
      <c r="F347" s="3">
        <v>30000.0</v>
      </c>
      <c r="G347" s="3">
        <v>4550.0</v>
      </c>
      <c r="H347" s="3" t="s">
        <v>28</v>
      </c>
      <c r="I347" s="10" t="s">
        <v>50</v>
      </c>
      <c r="J347" s="11">
        <v>5.914333333</v>
      </c>
      <c r="K347" s="11">
        <v>27.8055</v>
      </c>
      <c r="L347" s="11">
        <v>4.31</v>
      </c>
      <c r="M347" s="11">
        <v>1660.250557</v>
      </c>
      <c r="N347" s="11">
        <v>45.8036</v>
      </c>
      <c r="O347" s="11">
        <v>8948.054869</v>
      </c>
      <c r="P347" s="11">
        <v>36.0</v>
      </c>
      <c r="Q347" s="11">
        <v>3.6</v>
      </c>
      <c r="R347" s="11">
        <v>2575.038889</v>
      </c>
      <c r="S347" s="11">
        <v>14123.31714</v>
      </c>
      <c r="T347" s="3">
        <v>0.148112448</v>
      </c>
      <c r="U347" s="3"/>
      <c r="V347" s="3"/>
      <c r="W347" s="3"/>
      <c r="X347" s="3"/>
      <c r="Y347" s="3"/>
      <c r="Z347" s="3"/>
    </row>
    <row r="348" ht="14.25" customHeight="1">
      <c r="A348" s="7" t="s">
        <v>25</v>
      </c>
      <c r="B348" s="7" t="s">
        <v>77</v>
      </c>
      <c r="C348" s="7" t="s">
        <v>44</v>
      </c>
      <c r="D348" s="7">
        <v>30.0</v>
      </c>
      <c r="E348" s="7">
        <v>15.0</v>
      </c>
      <c r="F348" s="7">
        <v>30000.0</v>
      </c>
      <c r="G348" s="7">
        <v>4550.0</v>
      </c>
      <c r="H348" s="7" t="s">
        <v>28</v>
      </c>
      <c r="I348" s="8" t="s">
        <v>66</v>
      </c>
      <c r="J348" s="13">
        <v>4.369083333</v>
      </c>
      <c r="K348" s="13">
        <v>23.22191667</v>
      </c>
      <c r="L348" s="13">
        <v>3.808333333</v>
      </c>
      <c r="M348" s="13">
        <v>978.773627</v>
      </c>
      <c r="N348" s="13">
        <v>48.05908333</v>
      </c>
      <c r="O348" s="13">
        <v>17279.21823</v>
      </c>
      <c r="P348" s="13">
        <v>40.0</v>
      </c>
      <c r="Q348" s="13">
        <v>4.0</v>
      </c>
      <c r="R348" s="13">
        <v>1619.225</v>
      </c>
      <c r="S348" s="13">
        <v>13179.65128</v>
      </c>
      <c r="T348" s="7">
        <v>0.072052128</v>
      </c>
      <c r="U348" s="3"/>
      <c r="V348" s="3"/>
      <c r="W348" s="3"/>
      <c r="X348" s="3"/>
      <c r="Y348" s="3"/>
      <c r="Z348" s="3"/>
    </row>
    <row r="349" ht="14.25" customHeight="1">
      <c r="A349" s="3" t="s">
        <v>25</v>
      </c>
      <c r="B349" s="3" t="s">
        <v>77</v>
      </c>
      <c r="C349" s="3" t="s">
        <v>44</v>
      </c>
      <c r="D349" s="3">
        <v>37.0</v>
      </c>
      <c r="E349" s="3">
        <v>15.0</v>
      </c>
      <c r="F349" s="3">
        <v>30000.0</v>
      </c>
      <c r="G349" s="3">
        <v>4550.0</v>
      </c>
      <c r="H349" s="3" t="s">
        <v>28</v>
      </c>
      <c r="I349" s="10" t="s">
        <v>49</v>
      </c>
      <c r="J349" s="3">
        <v>2.471166667</v>
      </c>
      <c r="K349" s="3">
        <v>30.98175</v>
      </c>
      <c r="L349" s="3">
        <v>3.809090909</v>
      </c>
      <c r="M349" s="3">
        <v>865.5640135</v>
      </c>
      <c r="N349" s="3">
        <v>33.10081818</v>
      </c>
      <c r="O349" s="3">
        <v>29536.78771</v>
      </c>
      <c r="P349" s="3">
        <v>42.0</v>
      </c>
      <c r="Q349" s="3">
        <v>4.2</v>
      </c>
      <c r="R349" s="3">
        <v>1356.619048</v>
      </c>
      <c r="S349" s="3">
        <v>13040.39756</v>
      </c>
      <c r="T349" s="3">
        <v>0.058494556</v>
      </c>
      <c r="U349" s="3"/>
      <c r="V349" s="3"/>
      <c r="W349" s="3"/>
      <c r="X349" s="3"/>
      <c r="Y349" s="3"/>
      <c r="Z349" s="3"/>
    </row>
    <row r="350" ht="14.25" customHeight="1">
      <c r="A350" s="3" t="s">
        <v>25</v>
      </c>
      <c r="B350" s="3" t="s">
        <v>77</v>
      </c>
      <c r="C350" s="3" t="s">
        <v>44</v>
      </c>
      <c r="D350" s="3">
        <v>37.0</v>
      </c>
      <c r="E350" s="3">
        <v>15.0</v>
      </c>
      <c r="F350" s="3">
        <v>30000.0</v>
      </c>
      <c r="G350" s="3">
        <v>4550.0</v>
      </c>
      <c r="H350" s="3" t="s">
        <v>28</v>
      </c>
      <c r="I350" s="10" t="s">
        <v>65</v>
      </c>
      <c r="J350" s="11">
        <v>6.2675</v>
      </c>
      <c r="K350" s="11">
        <v>19.1745</v>
      </c>
      <c r="L350" s="11">
        <v>5.054545455</v>
      </c>
      <c r="M350" s="11">
        <v>1846.515055</v>
      </c>
      <c r="N350" s="11">
        <v>36.945</v>
      </c>
      <c r="O350" s="11">
        <v>7658.65215</v>
      </c>
      <c r="P350" s="11">
        <v>44.0</v>
      </c>
      <c r="Q350" s="11">
        <v>4.4</v>
      </c>
      <c r="R350" s="11">
        <v>3103.138636</v>
      </c>
      <c r="S350" s="11">
        <v>10710.26977</v>
      </c>
      <c r="T350" s="3">
        <v>0.079071713</v>
      </c>
      <c r="U350" s="3"/>
      <c r="V350" s="3"/>
      <c r="W350" s="3"/>
      <c r="X350" s="3"/>
      <c r="Y350" s="3"/>
      <c r="Z350" s="3"/>
    </row>
    <row r="351" ht="14.25" customHeight="1">
      <c r="A351" s="3" t="s">
        <v>25</v>
      </c>
      <c r="B351" s="3" t="s">
        <v>77</v>
      </c>
      <c r="C351" s="3" t="s">
        <v>44</v>
      </c>
      <c r="D351" s="3">
        <v>37.0</v>
      </c>
      <c r="E351" s="3">
        <v>15.0</v>
      </c>
      <c r="F351" s="3">
        <v>30000.0</v>
      </c>
      <c r="G351" s="3">
        <v>4550.0</v>
      </c>
      <c r="H351" s="3" t="s">
        <v>28</v>
      </c>
      <c r="I351" s="10" t="s">
        <v>50</v>
      </c>
      <c r="J351" s="11">
        <v>6.985833333</v>
      </c>
      <c r="K351" s="11">
        <v>19.02316667</v>
      </c>
      <c r="L351" s="11">
        <v>3.472727273</v>
      </c>
      <c r="M351" s="11">
        <v>1252.242838</v>
      </c>
      <c r="N351" s="11">
        <v>87.02472727</v>
      </c>
      <c r="O351" s="11">
        <v>16507.34631</v>
      </c>
      <c r="P351" s="11">
        <v>27.0</v>
      </c>
      <c r="Q351" s="11">
        <v>2.7</v>
      </c>
      <c r="R351" s="11">
        <v>2827.237037</v>
      </c>
      <c r="S351" s="11">
        <v>19194.46923</v>
      </c>
      <c r="T351" s="3">
        <v>0.112008537</v>
      </c>
      <c r="U351" s="3"/>
      <c r="V351" s="3"/>
      <c r="W351" s="3"/>
      <c r="X351" s="3"/>
      <c r="Y351" s="3"/>
      <c r="Z351" s="3"/>
    </row>
    <row r="352" ht="14.25" customHeight="1">
      <c r="A352" s="7" t="s">
        <v>25</v>
      </c>
      <c r="B352" s="7" t="s">
        <v>77</v>
      </c>
      <c r="C352" s="7" t="s">
        <v>44</v>
      </c>
      <c r="D352" s="7">
        <v>37.0</v>
      </c>
      <c r="E352" s="7">
        <v>15.0</v>
      </c>
      <c r="F352" s="7">
        <v>30000.0</v>
      </c>
      <c r="G352" s="7">
        <v>4550.0</v>
      </c>
      <c r="H352" s="7" t="s">
        <v>28</v>
      </c>
      <c r="I352" s="8" t="s">
        <v>66</v>
      </c>
      <c r="J352" s="13">
        <v>7.058083333</v>
      </c>
      <c r="K352" s="13">
        <v>20.91991667</v>
      </c>
      <c r="L352" s="13">
        <v>4.033333333</v>
      </c>
      <c r="M352" s="13">
        <v>1541.360073</v>
      </c>
      <c r="N352" s="13">
        <v>52.33116667</v>
      </c>
      <c r="O352" s="13">
        <v>13533.5578</v>
      </c>
      <c r="P352" s="13">
        <v>29.0</v>
      </c>
      <c r="Q352" s="13">
        <v>2.9</v>
      </c>
      <c r="R352" s="13">
        <v>6529.286207</v>
      </c>
      <c r="S352" s="13">
        <v>13817.26071</v>
      </c>
      <c r="T352" s="7">
        <v>0.228064113</v>
      </c>
      <c r="U352" s="3"/>
      <c r="V352" s="3"/>
      <c r="W352" s="3"/>
      <c r="X352" s="3"/>
      <c r="Y352" s="3"/>
      <c r="Z352" s="3"/>
    </row>
    <row r="353" ht="14.25" customHeight="1">
      <c r="A353" s="3" t="s">
        <v>25</v>
      </c>
      <c r="B353" s="3" t="s">
        <v>77</v>
      </c>
      <c r="C353" s="3" t="s">
        <v>44</v>
      </c>
      <c r="D353" s="3">
        <v>44.0</v>
      </c>
      <c r="E353" s="3">
        <v>15.0</v>
      </c>
      <c r="F353" s="3">
        <v>30000.0</v>
      </c>
      <c r="G353" s="3">
        <v>4550.0</v>
      </c>
      <c r="H353" s="3" t="s">
        <v>28</v>
      </c>
      <c r="I353" s="10" t="s">
        <v>49</v>
      </c>
      <c r="J353" s="3">
        <v>5.43</v>
      </c>
      <c r="K353" s="3">
        <v>25.47275</v>
      </c>
      <c r="L353" s="3">
        <v>4.181818182</v>
      </c>
      <c r="M353" s="3">
        <v>1112.287438</v>
      </c>
      <c r="N353" s="3">
        <v>56.34009091</v>
      </c>
      <c r="O353" s="3">
        <v>13923.43494</v>
      </c>
      <c r="P353" s="3">
        <v>32.0</v>
      </c>
      <c r="Q353" s="3">
        <v>3.2</v>
      </c>
      <c r="R353" s="3">
        <v>2604.05625</v>
      </c>
      <c r="S353" s="3">
        <v>16291.91613</v>
      </c>
      <c r="T353" s="3">
        <v>0.075328839</v>
      </c>
      <c r="U353" s="3"/>
      <c r="V353" s="3"/>
      <c r="W353" s="3"/>
      <c r="X353" s="3"/>
      <c r="Y353" s="3"/>
      <c r="Z353" s="3"/>
    </row>
    <row r="354" ht="14.25" customHeight="1">
      <c r="A354" s="3" t="s">
        <v>25</v>
      </c>
      <c r="B354" s="3" t="s">
        <v>77</v>
      </c>
      <c r="C354" s="3" t="s">
        <v>44</v>
      </c>
      <c r="D354" s="3">
        <v>44.0</v>
      </c>
      <c r="E354" s="3">
        <v>15.0</v>
      </c>
      <c r="F354" s="3">
        <v>30000.0</v>
      </c>
      <c r="G354" s="3">
        <v>4550.0</v>
      </c>
      <c r="H354" s="3" t="s">
        <v>28</v>
      </c>
      <c r="I354" s="10" t="s">
        <v>65</v>
      </c>
      <c r="J354" s="11">
        <v>13.71041667</v>
      </c>
      <c r="K354" s="11">
        <v>12.20516667</v>
      </c>
      <c r="L354" s="11">
        <v>6.008333333</v>
      </c>
      <c r="M354" s="11">
        <v>2327.523715</v>
      </c>
      <c r="N354" s="11">
        <v>44.19208333</v>
      </c>
      <c r="O354" s="11">
        <v>5404.245441</v>
      </c>
      <c r="P354" s="11">
        <v>42.0</v>
      </c>
      <c r="Q354" s="11">
        <v>4.2</v>
      </c>
      <c r="R354" s="11">
        <v>5175.790476</v>
      </c>
      <c r="S354" s="11">
        <v>9147.458537</v>
      </c>
      <c r="T354" s="3">
        <v>0.127882417</v>
      </c>
      <c r="U354" s="3"/>
      <c r="V354" s="3"/>
      <c r="W354" s="3"/>
      <c r="X354" s="3"/>
      <c r="Y354" s="3"/>
      <c r="Z354" s="3"/>
    </row>
    <row r="355" ht="14.25" customHeight="1">
      <c r="A355" s="3" t="s">
        <v>25</v>
      </c>
      <c r="B355" s="3" t="s">
        <v>77</v>
      </c>
      <c r="C355" s="3" t="s">
        <v>44</v>
      </c>
      <c r="D355" s="3">
        <v>44.0</v>
      </c>
      <c r="E355" s="3">
        <v>15.0</v>
      </c>
      <c r="F355" s="3">
        <v>30000.0</v>
      </c>
      <c r="G355" s="3">
        <v>4550.0</v>
      </c>
      <c r="H355" s="3" t="s">
        <v>28</v>
      </c>
      <c r="I355" s="10" t="s">
        <v>50</v>
      </c>
      <c r="J355" s="11">
        <v>5.038416667</v>
      </c>
      <c r="K355" s="11">
        <v>33.83341667</v>
      </c>
      <c r="L355" s="11">
        <v>5.733333333</v>
      </c>
      <c r="M355" s="11">
        <v>974.8784131</v>
      </c>
      <c r="N355" s="11">
        <v>50.82175</v>
      </c>
      <c r="O355" s="11">
        <v>28623.85365</v>
      </c>
      <c r="P355" s="11">
        <v>29.0</v>
      </c>
      <c r="Q355" s="11">
        <v>2.9</v>
      </c>
      <c r="R355" s="11">
        <v>4633.155172</v>
      </c>
      <c r="S355" s="11">
        <v>16097.39286</v>
      </c>
      <c r="T355" s="3">
        <v>0.951776621</v>
      </c>
      <c r="U355" s="3"/>
      <c r="V355" s="3"/>
      <c r="W355" s="3"/>
      <c r="X355" s="3"/>
      <c r="Y355" s="3"/>
      <c r="Z355" s="3"/>
    </row>
    <row r="356" ht="14.25" customHeight="1">
      <c r="A356" s="7" t="s">
        <v>25</v>
      </c>
      <c r="B356" s="7" t="s">
        <v>77</v>
      </c>
      <c r="C356" s="7" t="s">
        <v>44</v>
      </c>
      <c r="D356" s="7">
        <v>44.0</v>
      </c>
      <c r="E356" s="7">
        <v>15.0</v>
      </c>
      <c r="F356" s="7">
        <v>30000.0</v>
      </c>
      <c r="G356" s="7">
        <v>4550.0</v>
      </c>
      <c r="H356" s="7" t="s">
        <v>28</v>
      </c>
      <c r="I356" s="8" t="s">
        <v>66</v>
      </c>
      <c r="J356" s="13">
        <v>8.295333333</v>
      </c>
      <c r="K356" s="13">
        <v>11.319</v>
      </c>
      <c r="L356" s="13">
        <v>4.175</v>
      </c>
      <c r="M356" s="13">
        <v>1348.236333</v>
      </c>
      <c r="N356" s="13">
        <v>79.35983333</v>
      </c>
      <c r="O356" s="13">
        <v>11565.43816</v>
      </c>
      <c r="P356" s="13">
        <v>31.0</v>
      </c>
      <c r="Q356" s="13">
        <v>3.1</v>
      </c>
      <c r="R356" s="13">
        <v>3120.287097</v>
      </c>
      <c r="S356" s="13">
        <v>15333.17667</v>
      </c>
      <c r="T356" s="7">
        <v>0.764536442</v>
      </c>
      <c r="U356" s="3"/>
      <c r="V356" s="3"/>
      <c r="W356" s="3"/>
      <c r="X356" s="3"/>
      <c r="Y356" s="3"/>
      <c r="Z356" s="3"/>
    </row>
    <row r="357" ht="14.25" customHeight="1">
      <c r="A357" s="3" t="s">
        <v>25</v>
      </c>
      <c r="B357" s="19" t="s">
        <v>78</v>
      </c>
      <c r="C357" s="3" t="s">
        <v>44</v>
      </c>
      <c r="D357" s="3">
        <v>16.0</v>
      </c>
      <c r="E357" s="3">
        <v>15.0</v>
      </c>
      <c r="F357" s="3">
        <v>30000.0</v>
      </c>
      <c r="G357" s="3">
        <v>4235.0</v>
      </c>
      <c r="H357" s="3" t="s">
        <v>28</v>
      </c>
      <c r="I357" s="10" t="s">
        <v>65</v>
      </c>
      <c r="J357" s="11">
        <v>0.426833333</v>
      </c>
      <c r="K357" s="11">
        <v>93.44141667</v>
      </c>
      <c r="L357" s="11">
        <v>1.65</v>
      </c>
      <c r="M357" s="11">
        <v>346.913</v>
      </c>
      <c r="N357" s="11">
        <v>22.777</v>
      </c>
      <c r="O357" s="11">
        <v>52888.69048</v>
      </c>
      <c r="P357" s="11">
        <v>0.0</v>
      </c>
      <c r="Q357" s="11">
        <v>0.0</v>
      </c>
      <c r="R357" s="11" t="s">
        <v>85</v>
      </c>
      <c r="S357" s="11" t="s">
        <v>85</v>
      </c>
      <c r="T357" s="11" t="s">
        <v>85</v>
      </c>
      <c r="U357" s="3"/>
      <c r="V357" s="3"/>
      <c r="W357" s="3"/>
      <c r="X357" s="3"/>
      <c r="Y357" s="3"/>
      <c r="Z357" s="3"/>
    </row>
    <row r="358" ht="14.25" customHeight="1">
      <c r="A358" s="3" t="s">
        <v>25</v>
      </c>
      <c r="B358" s="3" t="s">
        <v>78</v>
      </c>
      <c r="C358" s="3" t="s">
        <v>44</v>
      </c>
      <c r="D358" s="3">
        <v>16.0</v>
      </c>
      <c r="E358" s="3">
        <v>15.0</v>
      </c>
      <c r="F358" s="3">
        <v>30000.0</v>
      </c>
      <c r="G358" s="3">
        <v>4235.0</v>
      </c>
      <c r="H358" s="3" t="s">
        <v>28</v>
      </c>
      <c r="I358" s="10" t="s">
        <v>66</v>
      </c>
      <c r="J358" s="11">
        <v>0.730083333</v>
      </c>
      <c r="K358" s="11">
        <v>96.2875</v>
      </c>
      <c r="L358" s="11">
        <v>6.55</v>
      </c>
      <c r="M358" s="11">
        <v>438.8567765</v>
      </c>
      <c r="N358" s="11">
        <v>18.869</v>
      </c>
      <c r="O358" s="11">
        <v>22689.68402</v>
      </c>
      <c r="P358" s="11">
        <v>0.0</v>
      </c>
      <c r="Q358" s="11">
        <v>0.0</v>
      </c>
      <c r="R358" s="11" t="s">
        <v>85</v>
      </c>
      <c r="S358" s="11" t="s">
        <v>85</v>
      </c>
      <c r="T358" s="11" t="s">
        <v>85</v>
      </c>
      <c r="U358" s="3"/>
      <c r="V358" s="3"/>
      <c r="W358" s="3"/>
      <c r="X358" s="3"/>
      <c r="Y358" s="3"/>
      <c r="Z358" s="3"/>
    </row>
    <row r="359" ht="14.25" customHeight="1">
      <c r="A359" s="3" t="s">
        <v>25</v>
      </c>
      <c r="B359" s="3" t="s">
        <v>78</v>
      </c>
      <c r="C359" s="3" t="s">
        <v>44</v>
      </c>
      <c r="D359" s="3">
        <v>16.0</v>
      </c>
      <c r="E359" s="3">
        <v>15.0</v>
      </c>
      <c r="F359" s="3">
        <v>30000.0</v>
      </c>
      <c r="G359" s="3">
        <v>4235.0</v>
      </c>
      <c r="H359" s="3" t="s">
        <v>28</v>
      </c>
      <c r="I359" s="10" t="s">
        <v>60</v>
      </c>
      <c r="J359" s="11">
        <v>0.673666667</v>
      </c>
      <c r="K359" s="11">
        <v>95.82658333</v>
      </c>
      <c r="L359" s="11">
        <v>17.1</v>
      </c>
      <c r="M359" s="11">
        <v>943.02924</v>
      </c>
      <c r="N359" s="11">
        <v>12.711</v>
      </c>
      <c r="O359" s="11">
        <v>3954.736842</v>
      </c>
      <c r="P359" s="11">
        <v>0.0</v>
      </c>
      <c r="Q359" s="11">
        <v>0.0</v>
      </c>
      <c r="R359" s="11" t="s">
        <v>85</v>
      </c>
      <c r="S359" s="11" t="s">
        <v>85</v>
      </c>
      <c r="T359" s="11" t="s">
        <v>85</v>
      </c>
      <c r="U359" s="3"/>
      <c r="V359" s="3"/>
      <c r="W359" s="3"/>
      <c r="X359" s="3"/>
      <c r="Y359" s="3"/>
      <c r="Z359" s="3"/>
    </row>
    <row r="360" ht="14.25" customHeight="1">
      <c r="A360" s="3" t="s">
        <v>25</v>
      </c>
      <c r="B360" s="3" t="s">
        <v>78</v>
      </c>
      <c r="C360" s="3" t="s">
        <v>44</v>
      </c>
      <c r="D360" s="3">
        <v>23.0</v>
      </c>
      <c r="E360" s="3">
        <v>15.0</v>
      </c>
      <c r="F360" s="3">
        <v>30000.0</v>
      </c>
      <c r="G360" s="3">
        <v>4235.0</v>
      </c>
      <c r="H360" s="3" t="s">
        <v>28</v>
      </c>
      <c r="I360" s="10" t="s">
        <v>65</v>
      </c>
      <c r="J360" s="11">
        <v>2.262083333</v>
      </c>
      <c r="K360" s="11">
        <v>76.04083333</v>
      </c>
      <c r="L360" s="11">
        <v>6.88</v>
      </c>
      <c r="M360" s="11">
        <v>1114.125337</v>
      </c>
      <c r="N360" s="11">
        <v>22.631</v>
      </c>
      <c r="O360" s="11">
        <v>23414.88348</v>
      </c>
      <c r="P360" s="11">
        <v>0.0</v>
      </c>
      <c r="Q360" s="11">
        <v>0.0</v>
      </c>
      <c r="R360" s="11" t="s">
        <v>85</v>
      </c>
      <c r="S360" s="11" t="s">
        <v>85</v>
      </c>
      <c r="T360" s="3" t="s">
        <v>85</v>
      </c>
      <c r="U360" s="3"/>
      <c r="V360" s="3"/>
      <c r="W360" s="3"/>
      <c r="X360" s="3"/>
      <c r="Y360" s="3"/>
      <c r="Z360" s="3"/>
    </row>
    <row r="361" ht="14.25" customHeight="1">
      <c r="A361" s="3" t="s">
        <v>25</v>
      </c>
      <c r="B361" s="3" t="s">
        <v>78</v>
      </c>
      <c r="C361" s="3" t="s">
        <v>44</v>
      </c>
      <c r="D361" s="3">
        <v>23.0</v>
      </c>
      <c r="E361" s="3">
        <v>15.0</v>
      </c>
      <c r="F361" s="3">
        <v>30000.0</v>
      </c>
      <c r="G361" s="3">
        <v>4235.0</v>
      </c>
      <c r="H361" s="3" t="s">
        <v>28</v>
      </c>
      <c r="I361" s="10" t="s">
        <v>66</v>
      </c>
      <c r="J361" s="11">
        <v>1.7775</v>
      </c>
      <c r="K361" s="11">
        <v>81.425</v>
      </c>
      <c r="L361" s="11">
        <v>4.6</v>
      </c>
      <c r="M361" s="11">
        <v>1035.166981</v>
      </c>
      <c r="N361" s="11">
        <v>20.1334</v>
      </c>
      <c r="O361" s="11">
        <v>14328.57776</v>
      </c>
      <c r="P361" s="11">
        <v>0.0</v>
      </c>
      <c r="Q361" s="11">
        <v>0.0</v>
      </c>
      <c r="R361" s="11" t="s">
        <v>85</v>
      </c>
      <c r="S361" s="11" t="s">
        <v>85</v>
      </c>
      <c r="T361" s="3" t="s">
        <v>85</v>
      </c>
      <c r="U361" s="3"/>
      <c r="V361" s="3"/>
      <c r="W361" s="3"/>
      <c r="X361" s="3"/>
      <c r="Y361" s="3"/>
      <c r="Z361" s="3"/>
    </row>
    <row r="362" ht="14.25" customHeight="1">
      <c r="A362" s="3" t="s">
        <v>25</v>
      </c>
      <c r="B362" s="3" t="s">
        <v>78</v>
      </c>
      <c r="C362" s="3" t="s">
        <v>44</v>
      </c>
      <c r="D362" s="3">
        <v>23.0</v>
      </c>
      <c r="E362" s="3">
        <v>15.0</v>
      </c>
      <c r="F362" s="3">
        <v>30000.0</v>
      </c>
      <c r="G362" s="3">
        <v>4235.0</v>
      </c>
      <c r="H362" s="3" t="s">
        <v>28</v>
      </c>
      <c r="I362" s="10" t="s">
        <v>60</v>
      </c>
      <c r="J362" s="11">
        <v>0.681416667</v>
      </c>
      <c r="K362" s="11">
        <v>75.79433333</v>
      </c>
      <c r="L362" s="11">
        <v>1.942857143</v>
      </c>
      <c r="M362" s="11">
        <v>571.0212793</v>
      </c>
      <c r="N362" s="11">
        <v>21.221</v>
      </c>
      <c r="O362" s="11">
        <v>31076.65478</v>
      </c>
      <c r="P362" s="11">
        <v>9.0</v>
      </c>
      <c r="Q362" s="11">
        <v>0.9</v>
      </c>
      <c r="R362" s="11">
        <v>1205.9</v>
      </c>
      <c r="S362" s="11">
        <v>34419.1</v>
      </c>
      <c r="T362" s="3">
        <v>0.550500136</v>
      </c>
      <c r="U362" s="3"/>
      <c r="V362" s="3"/>
      <c r="W362" s="3"/>
      <c r="X362" s="3"/>
      <c r="Y362" s="3"/>
      <c r="Z362" s="3"/>
    </row>
    <row r="363" ht="14.25" customHeight="1">
      <c r="A363" s="3" t="s">
        <v>25</v>
      </c>
      <c r="B363" s="3" t="s">
        <v>78</v>
      </c>
      <c r="C363" s="3" t="s">
        <v>44</v>
      </c>
      <c r="D363" s="3">
        <v>30.0</v>
      </c>
      <c r="E363" s="3">
        <v>15.0</v>
      </c>
      <c r="F363" s="3">
        <v>30000.0</v>
      </c>
      <c r="G363" s="3">
        <v>4235.0</v>
      </c>
      <c r="H363" s="3" t="s">
        <v>28</v>
      </c>
      <c r="I363" s="10" t="s">
        <v>65</v>
      </c>
      <c r="J363" s="11">
        <v>9.87775</v>
      </c>
      <c r="K363" s="11">
        <v>43.05808333</v>
      </c>
      <c r="L363" s="11">
        <v>11.93</v>
      </c>
      <c r="M363" s="11">
        <v>816.2085188</v>
      </c>
      <c r="N363" s="11">
        <v>39.3765</v>
      </c>
      <c r="O363" s="11">
        <v>6495.752049</v>
      </c>
      <c r="P363" s="11">
        <v>145.0</v>
      </c>
      <c r="Q363" s="11">
        <v>14.5</v>
      </c>
      <c r="R363" s="11">
        <v>2193.575862</v>
      </c>
      <c r="S363" s="11">
        <v>1913.54375</v>
      </c>
      <c r="T363" s="3">
        <v>0.267626813</v>
      </c>
      <c r="U363" s="3"/>
      <c r="V363" s="3"/>
      <c r="W363" s="3"/>
      <c r="X363" s="3"/>
      <c r="Y363" s="3"/>
      <c r="Z363" s="3"/>
    </row>
    <row r="364" ht="14.25" customHeight="1">
      <c r="A364" s="3" t="s">
        <v>25</v>
      </c>
      <c r="B364" s="3" t="s">
        <v>78</v>
      </c>
      <c r="C364" s="3" t="s">
        <v>44</v>
      </c>
      <c r="D364" s="3">
        <v>30.0</v>
      </c>
      <c r="E364" s="3">
        <v>15.0</v>
      </c>
      <c r="F364" s="3">
        <v>30000.0</v>
      </c>
      <c r="G364" s="3">
        <v>4235.0</v>
      </c>
      <c r="H364" s="3" t="s">
        <v>28</v>
      </c>
      <c r="I364" s="10" t="s">
        <v>66</v>
      </c>
      <c r="J364" s="11">
        <v>11.41383333</v>
      </c>
      <c r="K364" s="11">
        <v>46.22475</v>
      </c>
      <c r="L364" s="11">
        <v>9.59</v>
      </c>
      <c r="M364" s="11">
        <v>1109.054024</v>
      </c>
      <c r="N364" s="11">
        <v>35.6192</v>
      </c>
      <c r="O364" s="11">
        <v>26894.18228</v>
      </c>
      <c r="P364" s="11">
        <v>112.0</v>
      </c>
      <c r="Q364" s="11">
        <v>11.2</v>
      </c>
      <c r="R364" s="11">
        <v>3218.359821</v>
      </c>
      <c r="S364" s="11">
        <v>2121.645045</v>
      </c>
      <c r="T364" s="3">
        <v>0.322056256</v>
      </c>
      <c r="U364" s="3"/>
      <c r="V364" s="3"/>
      <c r="W364" s="3"/>
      <c r="X364" s="3"/>
      <c r="Y364" s="3"/>
      <c r="Z364" s="3"/>
    </row>
    <row r="365" ht="14.25" customHeight="1">
      <c r="A365" s="3" t="s">
        <v>25</v>
      </c>
      <c r="B365" s="3" t="s">
        <v>78</v>
      </c>
      <c r="C365" s="3" t="s">
        <v>44</v>
      </c>
      <c r="D365" s="3">
        <v>30.0</v>
      </c>
      <c r="E365" s="3">
        <v>15.0</v>
      </c>
      <c r="F365" s="3">
        <v>30000.0</v>
      </c>
      <c r="G365" s="3">
        <v>4235.0</v>
      </c>
      <c r="H365" s="3" t="s">
        <v>28</v>
      </c>
      <c r="I365" s="10" t="s">
        <v>60</v>
      </c>
      <c r="J365" s="11">
        <v>5.7185</v>
      </c>
      <c r="K365" s="11">
        <v>30.28558333</v>
      </c>
      <c r="L365" s="11">
        <v>11.23636364</v>
      </c>
      <c r="M365" s="11">
        <v>758.0062942</v>
      </c>
      <c r="N365" s="11">
        <v>32.56490909</v>
      </c>
      <c r="O365" s="11">
        <v>14323.30804</v>
      </c>
      <c r="P365" s="11">
        <v>122.0</v>
      </c>
      <c r="Q365" s="11">
        <v>12.2</v>
      </c>
      <c r="R365" s="11">
        <v>1408.454098</v>
      </c>
      <c r="S365" s="11">
        <v>3525.741322</v>
      </c>
      <c r="T365" s="3">
        <v>0.140187421</v>
      </c>
      <c r="U365" s="3"/>
      <c r="V365" s="3"/>
      <c r="W365" s="3"/>
      <c r="X365" s="3"/>
      <c r="Y365" s="3"/>
      <c r="Z365" s="3"/>
    </row>
    <row r="366" ht="14.25" customHeight="1">
      <c r="A366" s="3" t="s">
        <v>25</v>
      </c>
      <c r="B366" s="3" t="s">
        <v>78</v>
      </c>
      <c r="C366" s="3" t="s">
        <v>44</v>
      </c>
      <c r="D366" s="3">
        <v>37.0</v>
      </c>
      <c r="E366" s="3">
        <v>15.0</v>
      </c>
      <c r="F366" s="3">
        <v>30000.0</v>
      </c>
      <c r="G366" s="3">
        <v>4235.0</v>
      </c>
      <c r="H366" s="3" t="s">
        <v>28</v>
      </c>
      <c r="I366" s="10" t="s">
        <v>65</v>
      </c>
      <c r="J366" s="3">
        <v>8.760166667</v>
      </c>
      <c r="K366" s="3">
        <v>15.98516667</v>
      </c>
      <c r="L366" s="3">
        <v>8.666666667</v>
      </c>
      <c r="M366" s="3">
        <v>1001.524891</v>
      </c>
      <c r="N366" s="3">
        <v>43.48383333</v>
      </c>
      <c r="O366" s="3">
        <v>7508.03906</v>
      </c>
      <c r="P366" s="3">
        <v>88.0</v>
      </c>
      <c r="Q366" s="3">
        <v>8.8</v>
      </c>
      <c r="R366" s="3">
        <v>1747.338636</v>
      </c>
      <c r="S366" s="3">
        <v>5014.582759</v>
      </c>
      <c r="T366" s="3">
        <v>0.115651234</v>
      </c>
      <c r="U366" s="3"/>
      <c r="V366" s="3"/>
      <c r="W366" s="3"/>
      <c r="X366" s="3"/>
      <c r="Y366" s="3"/>
      <c r="Z366" s="3"/>
    </row>
    <row r="367" ht="14.25" customHeight="1">
      <c r="A367" s="3" t="s">
        <v>25</v>
      </c>
      <c r="B367" s="3" t="s">
        <v>78</v>
      </c>
      <c r="C367" s="3" t="s">
        <v>44</v>
      </c>
      <c r="D367" s="3">
        <v>37.0</v>
      </c>
      <c r="E367" s="3">
        <v>15.0</v>
      </c>
      <c r="F367" s="3">
        <v>30000.0</v>
      </c>
      <c r="G367" s="3">
        <v>4235.0</v>
      </c>
      <c r="H367" s="3" t="s">
        <v>28</v>
      </c>
      <c r="I367" s="10" t="s">
        <v>66</v>
      </c>
      <c r="J367" s="11">
        <v>10.05491667</v>
      </c>
      <c r="K367" s="11">
        <v>19.02116667</v>
      </c>
      <c r="L367" s="11">
        <v>5.641666667</v>
      </c>
      <c r="M367" s="11">
        <v>1501.679466</v>
      </c>
      <c r="N367" s="11">
        <v>40.99716667</v>
      </c>
      <c r="O367" s="11">
        <v>12731.12254</v>
      </c>
      <c r="P367" s="11">
        <v>43.0</v>
      </c>
      <c r="Q367" s="11">
        <v>4.3</v>
      </c>
      <c r="R367" s="11">
        <v>5499.962791</v>
      </c>
      <c r="S367" s="11">
        <v>8321.088095</v>
      </c>
      <c r="T367" s="3">
        <v>0.172621921</v>
      </c>
      <c r="U367" s="3"/>
      <c r="V367" s="3"/>
      <c r="W367" s="3"/>
      <c r="X367" s="3"/>
      <c r="Y367" s="3"/>
      <c r="Z367" s="3"/>
    </row>
    <row r="368" ht="14.25" customHeight="1">
      <c r="A368" s="3" t="s">
        <v>25</v>
      </c>
      <c r="B368" s="3" t="s">
        <v>78</v>
      </c>
      <c r="C368" s="3" t="s">
        <v>44</v>
      </c>
      <c r="D368" s="3">
        <v>37.0</v>
      </c>
      <c r="E368" s="3">
        <v>15.0</v>
      </c>
      <c r="F368" s="3">
        <v>30000.0</v>
      </c>
      <c r="G368" s="3">
        <v>4235.0</v>
      </c>
      <c r="H368" s="3" t="s">
        <v>28</v>
      </c>
      <c r="I368" s="10" t="s">
        <v>60</v>
      </c>
      <c r="J368" s="11">
        <v>7.257916667</v>
      </c>
      <c r="K368" s="11">
        <v>19.12291667</v>
      </c>
      <c r="L368" s="11">
        <v>5.15</v>
      </c>
      <c r="M368" s="11">
        <v>1038.795277</v>
      </c>
      <c r="N368" s="11">
        <v>52.78108333</v>
      </c>
      <c r="O368" s="11">
        <v>12780.07053</v>
      </c>
      <c r="P368" s="11">
        <v>40.0</v>
      </c>
      <c r="Q368" s="11">
        <v>4.0</v>
      </c>
      <c r="R368" s="11">
        <v>2965.1025</v>
      </c>
      <c r="S368" s="11">
        <v>11950.56154</v>
      </c>
      <c r="T368" s="3">
        <v>0.286391094</v>
      </c>
      <c r="U368" s="3"/>
      <c r="V368" s="3"/>
      <c r="W368" s="3"/>
      <c r="X368" s="3"/>
      <c r="Y368" s="3"/>
      <c r="Z368" s="3"/>
    </row>
    <row r="369" ht="14.25" customHeight="1">
      <c r="A369" s="3" t="s">
        <v>25</v>
      </c>
      <c r="B369" s="3" t="s">
        <v>78</v>
      </c>
      <c r="C369" s="3" t="s">
        <v>44</v>
      </c>
      <c r="D369" s="3">
        <v>44.0</v>
      </c>
      <c r="E369" s="3">
        <v>15.0</v>
      </c>
      <c r="F369" s="3">
        <v>30000.0</v>
      </c>
      <c r="G369" s="3">
        <v>4235.0</v>
      </c>
      <c r="H369" s="3" t="s">
        <v>28</v>
      </c>
      <c r="I369" s="10" t="s">
        <v>65</v>
      </c>
      <c r="J369" s="3">
        <v>8.995</v>
      </c>
      <c r="K369" s="3">
        <v>12.62741667</v>
      </c>
      <c r="L369" s="3">
        <v>7.041666667</v>
      </c>
      <c r="M369" s="3">
        <v>1803.819064</v>
      </c>
      <c r="N369" s="3">
        <v>45.41216667</v>
      </c>
      <c r="O369" s="3">
        <v>8478.13242</v>
      </c>
      <c r="P369" s="3">
        <v>43.0</v>
      </c>
      <c r="Q369" s="3">
        <v>4.3</v>
      </c>
      <c r="R369" s="3">
        <v>9275.146512</v>
      </c>
      <c r="S369" s="3">
        <v>4755.609524</v>
      </c>
      <c r="T369" s="3">
        <v>0.648096019</v>
      </c>
      <c r="U369" s="3"/>
      <c r="V369" s="3"/>
      <c r="W369" s="3"/>
      <c r="X369" s="3"/>
      <c r="Y369" s="3"/>
      <c r="Z369" s="3"/>
    </row>
    <row r="370" ht="14.25" customHeight="1">
      <c r="A370" s="3" t="s">
        <v>25</v>
      </c>
      <c r="B370" s="3" t="s">
        <v>78</v>
      </c>
      <c r="C370" s="3" t="s">
        <v>44</v>
      </c>
      <c r="D370" s="3">
        <v>44.0</v>
      </c>
      <c r="E370" s="3">
        <v>15.0</v>
      </c>
      <c r="F370" s="3">
        <v>30000.0</v>
      </c>
      <c r="G370" s="3">
        <v>4235.0</v>
      </c>
      <c r="H370" s="3" t="s">
        <v>28</v>
      </c>
      <c r="I370" s="10" t="s">
        <v>66</v>
      </c>
      <c r="J370" s="11">
        <v>9.1305</v>
      </c>
      <c r="K370" s="11">
        <v>26.5475</v>
      </c>
      <c r="L370" s="11">
        <v>7.990909091</v>
      </c>
      <c r="M370" s="11">
        <v>1586.529595</v>
      </c>
      <c r="N370" s="11">
        <v>48.78927273</v>
      </c>
      <c r="O370" s="11">
        <v>10292.07912</v>
      </c>
      <c r="P370" s="11">
        <v>42.0</v>
      </c>
      <c r="Q370" s="11">
        <v>4.2</v>
      </c>
      <c r="R370" s="11">
        <v>9551.740476</v>
      </c>
      <c r="S370" s="11">
        <v>4686.882927</v>
      </c>
      <c r="T370" s="3">
        <v>0.886157326</v>
      </c>
      <c r="U370" s="3"/>
      <c r="V370" s="3"/>
      <c r="W370" s="3"/>
      <c r="X370" s="3"/>
      <c r="Y370" s="3"/>
      <c r="Z370" s="3"/>
    </row>
    <row r="371" ht="14.25" customHeight="1">
      <c r="A371" s="3" t="s">
        <v>25</v>
      </c>
      <c r="B371" s="3" t="s">
        <v>78</v>
      </c>
      <c r="C371" s="3" t="s">
        <v>44</v>
      </c>
      <c r="D371" s="3">
        <v>44.0</v>
      </c>
      <c r="E371" s="3">
        <v>15.0</v>
      </c>
      <c r="F371" s="3">
        <v>30000.0</v>
      </c>
      <c r="G371" s="3">
        <v>4235.0</v>
      </c>
      <c r="H371" s="3" t="s">
        <v>28</v>
      </c>
      <c r="I371" s="10" t="s">
        <v>60</v>
      </c>
      <c r="J371" s="11">
        <v>6.69025</v>
      </c>
      <c r="K371" s="11">
        <v>24.90058333</v>
      </c>
      <c r="L371" s="11">
        <v>5.65</v>
      </c>
      <c r="M371" s="11">
        <v>1018.487224</v>
      </c>
      <c r="N371" s="11">
        <v>55.52716667</v>
      </c>
      <c r="O371" s="11">
        <v>15535.47959</v>
      </c>
      <c r="P371" s="11">
        <v>34.0</v>
      </c>
      <c r="Q371" s="11">
        <v>3.4</v>
      </c>
      <c r="R371" s="11">
        <v>4731.791176</v>
      </c>
      <c r="S371" s="11">
        <v>12945.85455</v>
      </c>
      <c r="T371" s="3">
        <v>0.77267792</v>
      </c>
      <c r="U371" s="3"/>
      <c r="V371" s="3"/>
      <c r="W371" s="3"/>
      <c r="X371" s="3"/>
      <c r="Y371" s="3"/>
      <c r="Z371" s="3"/>
    </row>
    <row r="372" ht="14.25" customHeight="1">
      <c r="A372" s="3" t="s">
        <v>25</v>
      </c>
      <c r="B372" s="3" t="s">
        <v>79</v>
      </c>
      <c r="C372" s="3" t="s">
        <v>44</v>
      </c>
      <c r="D372" s="3">
        <v>16.0</v>
      </c>
      <c r="E372" s="3">
        <v>15.0</v>
      </c>
      <c r="F372" s="3">
        <v>30000.0</v>
      </c>
      <c r="G372" s="3">
        <v>4550.0</v>
      </c>
      <c r="H372" s="3" t="s">
        <v>28</v>
      </c>
      <c r="I372" s="10" t="s">
        <v>58</v>
      </c>
      <c r="J372" s="11">
        <v>0.005583333</v>
      </c>
      <c r="K372" s="11">
        <v>100.0</v>
      </c>
      <c r="L372" s="11" t="s">
        <v>85</v>
      </c>
      <c r="M372" s="11" t="s">
        <v>85</v>
      </c>
      <c r="N372" s="11" t="s">
        <v>85</v>
      </c>
      <c r="O372" s="11" t="s">
        <v>85</v>
      </c>
      <c r="P372" s="11">
        <v>0.0</v>
      </c>
      <c r="Q372" s="11">
        <v>0.0</v>
      </c>
      <c r="R372" s="11" t="s">
        <v>85</v>
      </c>
      <c r="S372" s="11" t="s">
        <v>85</v>
      </c>
      <c r="T372" s="11" t="s">
        <v>85</v>
      </c>
      <c r="U372" s="3"/>
      <c r="V372" s="3"/>
      <c r="W372" s="3"/>
      <c r="X372" s="3"/>
      <c r="Y372" s="3"/>
      <c r="Z372" s="3"/>
    </row>
    <row r="373" ht="14.25" customHeight="1">
      <c r="A373" s="3" t="s">
        <v>25</v>
      </c>
      <c r="B373" s="3" t="s">
        <v>79</v>
      </c>
      <c r="C373" s="3" t="s">
        <v>44</v>
      </c>
      <c r="D373" s="3">
        <v>16.0</v>
      </c>
      <c r="E373" s="3">
        <v>15.0</v>
      </c>
      <c r="F373" s="3">
        <v>30000.0</v>
      </c>
      <c r="G373" s="3">
        <v>4550.0</v>
      </c>
      <c r="H373" s="3" t="s">
        <v>28</v>
      </c>
      <c r="I373" s="10" t="s">
        <v>59</v>
      </c>
      <c r="J373" s="11">
        <v>0.010083333</v>
      </c>
      <c r="K373" s="11">
        <v>100.0</v>
      </c>
      <c r="L373" s="11" t="s">
        <v>85</v>
      </c>
      <c r="M373" s="11" t="s">
        <v>85</v>
      </c>
      <c r="N373" s="11" t="s">
        <v>85</v>
      </c>
      <c r="O373" s="11" t="s">
        <v>85</v>
      </c>
      <c r="P373" s="11">
        <v>0.0</v>
      </c>
      <c r="Q373" s="11">
        <v>0.0</v>
      </c>
      <c r="R373" s="11" t="s">
        <v>85</v>
      </c>
      <c r="S373" s="11" t="s">
        <v>85</v>
      </c>
      <c r="T373" s="11" t="s">
        <v>85</v>
      </c>
      <c r="U373" s="3"/>
      <c r="V373" s="3"/>
      <c r="W373" s="3"/>
      <c r="X373" s="3"/>
      <c r="Y373" s="3"/>
      <c r="Z373" s="3"/>
    </row>
    <row r="374" ht="14.25" customHeight="1">
      <c r="A374" s="3" t="s">
        <v>25</v>
      </c>
      <c r="B374" s="3" t="s">
        <v>79</v>
      </c>
      <c r="C374" s="3" t="s">
        <v>44</v>
      </c>
      <c r="D374" s="3">
        <v>16.0</v>
      </c>
      <c r="E374" s="3">
        <v>15.0</v>
      </c>
      <c r="F374" s="3">
        <v>30000.0</v>
      </c>
      <c r="G374" s="3">
        <v>4550.0</v>
      </c>
      <c r="H374" s="3" t="s">
        <v>28</v>
      </c>
      <c r="I374" s="10" t="s">
        <v>60</v>
      </c>
      <c r="J374" s="11">
        <v>0.0055</v>
      </c>
      <c r="K374" s="11">
        <v>100.0</v>
      </c>
      <c r="L374" s="11" t="s">
        <v>85</v>
      </c>
      <c r="M374" s="11" t="s">
        <v>85</v>
      </c>
      <c r="N374" s="11" t="s">
        <v>85</v>
      </c>
      <c r="O374" s="11" t="s">
        <v>85</v>
      </c>
      <c r="P374" s="11">
        <v>0.0</v>
      </c>
      <c r="Q374" s="11">
        <v>0.0</v>
      </c>
      <c r="R374" s="11" t="s">
        <v>85</v>
      </c>
      <c r="S374" s="11" t="s">
        <v>85</v>
      </c>
      <c r="T374" s="11" t="s">
        <v>85</v>
      </c>
      <c r="U374" s="3"/>
      <c r="V374" s="3"/>
      <c r="W374" s="3"/>
      <c r="X374" s="3"/>
      <c r="Y374" s="3"/>
      <c r="Z374" s="3"/>
    </row>
    <row r="375" ht="14.25" customHeight="1">
      <c r="A375" s="7" t="s">
        <v>25</v>
      </c>
      <c r="B375" s="7" t="s">
        <v>79</v>
      </c>
      <c r="C375" s="7" t="s">
        <v>44</v>
      </c>
      <c r="D375" s="7">
        <v>16.0</v>
      </c>
      <c r="E375" s="7">
        <v>15.0</v>
      </c>
      <c r="F375" s="7">
        <v>30000.0</v>
      </c>
      <c r="G375" s="7">
        <v>4550.0</v>
      </c>
      <c r="H375" s="7" t="s">
        <v>28</v>
      </c>
      <c r="I375" s="8" t="s">
        <v>61</v>
      </c>
      <c r="J375" s="13">
        <v>0.009583333</v>
      </c>
      <c r="K375" s="13">
        <v>100.0</v>
      </c>
      <c r="L375" s="13" t="s">
        <v>85</v>
      </c>
      <c r="M375" s="13" t="s">
        <v>85</v>
      </c>
      <c r="N375" s="13" t="s">
        <v>85</v>
      </c>
      <c r="O375" s="13" t="s">
        <v>85</v>
      </c>
      <c r="P375" s="13">
        <v>0.0</v>
      </c>
      <c r="Q375" s="13">
        <v>0.0</v>
      </c>
      <c r="R375" s="13" t="s">
        <v>85</v>
      </c>
      <c r="S375" s="13" t="s">
        <v>85</v>
      </c>
      <c r="T375" s="7" t="s">
        <v>85</v>
      </c>
      <c r="U375" s="3"/>
      <c r="V375" s="3"/>
      <c r="W375" s="3"/>
      <c r="X375" s="3"/>
      <c r="Y375" s="3"/>
      <c r="Z375" s="3"/>
    </row>
    <row r="376" ht="14.25" customHeight="1">
      <c r="A376" s="3" t="s">
        <v>25</v>
      </c>
      <c r="B376" s="3" t="s">
        <v>79</v>
      </c>
      <c r="C376" s="3" t="s">
        <v>44</v>
      </c>
      <c r="D376" s="3">
        <v>23.0</v>
      </c>
      <c r="E376" s="3">
        <v>15.0</v>
      </c>
      <c r="F376" s="3">
        <v>30000.0</v>
      </c>
      <c r="G376" s="3">
        <v>4550.0</v>
      </c>
      <c r="H376" s="3" t="s">
        <v>28</v>
      </c>
      <c r="I376" s="10" t="s">
        <v>58</v>
      </c>
      <c r="J376" s="11">
        <v>0.075833333</v>
      </c>
      <c r="K376" s="11">
        <v>100.0</v>
      </c>
      <c r="L376" s="11" t="s">
        <v>85</v>
      </c>
      <c r="M376" s="11" t="s">
        <v>85</v>
      </c>
      <c r="N376" s="11" t="s">
        <v>85</v>
      </c>
      <c r="O376" s="11" t="s">
        <v>85</v>
      </c>
      <c r="P376" s="11">
        <v>0.0</v>
      </c>
      <c r="Q376" s="11">
        <v>0.0</v>
      </c>
      <c r="R376" s="11" t="s">
        <v>85</v>
      </c>
      <c r="S376" s="11" t="s">
        <v>85</v>
      </c>
      <c r="T376" s="3" t="s">
        <v>85</v>
      </c>
      <c r="U376" s="3"/>
      <c r="V376" s="3"/>
      <c r="W376" s="3"/>
      <c r="X376" s="3"/>
      <c r="Y376" s="3"/>
      <c r="Z376" s="3"/>
    </row>
    <row r="377" ht="14.25" customHeight="1">
      <c r="A377" s="3" t="s">
        <v>25</v>
      </c>
      <c r="B377" s="3" t="s">
        <v>79</v>
      </c>
      <c r="C377" s="3" t="s">
        <v>44</v>
      </c>
      <c r="D377" s="3">
        <v>23.0</v>
      </c>
      <c r="E377" s="3">
        <v>15.0</v>
      </c>
      <c r="F377" s="3">
        <v>30000.0</v>
      </c>
      <c r="G377" s="3">
        <v>4550.0</v>
      </c>
      <c r="H377" s="3" t="s">
        <v>28</v>
      </c>
      <c r="I377" s="10" t="s">
        <v>59</v>
      </c>
      <c r="J377" s="11">
        <v>0.067916667</v>
      </c>
      <c r="K377" s="11">
        <v>100.0</v>
      </c>
      <c r="L377" s="11" t="s">
        <v>85</v>
      </c>
      <c r="M377" s="11" t="s">
        <v>85</v>
      </c>
      <c r="N377" s="11" t="s">
        <v>85</v>
      </c>
      <c r="O377" s="11" t="s">
        <v>85</v>
      </c>
      <c r="P377" s="11">
        <v>0.0</v>
      </c>
      <c r="Q377" s="11">
        <v>0.0</v>
      </c>
      <c r="R377" s="11" t="s">
        <v>85</v>
      </c>
      <c r="S377" s="11" t="s">
        <v>85</v>
      </c>
      <c r="T377" s="3" t="s">
        <v>85</v>
      </c>
      <c r="U377" s="3"/>
      <c r="V377" s="3"/>
      <c r="W377" s="3"/>
      <c r="X377" s="3"/>
      <c r="Y377" s="3"/>
      <c r="Z377" s="3"/>
    </row>
    <row r="378" ht="14.25" customHeight="1">
      <c r="A378" s="3" t="s">
        <v>25</v>
      </c>
      <c r="B378" s="3" t="s">
        <v>79</v>
      </c>
      <c r="C378" s="3" t="s">
        <v>44</v>
      </c>
      <c r="D378" s="3">
        <v>23.0</v>
      </c>
      <c r="E378" s="3">
        <v>15.0</v>
      </c>
      <c r="F378" s="3">
        <v>30000.0</v>
      </c>
      <c r="G378" s="3">
        <v>4550.0</v>
      </c>
      <c r="H378" s="3" t="s">
        <v>28</v>
      </c>
      <c r="I378" s="10" t="s">
        <v>60</v>
      </c>
      <c r="J378" s="11">
        <v>0.072666667</v>
      </c>
      <c r="K378" s="11">
        <v>100.0</v>
      </c>
      <c r="L378" s="11" t="s">
        <v>85</v>
      </c>
      <c r="M378" s="11" t="s">
        <v>85</v>
      </c>
      <c r="N378" s="11" t="s">
        <v>85</v>
      </c>
      <c r="O378" s="11" t="s">
        <v>85</v>
      </c>
      <c r="P378" s="11">
        <v>0.0</v>
      </c>
      <c r="Q378" s="11">
        <v>0.0</v>
      </c>
      <c r="R378" s="11" t="s">
        <v>85</v>
      </c>
      <c r="S378" s="11" t="s">
        <v>85</v>
      </c>
      <c r="T378" s="3" t="s">
        <v>85</v>
      </c>
      <c r="U378" s="3"/>
      <c r="V378" s="3"/>
      <c r="W378" s="3"/>
      <c r="X378" s="3"/>
      <c r="Y378" s="3"/>
      <c r="Z378" s="3"/>
    </row>
    <row r="379" ht="14.25" customHeight="1">
      <c r="A379" s="7" t="s">
        <v>25</v>
      </c>
      <c r="B379" s="7" t="s">
        <v>79</v>
      </c>
      <c r="C379" s="7" t="s">
        <v>44</v>
      </c>
      <c r="D379" s="7">
        <v>23.0</v>
      </c>
      <c r="E379" s="7">
        <v>15.0</v>
      </c>
      <c r="F379" s="7">
        <v>30000.0</v>
      </c>
      <c r="G379" s="7">
        <v>4550.0</v>
      </c>
      <c r="H379" s="7" t="s">
        <v>28</v>
      </c>
      <c r="I379" s="8" t="s">
        <v>61</v>
      </c>
      <c r="J379" s="13">
        <v>0.065333333</v>
      </c>
      <c r="K379" s="13">
        <v>100.0</v>
      </c>
      <c r="L379" s="13" t="s">
        <v>85</v>
      </c>
      <c r="M379" s="13" t="s">
        <v>85</v>
      </c>
      <c r="N379" s="13" t="s">
        <v>85</v>
      </c>
      <c r="O379" s="13" t="s">
        <v>85</v>
      </c>
      <c r="P379" s="13">
        <v>0.0</v>
      </c>
      <c r="Q379" s="13">
        <v>0.0</v>
      </c>
      <c r="R379" s="13" t="s">
        <v>85</v>
      </c>
      <c r="S379" s="13" t="s">
        <v>85</v>
      </c>
      <c r="T379" s="7" t="s">
        <v>85</v>
      </c>
      <c r="U379" s="3"/>
      <c r="V379" s="3"/>
      <c r="W379" s="3"/>
      <c r="X379" s="3"/>
      <c r="Y379" s="3"/>
      <c r="Z379" s="3"/>
    </row>
    <row r="380" ht="14.25" customHeight="1">
      <c r="A380" s="3" t="s">
        <v>25</v>
      </c>
      <c r="B380" s="3" t="s">
        <v>79</v>
      </c>
      <c r="C380" s="3" t="s">
        <v>44</v>
      </c>
      <c r="D380" s="3">
        <v>30.0</v>
      </c>
      <c r="E380" s="3">
        <v>15.0</v>
      </c>
      <c r="F380" s="3">
        <v>30000.0</v>
      </c>
      <c r="G380" s="3">
        <v>4550.0</v>
      </c>
      <c r="H380" s="3" t="s">
        <v>28</v>
      </c>
      <c r="I380" s="10" t="s">
        <v>58</v>
      </c>
      <c r="J380" s="11">
        <v>0.00725</v>
      </c>
      <c r="K380" s="11">
        <v>100.0</v>
      </c>
      <c r="L380" s="11" t="s">
        <v>85</v>
      </c>
      <c r="M380" s="11" t="s">
        <v>85</v>
      </c>
      <c r="N380" s="11" t="s">
        <v>85</v>
      </c>
      <c r="O380" s="11" t="s">
        <v>85</v>
      </c>
      <c r="P380" s="11">
        <v>0.0</v>
      </c>
      <c r="Q380" s="11">
        <v>0.0</v>
      </c>
      <c r="R380" s="11" t="s">
        <v>85</v>
      </c>
      <c r="S380" s="11" t="s">
        <v>85</v>
      </c>
      <c r="T380" s="3" t="s">
        <v>85</v>
      </c>
      <c r="U380" s="3"/>
      <c r="V380" s="3"/>
      <c r="W380" s="3"/>
      <c r="X380" s="3"/>
      <c r="Y380" s="3"/>
      <c r="Z380" s="3"/>
    </row>
    <row r="381" ht="14.25" customHeight="1">
      <c r="A381" s="3" t="s">
        <v>25</v>
      </c>
      <c r="B381" s="3" t="s">
        <v>79</v>
      </c>
      <c r="C381" s="3" t="s">
        <v>44</v>
      </c>
      <c r="D381" s="3">
        <v>30.0</v>
      </c>
      <c r="E381" s="3">
        <v>15.0</v>
      </c>
      <c r="F381" s="3">
        <v>30000.0</v>
      </c>
      <c r="G381" s="3">
        <v>4550.0</v>
      </c>
      <c r="H381" s="3" t="s">
        <v>28</v>
      </c>
      <c r="I381" s="10" t="s">
        <v>59</v>
      </c>
      <c r="J381" s="11">
        <v>0.01075</v>
      </c>
      <c r="K381" s="11">
        <v>100.0</v>
      </c>
      <c r="L381" s="11" t="s">
        <v>85</v>
      </c>
      <c r="M381" s="11" t="s">
        <v>85</v>
      </c>
      <c r="N381" s="11" t="s">
        <v>85</v>
      </c>
      <c r="O381" s="11" t="s">
        <v>85</v>
      </c>
      <c r="P381" s="11">
        <v>0.0</v>
      </c>
      <c r="Q381" s="11">
        <v>0.0</v>
      </c>
      <c r="R381" s="11" t="s">
        <v>85</v>
      </c>
      <c r="S381" s="11" t="s">
        <v>85</v>
      </c>
      <c r="T381" s="3" t="s">
        <v>85</v>
      </c>
      <c r="U381" s="3"/>
      <c r="V381" s="3"/>
      <c r="W381" s="3"/>
      <c r="X381" s="3"/>
      <c r="Y381" s="3"/>
      <c r="Z381" s="3"/>
    </row>
    <row r="382" ht="14.25" customHeight="1">
      <c r="A382" s="3" t="s">
        <v>25</v>
      </c>
      <c r="B382" s="3" t="s">
        <v>79</v>
      </c>
      <c r="C382" s="3" t="s">
        <v>44</v>
      </c>
      <c r="D382" s="3">
        <v>30.0</v>
      </c>
      <c r="E382" s="3">
        <v>15.0</v>
      </c>
      <c r="F382" s="3">
        <v>30000.0</v>
      </c>
      <c r="G382" s="3">
        <v>4550.0</v>
      </c>
      <c r="H382" s="3" t="s">
        <v>28</v>
      </c>
      <c r="I382" s="10" t="s">
        <v>60</v>
      </c>
      <c r="J382" s="11">
        <v>0.0055</v>
      </c>
      <c r="K382" s="11">
        <v>100.0</v>
      </c>
      <c r="L382" s="11" t="s">
        <v>85</v>
      </c>
      <c r="M382" s="11" t="s">
        <v>85</v>
      </c>
      <c r="N382" s="11" t="s">
        <v>85</v>
      </c>
      <c r="O382" s="11" t="s">
        <v>85</v>
      </c>
      <c r="P382" s="11">
        <v>0.0</v>
      </c>
      <c r="Q382" s="11">
        <v>0.0</v>
      </c>
      <c r="R382" s="11" t="s">
        <v>85</v>
      </c>
      <c r="S382" s="11" t="s">
        <v>85</v>
      </c>
      <c r="T382" s="3" t="s">
        <v>85</v>
      </c>
      <c r="U382" s="3"/>
      <c r="V382" s="3"/>
      <c r="W382" s="3"/>
      <c r="X382" s="3"/>
      <c r="Y382" s="3"/>
      <c r="Z382" s="3"/>
    </row>
    <row r="383" ht="14.25" customHeight="1">
      <c r="A383" s="7" t="s">
        <v>25</v>
      </c>
      <c r="B383" s="7" t="s">
        <v>79</v>
      </c>
      <c r="C383" s="7" t="s">
        <v>44</v>
      </c>
      <c r="D383" s="7">
        <v>30.0</v>
      </c>
      <c r="E383" s="7">
        <v>15.0</v>
      </c>
      <c r="F383" s="7">
        <v>30000.0</v>
      </c>
      <c r="G383" s="7">
        <v>4550.0</v>
      </c>
      <c r="H383" s="7" t="s">
        <v>28</v>
      </c>
      <c r="I383" s="8" t="s">
        <v>61</v>
      </c>
      <c r="J383" s="13">
        <v>0.006166667</v>
      </c>
      <c r="K383" s="13">
        <v>100.0</v>
      </c>
      <c r="L383" s="13" t="s">
        <v>85</v>
      </c>
      <c r="M383" s="13" t="s">
        <v>85</v>
      </c>
      <c r="N383" s="13" t="s">
        <v>85</v>
      </c>
      <c r="O383" s="13" t="s">
        <v>85</v>
      </c>
      <c r="P383" s="13">
        <v>0.0</v>
      </c>
      <c r="Q383" s="13">
        <v>0.0</v>
      </c>
      <c r="R383" s="13" t="s">
        <v>85</v>
      </c>
      <c r="S383" s="13" t="s">
        <v>85</v>
      </c>
      <c r="T383" s="7" t="s">
        <v>85</v>
      </c>
      <c r="U383" s="3"/>
      <c r="V383" s="3"/>
      <c r="W383" s="3"/>
      <c r="X383" s="3"/>
      <c r="Y383" s="3"/>
      <c r="Z383" s="3"/>
    </row>
    <row r="384" ht="14.25" customHeight="1">
      <c r="A384" s="3" t="s">
        <v>25</v>
      </c>
      <c r="B384" s="3" t="s">
        <v>79</v>
      </c>
      <c r="C384" s="3" t="s">
        <v>44</v>
      </c>
      <c r="D384" s="3">
        <v>37.0</v>
      </c>
      <c r="E384" s="3">
        <v>15.0</v>
      </c>
      <c r="F384" s="3">
        <v>30000.0</v>
      </c>
      <c r="G384" s="3">
        <v>4550.0</v>
      </c>
      <c r="H384" s="3" t="s">
        <v>28</v>
      </c>
      <c r="I384" s="10" t="s">
        <v>58</v>
      </c>
      <c r="J384" s="3">
        <v>0.0065</v>
      </c>
      <c r="K384" s="3">
        <v>100.0</v>
      </c>
      <c r="L384" s="3" t="s">
        <v>85</v>
      </c>
      <c r="M384" s="3" t="s">
        <v>85</v>
      </c>
      <c r="N384" s="3" t="s">
        <v>85</v>
      </c>
      <c r="O384" s="3" t="s">
        <v>85</v>
      </c>
      <c r="P384" s="3">
        <v>0.0</v>
      </c>
      <c r="Q384" s="3">
        <v>0.0</v>
      </c>
      <c r="R384" s="3" t="s">
        <v>85</v>
      </c>
      <c r="S384" s="3" t="s">
        <v>85</v>
      </c>
      <c r="T384" s="3" t="s">
        <v>85</v>
      </c>
      <c r="U384" s="3"/>
      <c r="V384" s="3"/>
      <c r="W384" s="3"/>
      <c r="X384" s="3"/>
      <c r="Y384" s="3"/>
      <c r="Z384" s="3"/>
    </row>
    <row r="385" ht="14.25" customHeight="1">
      <c r="A385" s="3" t="s">
        <v>25</v>
      </c>
      <c r="B385" s="3" t="s">
        <v>79</v>
      </c>
      <c r="C385" s="3" t="s">
        <v>44</v>
      </c>
      <c r="D385" s="3">
        <v>37.0</v>
      </c>
      <c r="E385" s="3">
        <v>15.0</v>
      </c>
      <c r="F385" s="3">
        <v>30000.0</v>
      </c>
      <c r="G385" s="3">
        <v>4550.0</v>
      </c>
      <c r="H385" s="3" t="s">
        <v>28</v>
      </c>
      <c r="I385" s="10" t="s">
        <v>59</v>
      </c>
      <c r="J385" s="11">
        <v>0.007833333</v>
      </c>
      <c r="K385" s="11">
        <v>100.0</v>
      </c>
      <c r="L385" s="11" t="s">
        <v>85</v>
      </c>
      <c r="M385" s="11" t="s">
        <v>85</v>
      </c>
      <c r="N385" s="11" t="s">
        <v>85</v>
      </c>
      <c r="O385" s="11" t="s">
        <v>85</v>
      </c>
      <c r="P385" s="11">
        <v>0.0</v>
      </c>
      <c r="Q385" s="11">
        <v>0.0</v>
      </c>
      <c r="R385" s="11" t="s">
        <v>85</v>
      </c>
      <c r="S385" s="11" t="s">
        <v>85</v>
      </c>
      <c r="T385" s="3" t="s">
        <v>85</v>
      </c>
      <c r="U385" s="3"/>
      <c r="V385" s="3"/>
      <c r="W385" s="3"/>
      <c r="X385" s="3"/>
      <c r="Y385" s="3"/>
      <c r="Z385" s="3"/>
    </row>
    <row r="386" ht="14.25" customHeight="1">
      <c r="A386" s="3" t="s">
        <v>25</v>
      </c>
      <c r="B386" s="3" t="s">
        <v>79</v>
      </c>
      <c r="C386" s="3" t="s">
        <v>44</v>
      </c>
      <c r="D386" s="3">
        <v>37.0</v>
      </c>
      <c r="E386" s="3">
        <v>15.0</v>
      </c>
      <c r="F386" s="3">
        <v>30000.0</v>
      </c>
      <c r="G386" s="3">
        <v>4550.0</v>
      </c>
      <c r="H386" s="3" t="s">
        <v>28</v>
      </c>
      <c r="I386" s="10" t="s">
        <v>60</v>
      </c>
      <c r="J386" s="11">
        <v>0.006583333</v>
      </c>
      <c r="K386" s="11">
        <v>100.0</v>
      </c>
      <c r="L386" s="11" t="s">
        <v>85</v>
      </c>
      <c r="M386" s="11" t="s">
        <v>85</v>
      </c>
      <c r="N386" s="11" t="s">
        <v>85</v>
      </c>
      <c r="O386" s="11" t="s">
        <v>85</v>
      </c>
      <c r="P386" s="11">
        <v>0.0</v>
      </c>
      <c r="Q386" s="11">
        <v>0.0</v>
      </c>
      <c r="R386" s="11" t="s">
        <v>85</v>
      </c>
      <c r="S386" s="11" t="s">
        <v>85</v>
      </c>
      <c r="T386" s="3" t="s">
        <v>85</v>
      </c>
      <c r="U386" s="3"/>
      <c r="V386" s="3"/>
      <c r="W386" s="3"/>
      <c r="X386" s="3"/>
      <c r="Y386" s="3"/>
      <c r="Z386" s="3"/>
    </row>
    <row r="387" ht="14.25" customHeight="1">
      <c r="A387" s="7" t="s">
        <v>25</v>
      </c>
      <c r="B387" s="7" t="s">
        <v>79</v>
      </c>
      <c r="C387" s="7" t="s">
        <v>44</v>
      </c>
      <c r="D387" s="7">
        <v>37.0</v>
      </c>
      <c r="E387" s="7">
        <v>15.0</v>
      </c>
      <c r="F387" s="7">
        <v>30000.0</v>
      </c>
      <c r="G387" s="7">
        <v>4550.0</v>
      </c>
      <c r="H387" s="7" t="s">
        <v>28</v>
      </c>
      <c r="I387" s="8" t="s">
        <v>61</v>
      </c>
      <c r="J387" s="13">
        <v>0.007833333</v>
      </c>
      <c r="K387" s="13">
        <v>100.0</v>
      </c>
      <c r="L387" s="13" t="s">
        <v>85</v>
      </c>
      <c r="M387" s="13" t="s">
        <v>85</v>
      </c>
      <c r="N387" s="13" t="s">
        <v>85</v>
      </c>
      <c r="O387" s="13" t="s">
        <v>85</v>
      </c>
      <c r="P387" s="13">
        <v>0.0</v>
      </c>
      <c r="Q387" s="13">
        <v>0.0</v>
      </c>
      <c r="R387" s="13" t="s">
        <v>85</v>
      </c>
      <c r="S387" s="13" t="s">
        <v>85</v>
      </c>
      <c r="T387" s="7" t="s">
        <v>85</v>
      </c>
      <c r="U387" s="3"/>
      <c r="V387" s="3"/>
      <c r="W387" s="3"/>
      <c r="X387" s="3"/>
      <c r="Y387" s="3"/>
      <c r="Z387" s="3"/>
    </row>
    <row r="388" ht="14.25" customHeight="1">
      <c r="A388" s="3" t="s">
        <v>25</v>
      </c>
      <c r="B388" s="3" t="s">
        <v>79</v>
      </c>
      <c r="C388" s="3" t="s">
        <v>44</v>
      </c>
      <c r="D388" s="3">
        <v>44.0</v>
      </c>
      <c r="E388" s="3">
        <v>15.0</v>
      </c>
      <c r="F388" s="3">
        <v>30000.0</v>
      </c>
      <c r="G388" s="3">
        <v>4550.0</v>
      </c>
      <c r="H388" s="3" t="s">
        <v>28</v>
      </c>
      <c r="I388" s="10" t="s">
        <v>58</v>
      </c>
      <c r="J388" s="3">
        <v>0.007666667</v>
      </c>
      <c r="K388" s="3">
        <v>100.0</v>
      </c>
      <c r="L388" s="3" t="s">
        <v>85</v>
      </c>
      <c r="M388" s="3" t="s">
        <v>85</v>
      </c>
      <c r="N388" s="3" t="s">
        <v>85</v>
      </c>
      <c r="O388" s="3" t="s">
        <v>85</v>
      </c>
      <c r="P388" s="3">
        <v>0.0</v>
      </c>
      <c r="Q388" s="3">
        <v>0.0</v>
      </c>
      <c r="R388" s="3" t="s">
        <v>85</v>
      </c>
      <c r="S388" s="3" t="s">
        <v>85</v>
      </c>
      <c r="T388" s="3" t="s">
        <v>85</v>
      </c>
      <c r="U388" s="3"/>
      <c r="V388" s="3"/>
      <c r="W388" s="3"/>
      <c r="X388" s="3"/>
      <c r="Y388" s="3"/>
      <c r="Z388" s="3"/>
    </row>
    <row r="389" ht="14.25" customHeight="1">
      <c r="A389" s="3" t="s">
        <v>25</v>
      </c>
      <c r="B389" s="3" t="s">
        <v>79</v>
      </c>
      <c r="C389" s="3" t="s">
        <v>44</v>
      </c>
      <c r="D389" s="3">
        <v>44.0</v>
      </c>
      <c r="E389" s="3">
        <v>15.0</v>
      </c>
      <c r="F389" s="3">
        <v>30000.0</v>
      </c>
      <c r="G389" s="3">
        <v>4550.0</v>
      </c>
      <c r="H389" s="3" t="s">
        <v>28</v>
      </c>
      <c r="I389" s="10" t="s">
        <v>59</v>
      </c>
      <c r="J389" s="11">
        <v>0.00525</v>
      </c>
      <c r="K389" s="11">
        <v>100.0</v>
      </c>
      <c r="L389" s="11" t="s">
        <v>85</v>
      </c>
      <c r="M389" s="11" t="s">
        <v>85</v>
      </c>
      <c r="N389" s="11" t="s">
        <v>85</v>
      </c>
      <c r="O389" s="11" t="s">
        <v>85</v>
      </c>
      <c r="P389" s="11">
        <v>0.0</v>
      </c>
      <c r="Q389" s="11">
        <v>0.0</v>
      </c>
      <c r="R389" s="11" t="s">
        <v>85</v>
      </c>
      <c r="S389" s="11" t="s">
        <v>85</v>
      </c>
      <c r="T389" s="3" t="s">
        <v>85</v>
      </c>
      <c r="U389" s="3"/>
      <c r="V389" s="3"/>
      <c r="W389" s="3"/>
      <c r="X389" s="3"/>
      <c r="Y389" s="3"/>
      <c r="Z389" s="3"/>
    </row>
    <row r="390" ht="14.25" customHeight="1">
      <c r="A390" s="3" t="s">
        <v>25</v>
      </c>
      <c r="B390" s="3" t="s">
        <v>79</v>
      </c>
      <c r="C390" s="3" t="s">
        <v>44</v>
      </c>
      <c r="D390" s="3">
        <v>44.0</v>
      </c>
      <c r="E390" s="3">
        <v>15.0</v>
      </c>
      <c r="F390" s="3">
        <v>30000.0</v>
      </c>
      <c r="G390" s="3">
        <v>4550.0</v>
      </c>
      <c r="H390" s="3" t="s">
        <v>28</v>
      </c>
      <c r="I390" s="10" t="s">
        <v>60</v>
      </c>
      <c r="J390" s="11">
        <v>0.007416667</v>
      </c>
      <c r="K390" s="11">
        <v>100.0</v>
      </c>
      <c r="L390" s="11" t="s">
        <v>85</v>
      </c>
      <c r="M390" s="11" t="s">
        <v>85</v>
      </c>
      <c r="N390" s="11" t="s">
        <v>85</v>
      </c>
      <c r="O390" s="11" t="s">
        <v>85</v>
      </c>
      <c r="P390" s="11">
        <v>0.0</v>
      </c>
      <c r="Q390" s="11">
        <v>0.0</v>
      </c>
      <c r="R390" s="11" t="s">
        <v>85</v>
      </c>
      <c r="S390" s="11" t="s">
        <v>85</v>
      </c>
      <c r="T390" s="3" t="s">
        <v>85</v>
      </c>
      <c r="U390" s="3"/>
      <c r="V390" s="3"/>
      <c r="W390" s="3"/>
      <c r="X390" s="3"/>
      <c r="Y390" s="3"/>
      <c r="Z390" s="3"/>
    </row>
    <row r="391" ht="14.25" customHeight="1">
      <c r="A391" s="7" t="s">
        <v>25</v>
      </c>
      <c r="B391" s="7" t="s">
        <v>79</v>
      </c>
      <c r="C391" s="7" t="s">
        <v>44</v>
      </c>
      <c r="D391" s="7">
        <v>44.0</v>
      </c>
      <c r="E391" s="7">
        <v>15.0</v>
      </c>
      <c r="F391" s="7">
        <v>30000.0</v>
      </c>
      <c r="G391" s="7">
        <v>4550.0</v>
      </c>
      <c r="H391" s="7" t="s">
        <v>28</v>
      </c>
      <c r="I391" s="8" t="s">
        <v>61</v>
      </c>
      <c r="J391" s="13">
        <v>0.009166667</v>
      </c>
      <c r="K391" s="13">
        <v>100.0</v>
      </c>
      <c r="L391" s="13" t="s">
        <v>85</v>
      </c>
      <c r="M391" s="13" t="s">
        <v>85</v>
      </c>
      <c r="N391" s="13" t="s">
        <v>85</v>
      </c>
      <c r="O391" s="13" t="s">
        <v>85</v>
      </c>
      <c r="P391" s="13">
        <v>0.0</v>
      </c>
      <c r="Q391" s="13">
        <v>0.0</v>
      </c>
      <c r="R391" s="13" t="s">
        <v>85</v>
      </c>
      <c r="S391" s="13" t="s">
        <v>85</v>
      </c>
      <c r="T391" s="7" t="s">
        <v>85</v>
      </c>
      <c r="U391" s="3"/>
      <c r="V391" s="3"/>
      <c r="W391" s="3"/>
      <c r="X391" s="3"/>
      <c r="Y391" s="3"/>
      <c r="Z391" s="3"/>
    </row>
    <row r="392" ht="14.25" customHeight="1">
      <c r="A392" s="3" t="s">
        <v>25</v>
      </c>
      <c r="B392" s="3" t="s">
        <v>80</v>
      </c>
      <c r="C392" s="3" t="s">
        <v>44</v>
      </c>
      <c r="D392" s="3">
        <v>16.0</v>
      </c>
      <c r="E392" s="3">
        <v>16.0</v>
      </c>
      <c r="F392" s="3">
        <v>30000.0</v>
      </c>
      <c r="G392" s="3">
        <v>4475.0</v>
      </c>
      <c r="H392" s="3" t="s">
        <v>36</v>
      </c>
      <c r="I392" s="10" t="s">
        <v>71</v>
      </c>
      <c r="J392" s="11">
        <v>0.004666667</v>
      </c>
      <c r="K392" s="11">
        <v>100.0</v>
      </c>
      <c r="L392" s="11" t="s">
        <v>85</v>
      </c>
      <c r="M392" s="11" t="s">
        <v>85</v>
      </c>
      <c r="N392" s="11" t="s">
        <v>85</v>
      </c>
      <c r="O392" s="11" t="s">
        <v>85</v>
      </c>
      <c r="P392" s="11">
        <v>0.0</v>
      </c>
      <c r="Q392" s="11">
        <v>0.0</v>
      </c>
      <c r="R392" s="11" t="s">
        <v>85</v>
      </c>
      <c r="S392" s="11" t="s">
        <v>85</v>
      </c>
      <c r="T392" s="11" t="s">
        <v>85</v>
      </c>
      <c r="U392" s="3"/>
      <c r="V392" s="3"/>
      <c r="W392" s="3"/>
      <c r="X392" s="3"/>
      <c r="Y392" s="3"/>
      <c r="Z392" s="3"/>
    </row>
    <row r="393" ht="14.25" customHeight="1">
      <c r="A393" s="3" t="s">
        <v>25</v>
      </c>
      <c r="B393" s="3" t="s">
        <v>80</v>
      </c>
      <c r="C393" s="3" t="s">
        <v>44</v>
      </c>
      <c r="D393" s="3">
        <v>16.0</v>
      </c>
      <c r="E393" s="3">
        <v>16.0</v>
      </c>
      <c r="F393" s="3">
        <v>30000.0</v>
      </c>
      <c r="G393" s="3">
        <v>4475.0</v>
      </c>
      <c r="H393" s="3" t="s">
        <v>36</v>
      </c>
      <c r="I393" s="10" t="s">
        <v>72</v>
      </c>
      <c r="J393" s="11">
        <v>0.005</v>
      </c>
      <c r="K393" s="11">
        <v>100.0</v>
      </c>
      <c r="L393" s="11" t="s">
        <v>85</v>
      </c>
      <c r="M393" s="11" t="s">
        <v>85</v>
      </c>
      <c r="N393" s="11" t="s">
        <v>85</v>
      </c>
      <c r="O393" s="11" t="s">
        <v>85</v>
      </c>
      <c r="P393" s="11">
        <v>0.0</v>
      </c>
      <c r="Q393" s="11">
        <v>0.0</v>
      </c>
      <c r="R393" s="11" t="s">
        <v>85</v>
      </c>
      <c r="S393" s="11" t="s">
        <v>85</v>
      </c>
      <c r="T393" s="11" t="s">
        <v>85</v>
      </c>
      <c r="U393" s="3"/>
      <c r="V393" s="3"/>
      <c r="W393" s="3"/>
      <c r="X393" s="3"/>
      <c r="Y393" s="3"/>
      <c r="Z393" s="3"/>
    </row>
    <row r="394" ht="14.25" customHeight="1">
      <c r="A394" s="3" t="s">
        <v>25</v>
      </c>
      <c r="B394" s="3" t="s">
        <v>80</v>
      </c>
      <c r="C394" s="3" t="s">
        <v>44</v>
      </c>
      <c r="D394" s="3">
        <v>16.0</v>
      </c>
      <c r="E394" s="3">
        <v>16.0</v>
      </c>
      <c r="F394" s="3">
        <v>30000.0</v>
      </c>
      <c r="G394" s="3">
        <v>4475.0</v>
      </c>
      <c r="H394" s="3" t="s">
        <v>36</v>
      </c>
      <c r="I394" s="10" t="s">
        <v>63</v>
      </c>
      <c r="J394" s="11">
        <v>0.004583333</v>
      </c>
      <c r="K394" s="11">
        <v>100.0</v>
      </c>
      <c r="L394" s="11" t="s">
        <v>85</v>
      </c>
      <c r="M394" s="11" t="s">
        <v>85</v>
      </c>
      <c r="N394" s="11" t="s">
        <v>85</v>
      </c>
      <c r="O394" s="11" t="s">
        <v>85</v>
      </c>
      <c r="P394" s="11">
        <v>0.0</v>
      </c>
      <c r="Q394" s="11">
        <v>0.0</v>
      </c>
      <c r="R394" s="11" t="s">
        <v>85</v>
      </c>
      <c r="S394" s="11" t="s">
        <v>85</v>
      </c>
      <c r="T394" s="11" t="s">
        <v>85</v>
      </c>
      <c r="U394" s="3"/>
      <c r="V394" s="3"/>
      <c r="W394" s="3"/>
      <c r="X394" s="3"/>
      <c r="Y394" s="3"/>
      <c r="Z394" s="3"/>
    </row>
    <row r="395" ht="14.25" customHeight="1">
      <c r="A395" s="7" t="s">
        <v>25</v>
      </c>
      <c r="B395" s="7" t="s">
        <v>80</v>
      </c>
      <c r="C395" s="7" t="s">
        <v>44</v>
      </c>
      <c r="D395" s="7">
        <v>16.0</v>
      </c>
      <c r="E395" s="7">
        <v>16.0</v>
      </c>
      <c r="F395" s="7">
        <v>30000.0</v>
      </c>
      <c r="G395" s="7">
        <v>4475.0</v>
      </c>
      <c r="H395" s="7" t="s">
        <v>36</v>
      </c>
      <c r="I395" s="8" t="s">
        <v>73</v>
      </c>
      <c r="J395" s="13">
        <v>0.0065</v>
      </c>
      <c r="K395" s="13">
        <v>100.0</v>
      </c>
      <c r="L395" s="13" t="s">
        <v>85</v>
      </c>
      <c r="M395" s="13" t="s">
        <v>85</v>
      </c>
      <c r="N395" s="13" t="s">
        <v>85</v>
      </c>
      <c r="O395" s="13" t="s">
        <v>85</v>
      </c>
      <c r="P395" s="13">
        <v>0.0</v>
      </c>
      <c r="Q395" s="13">
        <v>0.0</v>
      </c>
      <c r="R395" s="13" t="s">
        <v>85</v>
      </c>
      <c r="S395" s="13" t="s">
        <v>85</v>
      </c>
      <c r="T395" s="7" t="s">
        <v>85</v>
      </c>
      <c r="U395" s="3"/>
      <c r="V395" s="3"/>
      <c r="W395" s="3"/>
      <c r="X395" s="3"/>
      <c r="Y395" s="3"/>
      <c r="Z395" s="3"/>
    </row>
    <row r="396" ht="14.25" customHeight="1">
      <c r="A396" s="3" t="s">
        <v>25</v>
      </c>
      <c r="B396" s="3" t="s">
        <v>80</v>
      </c>
      <c r="C396" s="3" t="s">
        <v>44</v>
      </c>
      <c r="D396" s="3">
        <v>23.0</v>
      </c>
      <c r="E396" s="3">
        <v>16.0</v>
      </c>
      <c r="F396" s="3">
        <v>30000.0</v>
      </c>
      <c r="G396" s="3">
        <v>4475.0</v>
      </c>
      <c r="H396" s="3" t="s">
        <v>36</v>
      </c>
      <c r="I396" s="10" t="s">
        <v>71</v>
      </c>
      <c r="J396" s="11">
        <v>0.0055</v>
      </c>
      <c r="K396" s="11">
        <v>100.0</v>
      </c>
      <c r="L396" s="11" t="s">
        <v>85</v>
      </c>
      <c r="M396" s="11" t="s">
        <v>85</v>
      </c>
      <c r="N396" s="11" t="s">
        <v>85</v>
      </c>
      <c r="O396" s="11" t="s">
        <v>85</v>
      </c>
      <c r="P396" s="11">
        <v>0.0</v>
      </c>
      <c r="Q396" s="11">
        <v>0.0</v>
      </c>
      <c r="R396" s="11" t="s">
        <v>85</v>
      </c>
      <c r="S396" s="11" t="s">
        <v>85</v>
      </c>
      <c r="T396" s="3" t="s">
        <v>85</v>
      </c>
      <c r="U396" s="3"/>
      <c r="V396" s="3"/>
      <c r="W396" s="3"/>
      <c r="X396" s="3"/>
      <c r="Y396" s="3"/>
      <c r="Z396" s="3"/>
    </row>
    <row r="397" ht="14.25" customHeight="1">
      <c r="A397" s="3" t="s">
        <v>25</v>
      </c>
      <c r="B397" s="3" t="s">
        <v>80</v>
      </c>
      <c r="C397" s="3" t="s">
        <v>44</v>
      </c>
      <c r="D397" s="3">
        <v>23.0</v>
      </c>
      <c r="E397" s="3">
        <v>16.0</v>
      </c>
      <c r="F397" s="3">
        <v>30000.0</v>
      </c>
      <c r="G397" s="3">
        <v>4475.0</v>
      </c>
      <c r="H397" s="3" t="s">
        <v>36</v>
      </c>
      <c r="I397" s="10" t="s">
        <v>72</v>
      </c>
      <c r="J397" s="11">
        <v>0.006666667</v>
      </c>
      <c r="K397" s="11">
        <v>100.0</v>
      </c>
      <c r="L397" s="11" t="s">
        <v>85</v>
      </c>
      <c r="M397" s="11" t="s">
        <v>85</v>
      </c>
      <c r="N397" s="11" t="s">
        <v>85</v>
      </c>
      <c r="O397" s="11" t="s">
        <v>85</v>
      </c>
      <c r="P397" s="11">
        <v>0.0</v>
      </c>
      <c r="Q397" s="11">
        <v>0.0</v>
      </c>
      <c r="R397" s="11" t="s">
        <v>85</v>
      </c>
      <c r="S397" s="11" t="s">
        <v>85</v>
      </c>
      <c r="T397" s="3" t="s">
        <v>85</v>
      </c>
      <c r="U397" s="3"/>
      <c r="V397" s="3"/>
      <c r="W397" s="3"/>
      <c r="X397" s="3"/>
      <c r="Y397" s="3"/>
      <c r="Z397" s="3"/>
    </row>
    <row r="398" ht="14.25" customHeight="1">
      <c r="A398" s="3" t="s">
        <v>25</v>
      </c>
      <c r="B398" s="3" t="s">
        <v>80</v>
      </c>
      <c r="C398" s="3" t="s">
        <v>44</v>
      </c>
      <c r="D398" s="3">
        <v>23.0</v>
      </c>
      <c r="E398" s="3">
        <v>16.0</v>
      </c>
      <c r="F398" s="3">
        <v>30000.0</v>
      </c>
      <c r="G398" s="3">
        <v>4475.0</v>
      </c>
      <c r="H398" s="3" t="s">
        <v>36</v>
      </c>
      <c r="I398" s="10" t="s">
        <v>63</v>
      </c>
      <c r="J398" s="11">
        <v>0.00525</v>
      </c>
      <c r="K398" s="11">
        <v>100.0</v>
      </c>
      <c r="L398" s="11" t="s">
        <v>85</v>
      </c>
      <c r="M398" s="11" t="s">
        <v>85</v>
      </c>
      <c r="N398" s="11" t="s">
        <v>85</v>
      </c>
      <c r="O398" s="11" t="s">
        <v>85</v>
      </c>
      <c r="P398" s="11">
        <v>0.0</v>
      </c>
      <c r="Q398" s="11">
        <v>0.0</v>
      </c>
      <c r="R398" s="11" t="s">
        <v>85</v>
      </c>
      <c r="S398" s="11" t="s">
        <v>85</v>
      </c>
      <c r="T398" s="3" t="s">
        <v>85</v>
      </c>
      <c r="U398" s="3"/>
      <c r="V398" s="3"/>
      <c r="W398" s="3"/>
      <c r="X398" s="3"/>
      <c r="Y398" s="3"/>
      <c r="Z398" s="3"/>
    </row>
    <row r="399" ht="14.25" customHeight="1">
      <c r="A399" s="7" t="s">
        <v>25</v>
      </c>
      <c r="B399" s="7" t="s">
        <v>80</v>
      </c>
      <c r="C399" s="7" t="s">
        <v>44</v>
      </c>
      <c r="D399" s="7">
        <v>23.0</v>
      </c>
      <c r="E399" s="7">
        <v>16.0</v>
      </c>
      <c r="F399" s="7">
        <v>30000.0</v>
      </c>
      <c r="G399" s="7">
        <v>4475.0</v>
      </c>
      <c r="H399" s="7" t="s">
        <v>36</v>
      </c>
      <c r="I399" s="8" t="s">
        <v>73</v>
      </c>
      <c r="J399" s="13">
        <v>0.005583333</v>
      </c>
      <c r="K399" s="13">
        <v>100.0</v>
      </c>
      <c r="L399" s="13" t="s">
        <v>85</v>
      </c>
      <c r="M399" s="13" t="s">
        <v>85</v>
      </c>
      <c r="N399" s="13" t="s">
        <v>85</v>
      </c>
      <c r="O399" s="13" t="s">
        <v>85</v>
      </c>
      <c r="P399" s="13">
        <v>0.0</v>
      </c>
      <c r="Q399" s="13">
        <v>0.0</v>
      </c>
      <c r="R399" s="13" t="s">
        <v>85</v>
      </c>
      <c r="S399" s="13" t="s">
        <v>85</v>
      </c>
      <c r="T399" s="7" t="s">
        <v>85</v>
      </c>
      <c r="U399" s="3"/>
      <c r="V399" s="3"/>
      <c r="W399" s="3"/>
      <c r="X399" s="3"/>
      <c r="Y399" s="3"/>
      <c r="Z399" s="3"/>
    </row>
    <row r="400" ht="14.25" customHeight="1">
      <c r="A400" s="3" t="s">
        <v>25</v>
      </c>
      <c r="B400" s="3" t="s">
        <v>80</v>
      </c>
      <c r="C400" s="3" t="s">
        <v>44</v>
      </c>
      <c r="D400" s="3">
        <v>30.0</v>
      </c>
      <c r="E400" s="3">
        <v>16.0</v>
      </c>
      <c r="F400" s="3">
        <v>30000.0</v>
      </c>
      <c r="G400" s="3">
        <v>4475.0</v>
      </c>
      <c r="H400" s="3" t="s">
        <v>36</v>
      </c>
      <c r="I400" s="10" t="s">
        <v>71</v>
      </c>
      <c r="J400" s="11">
        <v>0.004916667</v>
      </c>
      <c r="K400" s="11">
        <v>100.0</v>
      </c>
      <c r="L400" s="11" t="s">
        <v>85</v>
      </c>
      <c r="M400" s="11" t="s">
        <v>85</v>
      </c>
      <c r="N400" s="11" t="s">
        <v>85</v>
      </c>
      <c r="O400" s="11" t="s">
        <v>85</v>
      </c>
      <c r="P400" s="11">
        <v>0.0</v>
      </c>
      <c r="Q400" s="11">
        <v>0.0</v>
      </c>
      <c r="R400" s="11" t="s">
        <v>85</v>
      </c>
      <c r="S400" s="11" t="s">
        <v>85</v>
      </c>
      <c r="T400" s="3" t="s">
        <v>85</v>
      </c>
      <c r="U400" s="3"/>
      <c r="V400" s="3"/>
      <c r="W400" s="3"/>
      <c r="X400" s="3"/>
      <c r="Y400" s="3"/>
      <c r="Z400" s="3"/>
    </row>
    <row r="401" ht="14.25" customHeight="1">
      <c r="A401" s="3" t="s">
        <v>25</v>
      </c>
      <c r="B401" s="3" t="s">
        <v>80</v>
      </c>
      <c r="C401" s="3" t="s">
        <v>44</v>
      </c>
      <c r="D401" s="3">
        <v>30.0</v>
      </c>
      <c r="E401" s="3">
        <v>16.0</v>
      </c>
      <c r="F401" s="3">
        <v>30000.0</v>
      </c>
      <c r="G401" s="3">
        <v>4475.0</v>
      </c>
      <c r="H401" s="3" t="s">
        <v>36</v>
      </c>
      <c r="I401" s="10" t="s">
        <v>72</v>
      </c>
      <c r="J401" s="11">
        <v>0.008</v>
      </c>
      <c r="K401" s="11">
        <v>100.0</v>
      </c>
      <c r="L401" s="11" t="s">
        <v>85</v>
      </c>
      <c r="M401" s="11" t="s">
        <v>85</v>
      </c>
      <c r="N401" s="11" t="s">
        <v>85</v>
      </c>
      <c r="O401" s="11" t="s">
        <v>85</v>
      </c>
      <c r="P401" s="11">
        <v>0.0</v>
      </c>
      <c r="Q401" s="11">
        <v>0.0</v>
      </c>
      <c r="R401" s="11" t="s">
        <v>85</v>
      </c>
      <c r="S401" s="11" t="s">
        <v>85</v>
      </c>
      <c r="T401" s="3" t="s">
        <v>85</v>
      </c>
      <c r="U401" s="3"/>
      <c r="V401" s="3"/>
      <c r="W401" s="3"/>
      <c r="X401" s="3"/>
      <c r="Y401" s="3"/>
      <c r="Z401" s="3"/>
    </row>
    <row r="402" ht="14.25" customHeight="1">
      <c r="A402" s="3" t="s">
        <v>25</v>
      </c>
      <c r="B402" s="3" t="s">
        <v>80</v>
      </c>
      <c r="C402" s="3" t="s">
        <v>44</v>
      </c>
      <c r="D402" s="3">
        <v>30.0</v>
      </c>
      <c r="E402" s="3">
        <v>16.0</v>
      </c>
      <c r="F402" s="3">
        <v>30000.0</v>
      </c>
      <c r="G402" s="3">
        <v>4475.0</v>
      </c>
      <c r="H402" s="3" t="s">
        <v>36</v>
      </c>
      <c r="I402" s="10" t="s">
        <v>63</v>
      </c>
      <c r="J402" s="11">
        <v>0.0055</v>
      </c>
      <c r="K402" s="11">
        <v>100.0</v>
      </c>
      <c r="L402" s="11" t="s">
        <v>85</v>
      </c>
      <c r="M402" s="11" t="s">
        <v>85</v>
      </c>
      <c r="N402" s="11" t="s">
        <v>85</v>
      </c>
      <c r="O402" s="11" t="s">
        <v>85</v>
      </c>
      <c r="P402" s="11">
        <v>0.0</v>
      </c>
      <c r="Q402" s="11">
        <v>0.0</v>
      </c>
      <c r="R402" s="11" t="s">
        <v>85</v>
      </c>
      <c r="S402" s="11" t="s">
        <v>85</v>
      </c>
      <c r="T402" s="3" t="s">
        <v>85</v>
      </c>
      <c r="U402" s="3"/>
      <c r="V402" s="3"/>
      <c r="W402" s="3"/>
      <c r="X402" s="3"/>
      <c r="Y402" s="3"/>
      <c r="Z402" s="3"/>
    </row>
    <row r="403" ht="14.25" customHeight="1">
      <c r="A403" s="7" t="s">
        <v>25</v>
      </c>
      <c r="B403" s="7" t="s">
        <v>80</v>
      </c>
      <c r="C403" s="7" t="s">
        <v>44</v>
      </c>
      <c r="D403" s="7">
        <v>30.0</v>
      </c>
      <c r="E403" s="7">
        <v>16.0</v>
      </c>
      <c r="F403" s="7">
        <v>30000.0</v>
      </c>
      <c r="G403" s="7">
        <v>4475.0</v>
      </c>
      <c r="H403" s="7" t="s">
        <v>36</v>
      </c>
      <c r="I403" s="8" t="s">
        <v>73</v>
      </c>
      <c r="J403" s="13">
        <v>0.005333333</v>
      </c>
      <c r="K403" s="13">
        <v>100.0</v>
      </c>
      <c r="L403" s="13" t="s">
        <v>85</v>
      </c>
      <c r="M403" s="13" t="s">
        <v>85</v>
      </c>
      <c r="N403" s="13" t="s">
        <v>85</v>
      </c>
      <c r="O403" s="13" t="s">
        <v>85</v>
      </c>
      <c r="P403" s="13">
        <v>0.0</v>
      </c>
      <c r="Q403" s="13">
        <v>0.0</v>
      </c>
      <c r="R403" s="13" t="s">
        <v>85</v>
      </c>
      <c r="S403" s="13" t="s">
        <v>85</v>
      </c>
      <c r="T403" s="7" t="s">
        <v>85</v>
      </c>
      <c r="U403" s="3"/>
      <c r="V403" s="3"/>
      <c r="W403" s="3"/>
      <c r="X403" s="3"/>
      <c r="Y403" s="3"/>
      <c r="Z403" s="3"/>
    </row>
    <row r="404" ht="14.25" customHeight="1">
      <c r="A404" s="3" t="s">
        <v>25</v>
      </c>
      <c r="B404" s="3" t="s">
        <v>80</v>
      </c>
      <c r="C404" s="3" t="s">
        <v>44</v>
      </c>
      <c r="D404" s="3">
        <v>37.0</v>
      </c>
      <c r="E404" s="3">
        <v>16.0</v>
      </c>
      <c r="F404" s="3">
        <v>30000.0</v>
      </c>
      <c r="G404" s="3">
        <v>4475.0</v>
      </c>
      <c r="H404" s="3" t="s">
        <v>36</v>
      </c>
      <c r="I404" s="10" t="s">
        <v>71</v>
      </c>
      <c r="J404" s="3">
        <v>0.007833333</v>
      </c>
      <c r="K404" s="3">
        <v>100.0</v>
      </c>
      <c r="L404" s="3" t="s">
        <v>85</v>
      </c>
      <c r="M404" s="3" t="s">
        <v>85</v>
      </c>
      <c r="N404" s="3" t="s">
        <v>85</v>
      </c>
      <c r="O404" s="3" t="s">
        <v>85</v>
      </c>
      <c r="P404" s="3">
        <v>0.0</v>
      </c>
      <c r="Q404" s="3">
        <v>0.0</v>
      </c>
      <c r="R404" s="3" t="s">
        <v>85</v>
      </c>
      <c r="S404" s="3" t="s">
        <v>85</v>
      </c>
      <c r="T404" s="3" t="s">
        <v>85</v>
      </c>
      <c r="U404" s="3"/>
      <c r="V404" s="3"/>
      <c r="W404" s="3"/>
      <c r="X404" s="3"/>
      <c r="Y404" s="3"/>
      <c r="Z404" s="3"/>
    </row>
    <row r="405" ht="14.25" customHeight="1">
      <c r="A405" s="3" t="s">
        <v>25</v>
      </c>
      <c r="B405" s="3" t="s">
        <v>80</v>
      </c>
      <c r="C405" s="3" t="s">
        <v>44</v>
      </c>
      <c r="D405" s="3">
        <v>37.0</v>
      </c>
      <c r="E405" s="3">
        <v>16.0</v>
      </c>
      <c r="F405" s="3">
        <v>30000.0</v>
      </c>
      <c r="G405" s="3">
        <v>4475.0</v>
      </c>
      <c r="H405" s="3" t="s">
        <v>36</v>
      </c>
      <c r="I405" s="10" t="s">
        <v>72</v>
      </c>
      <c r="J405" s="11">
        <v>0.00475</v>
      </c>
      <c r="K405" s="11">
        <v>100.0</v>
      </c>
      <c r="L405" s="11" t="s">
        <v>85</v>
      </c>
      <c r="M405" s="11" t="s">
        <v>85</v>
      </c>
      <c r="N405" s="11" t="s">
        <v>85</v>
      </c>
      <c r="O405" s="11" t="s">
        <v>85</v>
      </c>
      <c r="P405" s="11">
        <v>0.0</v>
      </c>
      <c r="Q405" s="11">
        <v>0.0</v>
      </c>
      <c r="R405" s="11" t="s">
        <v>85</v>
      </c>
      <c r="S405" s="11" t="s">
        <v>85</v>
      </c>
      <c r="T405" s="3" t="s">
        <v>85</v>
      </c>
      <c r="U405" s="3"/>
      <c r="V405" s="3"/>
      <c r="W405" s="3"/>
      <c r="X405" s="3"/>
      <c r="Y405" s="3"/>
      <c r="Z405" s="3"/>
    </row>
    <row r="406" ht="14.25" customHeight="1">
      <c r="A406" s="3" t="s">
        <v>25</v>
      </c>
      <c r="B406" s="3" t="s">
        <v>80</v>
      </c>
      <c r="C406" s="3" t="s">
        <v>44</v>
      </c>
      <c r="D406" s="3">
        <v>37.0</v>
      </c>
      <c r="E406" s="3">
        <v>16.0</v>
      </c>
      <c r="F406" s="3">
        <v>30000.0</v>
      </c>
      <c r="G406" s="3">
        <v>4475.0</v>
      </c>
      <c r="H406" s="3" t="s">
        <v>36</v>
      </c>
      <c r="I406" s="10" t="s">
        <v>63</v>
      </c>
      <c r="J406" s="11">
        <v>0.0065</v>
      </c>
      <c r="K406" s="11">
        <v>100.0</v>
      </c>
      <c r="L406" s="11" t="s">
        <v>85</v>
      </c>
      <c r="M406" s="11" t="s">
        <v>85</v>
      </c>
      <c r="N406" s="11" t="s">
        <v>85</v>
      </c>
      <c r="O406" s="11" t="s">
        <v>85</v>
      </c>
      <c r="P406" s="11">
        <v>0.0</v>
      </c>
      <c r="Q406" s="11">
        <v>0.0</v>
      </c>
      <c r="R406" s="11" t="s">
        <v>85</v>
      </c>
      <c r="S406" s="11" t="s">
        <v>85</v>
      </c>
      <c r="T406" s="3" t="s">
        <v>85</v>
      </c>
      <c r="U406" s="3"/>
      <c r="V406" s="3"/>
      <c r="W406" s="3"/>
      <c r="X406" s="3"/>
      <c r="Y406" s="3"/>
      <c r="Z406" s="3"/>
    </row>
    <row r="407" ht="14.25" customHeight="1">
      <c r="A407" s="7" t="s">
        <v>25</v>
      </c>
      <c r="B407" s="7" t="s">
        <v>80</v>
      </c>
      <c r="C407" s="7" t="s">
        <v>44</v>
      </c>
      <c r="D407" s="7">
        <v>37.0</v>
      </c>
      <c r="E407" s="7">
        <v>16.0</v>
      </c>
      <c r="F407" s="7">
        <v>30000.0</v>
      </c>
      <c r="G407" s="7">
        <v>4475.0</v>
      </c>
      <c r="H407" s="7" t="s">
        <v>36</v>
      </c>
      <c r="I407" s="8" t="s">
        <v>73</v>
      </c>
      <c r="J407" s="13">
        <v>0.006833333</v>
      </c>
      <c r="K407" s="13">
        <v>100.0</v>
      </c>
      <c r="L407" s="13" t="s">
        <v>85</v>
      </c>
      <c r="M407" s="13" t="s">
        <v>85</v>
      </c>
      <c r="N407" s="13" t="s">
        <v>85</v>
      </c>
      <c r="O407" s="13" t="s">
        <v>85</v>
      </c>
      <c r="P407" s="13">
        <v>0.0</v>
      </c>
      <c r="Q407" s="13">
        <v>0.0</v>
      </c>
      <c r="R407" s="13" t="s">
        <v>85</v>
      </c>
      <c r="S407" s="13" t="s">
        <v>85</v>
      </c>
      <c r="T407" s="7" t="s">
        <v>85</v>
      </c>
      <c r="U407" s="3"/>
      <c r="V407" s="3"/>
      <c r="W407" s="3"/>
      <c r="X407" s="3"/>
      <c r="Y407" s="3"/>
      <c r="Z407" s="3"/>
    </row>
    <row r="408" ht="14.25" customHeight="1">
      <c r="A408" s="3" t="s">
        <v>25</v>
      </c>
      <c r="B408" s="3" t="s">
        <v>80</v>
      </c>
      <c r="C408" s="3" t="s">
        <v>44</v>
      </c>
      <c r="D408" s="3">
        <v>44.0</v>
      </c>
      <c r="E408" s="3">
        <v>16.0</v>
      </c>
      <c r="F408" s="3">
        <v>30000.0</v>
      </c>
      <c r="G408" s="3">
        <v>4475.0</v>
      </c>
      <c r="H408" s="3" t="s">
        <v>36</v>
      </c>
      <c r="I408" s="10" t="s">
        <v>71</v>
      </c>
      <c r="J408" s="3">
        <v>0.005333333</v>
      </c>
      <c r="K408" s="3">
        <v>100.0</v>
      </c>
      <c r="L408" s="3" t="s">
        <v>85</v>
      </c>
      <c r="M408" s="3" t="s">
        <v>85</v>
      </c>
      <c r="N408" s="3" t="s">
        <v>85</v>
      </c>
      <c r="O408" s="3" t="s">
        <v>85</v>
      </c>
      <c r="P408" s="3">
        <v>0.0</v>
      </c>
      <c r="Q408" s="3">
        <v>0.0</v>
      </c>
      <c r="R408" s="3" t="s">
        <v>85</v>
      </c>
      <c r="S408" s="3" t="s">
        <v>85</v>
      </c>
      <c r="T408" s="3" t="s">
        <v>85</v>
      </c>
      <c r="U408" s="3"/>
      <c r="V408" s="3"/>
      <c r="W408" s="3"/>
      <c r="X408" s="3"/>
      <c r="Y408" s="3"/>
      <c r="Z408" s="3"/>
    </row>
    <row r="409" ht="14.25" customHeight="1">
      <c r="A409" s="3" t="s">
        <v>25</v>
      </c>
      <c r="B409" s="3" t="s">
        <v>80</v>
      </c>
      <c r="C409" s="3" t="s">
        <v>44</v>
      </c>
      <c r="D409" s="3">
        <v>44.0</v>
      </c>
      <c r="E409" s="3">
        <v>16.0</v>
      </c>
      <c r="F409" s="3">
        <v>30000.0</v>
      </c>
      <c r="G409" s="3">
        <v>4475.0</v>
      </c>
      <c r="H409" s="3" t="s">
        <v>36</v>
      </c>
      <c r="I409" s="10" t="s">
        <v>72</v>
      </c>
      <c r="J409" s="11">
        <v>0.00825</v>
      </c>
      <c r="K409" s="11">
        <v>100.0</v>
      </c>
      <c r="L409" s="11" t="s">
        <v>85</v>
      </c>
      <c r="M409" s="11" t="s">
        <v>85</v>
      </c>
      <c r="N409" s="11" t="s">
        <v>85</v>
      </c>
      <c r="O409" s="11" t="s">
        <v>85</v>
      </c>
      <c r="P409" s="11">
        <v>0.0</v>
      </c>
      <c r="Q409" s="11">
        <v>0.0</v>
      </c>
      <c r="R409" s="11" t="s">
        <v>85</v>
      </c>
      <c r="S409" s="11" t="s">
        <v>85</v>
      </c>
      <c r="T409" s="3" t="s">
        <v>85</v>
      </c>
      <c r="U409" s="3"/>
      <c r="V409" s="3"/>
      <c r="W409" s="3"/>
      <c r="X409" s="3"/>
      <c r="Y409" s="3"/>
      <c r="Z409" s="3"/>
    </row>
    <row r="410" ht="14.25" customHeight="1">
      <c r="A410" s="3" t="s">
        <v>25</v>
      </c>
      <c r="B410" s="3" t="s">
        <v>80</v>
      </c>
      <c r="C410" s="3" t="s">
        <v>44</v>
      </c>
      <c r="D410" s="3">
        <v>44.0</v>
      </c>
      <c r="E410" s="3">
        <v>16.0</v>
      </c>
      <c r="F410" s="3">
        <v>30000.0</v>
      </c>
      <c r="G410" s="3">
        <v>4475.0</v>
      </c>
      <c r="H410" s="3" t="s">
        <v>36</v>
      </c>
      <c r="I410" s="10" t="s">
        <v>63</v>
      </c>
      <c r="J410" s="11">
        <v>0.00575</v>
      </c>
      <c r="K410" s="11">
        <v>100.0</v>
      </c>
      <c r="L410" s="11" t="s">
        <v>85</v>
      </c>
      <c r="M410" s="11" t="s">
        <v>85</v>
      </c>
      <c r="N410" s="11" t="s">
        <v>85</v>
      </c>
      <c r="O410" s="11" t="s">
        <v>85</v>
      </c>
      <c r="P410" s="11">
        <v>0.0</v>
      </c>
      <c r="Q410" s="11">
        <v>0.0</v>
      </c>
      <c r="R410" s="11" t="s">
        <v>85</v>
      </c>
      <c r="S410" s="11" t="s">
        <v>85</v>
      </c>
      <c r="T410" s="3" t="s">
        <v>85</v>
      </c>
      <c r="U410" s="3"/>
      <c r="V410" s="3"/>
      <c r="W410" s="3"/>
      <c r="X410" s="3"/>
      <c r="Y410" s="3"/>
      <c r="Z410" s="3"/>
    </row>
    <row r="411" ht="14.25" customHeight="1">
      <c r="A411" s="7" t="s">
        <v>25</v>
      </c>
      <c r="B411" s="7" t="s">
        <v>80</v>
      </c>
      <c r="C411" s="7" t="s">
        <v>44</v>
      </c>
      <c r="D411" s="7">
        <v>44.0</v>
      </c>
      <c r="E411" s="7">
        <v>16.0</v>
      </c>
      <c r="F411" s="7">
        <v>30000.0</v>
      </c>
      <c r="G411" s="7">
        <v>4475.0</v>
      </c>
      <c r="H411" s="7" t="s">
        <v>36</v>
      </c>
      <c r="I411" s="8" t="s">
        <v>73</v>
      </c>
      <c r="J411" s="13">
        <v>0.006416667</v>
      </c>
      <c r="K411" s="13">
        <v>100.0</v>
      </c>
      <c r="L411" s="13" t="s">
        <v>85</v>
      </c>
      <c r="M411" s="13" t="s">
        <v>85</v>
      </c>
      <c r="N411" s="13" t="s">
        <v>85</v>
      </c>
      <c r="O411" s="13" t="s">
        <v>85</v>
      </c>
      <c r="P411" s="13">
        <v>0.0</v>
      </c>
      <c r="Q411" s="13">
        <v>0.0</v>
      </c>
      <c r="R411" s="13" t="s">
        <v>85</v>
      </c>
      <c r="S411" s="13" t="s">
        <v>85</v>
      </c>
      <c r="T411" s="7" t="s">
        <v>85</v>
      </c>
      <c r="U411" s="3"/>
      <c r="V411" s="3"/>
      <c r="W411" s="3"/>
      <c r="X411" s="3"/>
      <c r="Y411" s="3"/>
      <c r="Z411" s="3"/>
    </row>
    <row r="412" ht="14.25" customHeight="1">
      <c r="A412" s="3" t="s">
        <v>25</v>
      </c>
      <c r="B412" s="3" t="s">
        <v>81</v>
      </c>
      <c r="C412" s="3" t="s">
        <v>44</v>
      </c>
      <c r="D412" s="3">
        <v>16.0</v>
      </c>
      <c r="E412" s="3">
        <v>18.0</v>
      </c>
      <c r="F412" s="3">
        <v>30000.0</v>
      </c>
      <c r="G412" s="3">
        <v>4478.0</v>
      </c>
      <c r="H412" s="3" t="s">
        <v>37</v>
      </c>
      <c r="I412" s="10" t="s">
        <v>71</v>
      </c>
      <c r="J412" s="11">
        <v>0.006083333</v>
      </c>
      <c r="K412" s="11">
        <v>100.0</v>
      </c>
      <c r="L412" s="11" t="s">
        <v>85</v>
      </c>
      <c r="M412" s="11" t="s">
        <v>85</v>
      </c>
      <c r="N412" s="11" t="s">
        <v>85</v>
      </c>
      <c r="O412" s="11" t="s">
        <v>85</v>
      </c>
      <c r="P412" s="11">
        <v>0.0</v>
      </c>
      <c r="Q412" s="11">
        <v>0.0</v>
      </c>
      <c r="R412" s="11" t="s">
        <v>85</v>
      </c>
      <c r="S412" s="11" t="s">
        <v>85</v>
      </c>
      <c r="T412" s="11" t="s">
        <v>85</v>
      </c>
      <c r="U412" s="3"/>
      <c r="V412" s="3"/>
      <c r="W412" s="3"/>
      <c r="X412" s="3"/>
      <c r="Y412" s="3"/>
      <c r="Z412" s="3"/>
    </row>
    <row r="413" ht="14.25" customHeight="1">
      <c r="A413" s="3" t="s">
        <v>25</v>
      </c>
      <c r="B413" s="3" t="s">
        <v>81</v>
      </c>
      <c r="C413" s="3" t="s">
        <v>44</v>
      </c>
      <c r="D413" s="3">
        <v>16.0</v>
      </c>
      <c r="E413" s="3">
        <v>18.0</v>
      </c>
      <c r="F413" s="3">
        <v>30000.0</v>
      </c>
      <c r="G413" s="3">
        <v>4478.0</v>
      </c>
      <c r="H413" s="3" t="s">
        <v>37</v>
      </c>
      <c r="I413" s="10" t="s">
        <v>72</v>
      </c>
      <c r="J413" s="11">
        <v>0.004333333</v>
      </c>
      <c r="K413" s="11">
        <v>100.0</v>
      </c>
      <c r="L413" s="11" t="s">
        <v>85</v>
      </c>
      <c r="M413" s="11" t="s">
        <v>85</v>
      </c>
      <c r="N413" s="11" t="s">
        <v>85</v>
      </c>
      <c r="O413" s="11" t="s">
        <v>85</v>
      </c>
      <c r="P413" s="11">
        <v>0.0</v>
      </c>
      <c r="Q413" s="11">
        <v>0.0</v>
      </c>
      <c r="R413" s="11" t="s">
        <v>85</v>
      </c>
      <c r="S413" s="11" t="s">
        <v>85</v>
      </c>
      <c r="T413" s="11" t="s">
        <v>85</v>
      </c>
      <c r="U413" s="3"/>
      <c r="V413" s="3"/>
      <c r="W413" s="3"/>
      <c r="X413" s="3"/>
      <c r="Y413" s="3"/>
      <c r="Z413" s="3"/>
    </row>
    <row r="414" ht="14.25" customHeight="1">
      <c r="A414" s="3" t="s">
        <v>25</v>
      </c>
      <c r="B414" s="3" t="s">
        <v>81</v>
      </c>
      <c r="C414" s="3" t="s">
        <v>44</v>
      </c>
      <c r="D414" s="3">
        <v>16.0</v>
      </c>
      <c r="E414" s="3">
        <v>18.0</v>
      </c>
      <c r="F414" s="3">
        <v>30000.0</v>
      </c>
      <c r="G414" s="3">
        <v>4478.0</v>
      </c>
      <c r="H414" s="3" t="s">
        <v>37</v>
      </c>
      <c r="I414" s="10" t="s">
        <v>63</v>
      </c>
      <c r="J414" s="11">
        <v>0.005666667</v>
      </c>
      <c r="K414" s="11">
        <v>100.0</v>
      </c>
      <c r="L414" s="11" t="s">
        <v>85</v>
      </c>
      <c r="M414" s="11" t="s">
        <v>85</v>
      </c>
      <c r="N414" s="11" t="s">
        <v>85</v>
      </c>
      <c r="O414" s="11" t="s">
        <v>85</v>
      </c>
      <c r="P414" s="11">
        <v>0.0</v>
      </c>
      <c r="Q414" s="11">
        <v>0.0</v>
      </c>
      <c r="R414" s="11" t="s">
        <v>85</v>
      </c>
      <c r="S414" s="11" t="s">
        <v>85</v>
      </c>
      <c r="T414" s="11" t="s">
        <v>85</v>
      </c>
      <c r="U414" s="3"/>
      <c r="V414" s="3"/>
      <c r="W414" s="3"/>
      <c r="X414" s="3"/>
      <c r="Y414" s="3"/>
      <c r="Z414" s="3"/>
    </row>
    <row r="415" ht="14.25" customHeight="1">
      <c r="A415" s="7" t="s">
        <v>25</v>
      </c>
      <c r="B415" s="7" t="s">
        <v>81</v>
      </c>
      <c r="C415" s="7" t="s">
        <v>44</v>
      </c>
      <c r="D415" s="7">
        <v>16.0</v>
      </c>
      <c r="E415" s="7">
        <v>18.0</v>
      </c>
      <c r="F415" s="7">
        <v>30000.0</v>
      </c>
      <c r="G415" s="7">
        <v>4478.0</v>
      </c>
      <c r="H415" s="7" t="s">
        <v>37</v>
      </c>
      <c r="I415" s="8" t="s">
        <v>73</v>
      </c>
      <c r="J415" s="13">
        <v>0.007666667</v>
      </c>
      <c r="K415" s="13">
        <v>100.0</v>
      </c>
      <c r="L415" s="13" t="s">
        <v>85</v>
      </c>
      <c r="M415" s="13" t="s">
        <v>85</v>
      </c>
      <c r="N415" s="13" t="s">
        <v>85</v>
      </c>
      <c r="O415" s="13" t="s">
        <v>85</v>
      </c>
      <c r="P415" s="13">
        <v>0.0</v>
      </c>
      <c r="Q415" s="13">
        <v>0.0</v>
      </c>
      <c r="R415" s="13" t="s">
        <v>85</v>
      </c>
      <c r="S415" s="13" t="s">
        <v>85</v>
      </c>
      <c r="T415" s="7" t="s">
        <v>85</v>
      </c>
      <c r="U415" s="3"/>
      <c r="V415" s="3"/>
      <c r="W415" s="3"/>
      <c r="X415" s="3"/>
      <c r="Y415" s="3"/>
      <c r="Z415" s="3"/>
    </row>
    <row r="416" ht="14.25" customHeight="1">
      <c r="A416" s="3" t="s">
        <v>25</v>
      </c>
      <c r="B416" s="3" t="s">
        <v>81</v>
      </c>
      <c r="C416" s="3" t="s">
        <v>44</v>
      </c>
      <c r="D416" s="3">
        <v>23.0</v>
      </c>
      <c r="E416" s="3">
        <v>18.0</v>
      </c>
      <c r="F416" s="3">
        <v>30000.0</v>
      </c>
      <c r="G416" s="3">
        <v>4478.0</v>
      </c>
      <c r="H416" s="3" t="s">
        <v>37</v>
      </c>
      <c r="I416" s="10" t="s">
        <v>71</v>
      </c>
      <c r="J416" s="11">
        <v>0.006833333</v>
      </c>
      <c r="K416" s="11">
        <v>100.0</v>
      </c>
      <c r="L416" s="11" t="s">
        <v>85</v>
      </c>
      <c r="M416" s="11" t="s">
        <v>85</v>
      </c>
      <c r="N416" s="11" t="s">
        <v>85</v>
      </c>
      <c r="O416" s="11" t="s">
        <v>85</v>
      </c>
      <c r="P416" s="11">
        <v>0.0</v>
      </c>
      <c r="Q416" s="11">
        <v>0.0</v>
      </c>
      <c r="R416" s="11" t="s">
        <v>85</v>
      </c>
      <c r="S416" s="11" t="s">
        <v>85</v>
      </c>
      <c r="T416" s="3" t="s">
        <v>85</v>
      </c>
      <c r="U416" s="3"/>
      <c r="V416" s="3"/>
      <c r="W416" s="3"/>
      <c r="X416" s="3"/>
      <c r="Y416" s="3"/>
      <c r="Z416" s="3"/>
    </row>
    <row r="417" ht="14.25" customHeight="1">
      <c r="A417" s="3" t="s">
        <v>25</v>
      </c>
      <c r="B417" s="3" t="s">
        <v>81</v>
      </c>
      <c r="C417" s="3" t="s">
        <v>44</v>
      </c>
      <c r="D417" s="3">
        <v>23.0</v>
      </c>
      <c r="E417" s="3">
        <v>18.0</v>
      </c>
      <c r="F417" s="3">
        <v>30000.0</v>
      </c>
      <c r="G417" s="3">
        <v>4478.0</v>
      </c>
      <c r="H417" s="3" t="s">
        <v>37</v>
      </c>
      <c r="I417" s="10" t="s">
        <v>72</v>
      </c>
      <c r="J417" s="11">
        <v>0.007333333</v>
      </c>
      <c r="K417" s="11">
        <v>100.0</v>
      </c>
      <c r="L417" s="11" t="s">
        <v>85</v>
      </c>
      <c r="M417" s="11" t="s">
        <v>85</v>
      </c>
      <c r="N417" s="11" t="s">
        <v>85</v>
      </c>
      <c r="O417" s="11" t="s">
        <v>85</v>
      </c>
      <c r="P417" s="11">
        <v>0.0</v>
      </c>
      <c r="Q417" s="11">
        <v>0.0</v>
      </c>
      <c r="R417" s="11" t="s">
        <v>85</v>
      </c>
      <c r="S417" s="11" t="s">
        <v>85</v>
      </c>
      <c r="T417" s="3" t="s">
        <v>85</v>
      </c>
      <c r="U417" s="3"/>
      <c r="V417" s="3"/>
      <c r="W417" s="3"/>
      <c r="X417" s="3"/>
      <c r="Y417" s="3"/>
      <c r="Z417" s="3"/>
    </row>
    <row r="418" ht="14.25" customHeight="1">
      <c r="A418" s="3" t="s">
        <v>25</v>
      </c>
      <c r="B418" s="3" t="s">
        <v>81</v>
      </c>
      <c r="C418" s="3" t="s">
        <v>44</v>
      </c>
      <c r="D418" s="3">
        <v>23.0</v>
      </c>
      <c r="E418" s="3">
        <v>18.0</v>
      </c>
      <c r="F418" s="3">
        <v>30000.0</v>
      </c>
      <c r="G418" s="3">
        <v>4478.0</v>
      </c>
      <c r="H418" s="3" t="s">
        <v>37</v>
      </c>
      <c r="I418" s="10" t="s">
        <v>63</v>
      </c>
      <c r="J418" s="11">
        <v>0.004916667</v>
      </c>
      <c r="K418" s="11">
        <v>100.0</v>
      </c>
      <c r="L418" s="11" t="s">
        <v>85</v>
      </c>
      <c r="M418" s="11" t="s">
        <v>85</v>
      </c>
      <c r="N418" s="11" t="s">
        <v>85</v>
      </c>
      <c r="O418" s="11" t="s">
        <v>85</v>
      </c>
      <c r="P418" s="11">
        <v>0.0</v>
      </c>
      <c r="Q418" s="11">
        <v>0.0</v>
      </c>
      <c r="R418" s="11" t="s">
        <v>85</v>
      </c>
      <c r="S418" s="11" t="s">
        <v>85</v>
      </c>
      <c r="T418" s="3" t="s">
        <v>85</v>
      </c>
      <c r="U418" s="3"/>
      <c r="V418" s="3"/>
      <c r="W418" s="3"/>
      <c r="X418" s="3"/>
      <c r="Y418" s="3"/>
      <c r="Z418" s="3"/>
    </row>
    <row r="419" ht="14.25" customHeight="1">
      <c r="A419" s="7" t="s">
        <v>25</v>
      </c>
      <c r="B419" s="7" t="s">
        <v>81</v>
      </c>
      <c r="C419" s="7" t="s">
        <v>44</v>
      </c>
      <c r="D419" s="7">
        <v>23.0</v>
      </c>
      <c r="E419" s="7">
        <v>18.0</v>
      </c>
      <c r="F419" s="7">
        <v>30000.0</v>
      </c>
      <c r="G419" s="7">
        <v>4478.0</v>
      </c>
      <c r="H419" s="7" t="s">
        <v>37</v>
      </c>
      <c r="I419" s="8" t="s">
        <v>73</v>
      </c>
      <c r="J419" s="13">
        <v>0.006416667</v>
      </c>
      <c r="K419" s="13">
        <v>100.0</v>
      </c>
      <c r="L419" s="13" t="s">
        <v>85</v>
      </c>
      <c r="M419" s="13" t="s">
        <v>85</v>
      </c>
      <c r="N419" s="13" t="s">
        <v>85</v>
      </c>
      <c r="O419" s="13" t="s">
        <v>85</v>
      </c>
      <c r="P419" s="13">
        <v>0.0</v>
      </c>
      <c r="Q419" s="13">
        <v>0.0</v>
      </c>
      <c r="R419" s="13" t="s">
        <v>85</v>
      </c>
      <c r="S419" s="13" t="s">
        <v>85</v>
      </c>
      <c r="T419" s="7" t="s">
        <v>85</v>
      </c>
      <c r="U419" s="3"/>
      <c r="V419" s="3"/>
      <c r="W419" s="3"/>
      <c r="X419" s="3"/>
      <c r="Y419" s="3"/>
      <c r="Z419" s="3"/>
    </row>
    <row r="420" ht="14.25" customHeight="1">
      <c r="A420" s="3" t="s">
        <v>25</v>
      </c>
      <c r="B420" s="3" t="s">
        <v>81</v>
      </c>
      <c r="C420" s="3" t="s">
        <v>44</v>
      </c>
      <c r="D420" s="3">
        <v>30.0</v>
      </c>
      <c r="E420" s="3">
        <v>18.0</v>
      </c>
      <c r="F420" s="3">
        <v>30000.0</v>
      </c>
      <c r="G420" s="3">
        <v>4478.0</v>
      </c>
      <c r="H420" s="3" t="s">
        <v>37</v>
      </c>
      <c r="I420" s="10" t="s">
        <v>71</v>
      </c>
      <c r="J420" s="11">
        <v>0.00775</v>
      </c>
      <c r="K420" s="11">
        <v>100.0</v>
      </c>
      <c r="L420" s="11" t="s">
        <v>85</v>
      </c>
      <c r="M420" s="11" t="s">
        <v>85</v>
      </c>
      <c r="N420" s="11" t="s">
        <v>85</v>
      </c>
      <c r="O420" s="11" t="s">
        <v>85</v>
      </c>
      <c r="P420" s="11">
        <v>0.0</v>
      </c>
      <c r="Q420" s="11">
        <v>0.0</v>
      </c>
      <c r="R420" s="11" t="s">
        <v>85</v>
      </c>
      <c r="S420" s="11" t="s">
        <v>85</v>
      </c>
      <c r="T420" s="3" t="s">
        <v>85</v>
      </c>
      <c r="U420" s="3"/>
      <c r="V420" s="3"/>
      <c r="W420" s="3"/>
      <c r="X420" s="3"/>
      <c r="Y420" s="3"/>
      <c r="Z420" s="3"/>
    </row>
    <row r="421" ht="14.25" customHeight="1">
      <c r="A421" s="3" t="s">
        <v>25</v>
      </c>
      <c r="B421" s="3" t="s">
        <v>81</v>
      </c>
      <c r="C421" s="3" t="s">
        <v>44</v>
      </c>
      <c r="D421" s="3">
        <v>30.0</v>
      </c>
      <c r="E421" s="3">
        <v>18.0</v>
      </c>
      <c r="F421" s="3">
        <v>30000.0</v>
      </c>
      <c r="G421" s="3">
        <v>4478.0</v>
      </c>
      <c r="H421" s="3" t="s">
        <v>37</v>
      </c>
      <c r="I421" s="10" t="s">
        <v>72</v>
      </c>
      <c r="J421" s="11">
        <v>0.006333333</v>
      </c>
      <c r="K421" s="11">
        <v>100.0</v>
      </c>
      <c r="L421" s="11" t="s">
        <v>85</v>
      </c>
      <c r="M421" s="11" t="s">
        <v>85</v>
      </c>
      <c r="N421" s="11" t="s">
        <v>85</v>
      </c>
      <c r="O421" s="11" t="s">
        <v>85</v>
      </c>
      <c r="P421" s="11">
        <v>0.0</v>
      </c>
      <c r="Q421" s="11">
        <v>0.0</v>
      </c>
      <c r="R421" s="11" t="s">
        <v>85</v>
      </c>
      <c r="S421" s="11" t="s">
        <v>85</v>
      </c>
      <c r="T421" s="3" t="s">
        <v>85</v>
      </c>
      <c r="U421" s="3"/>
      <c r="V421" s="3"/>
      <c r="W421" s="3"/>
      <c r="X421" s="3"/>
      <c r="Y421" s="3"/>
      <c r="Z421" s="3"/>
    </row>
    <row r="422" ht="14.25" customHeight="1">
      <c r="A422" s="3" t="s">
        <v>25</v>
      </c>
      <c r="B422" s="3" t="s">
        <v>81</v>
      </c>
      <c r="C422" s="3" t="s">
        <v>44</v>
      </c>
      <c r="D422" s="3">
        <v>30.0</v>
      </c>
      <c r="E422" s="3">
        <v>18.0</v>
      </c>
      <c r="F422" s="3">
        <v>30000.0</v>
      </c>
      <c r="G422" s="3">
        <v>4478.0</v>
      </c>
      <c r="H422" s="3" t="s">
        <v>37</v>
      </c>
      <c r="I422" s="10" t="s">
        <v>63</v>
      </c>
      <c r="J422" s="11">
        <v>0.007666667</v>
      </c>
      <c r="K422" s="11">
        <v>100.0</v>
      </c>
      <c r="L422" s="11" t="s">
        <v>85</v>
      </c>
      <c r="M422" s="11" t="s">
        <v>85</v>
      </c>
      <c r="N422" s="11" t="s">
        <v>85</v>
      </c>
      <c r="O422" s="11" t="s">
        <v>85</v>
      </c>
      <c r="P422" s="11">
        <v>0.0</v>
      </c>
      <c r="Q422" s="11">
        <v>0.0</v>
      </c>
      <c r="R422" s="11" t="s">
        <v>85</v>
      </c>
      <c r="S422" s="11" t="s">
        <v>85</v>
      </c>
      <c r="T422" s="3" t="s">
        <v>85</v>
      </c>
      <c r="U422" s="3"/>
      <c r="V422" s="3"/>
      <c r="W422" s="3"/>
      <c r="X422" s="3"/>
      <c r="Y422" s="3"/>
      <c r="Z422" s="3"/>
    </row>
    <row r="423" ht="14.25" customHeight="1">
      <c r="A423" s="7" t="s">
        <v>25</v>
      </c>
      <c r="B423" s="7" t="s">
        <v>81</v>
      </c>
      <c r="C423" s="7" t="s">
        <v>44</v>
      </c>
      <c r="D423" s="7">
        <v>30.0</v>
      </c>
      <c r="E423" s="7">
        <v>18.0</v>
      </c>
      <c r="F423" s="7">
        <v>30000.0</v>
      </c>
      <c r="G423" s="7">
        <v>4478.0</v>
      </c>
      <c r="H423" s="7" t="s">
        <v>37</v>
      </c>
      <c r="I423" s="8" t="s">
        <v>73</v>
      </c>
      <c r="J423" s="13">
        <v>0.004333333</v>
      </c>
      <c r="K423" s="13">
        <v>100.0</v>
      </c>
      <c r="L423" s="13" t="s">
        <v>85</v>
      </c>
      <c r="M423" s="13" t="s">
        <v>85</v>
      </c>
      <c r="N423" s="13" t="s">
        <v>85</v>
      </c>
      <c r="O423" s="13" t="s">
        <v>85</v>
      </c>
      <c r="P423" s="13">
        <v>0.0</v>
      </c>
      <c r="Q423" s="13">
        <v>0.0</v>
      </c>
      <c r="R423" s="13" t="s">
        <v>85</v>
      </c>
      <c r="S423" s="13" t="s">
        <v>85</v>
      </c>
      <c r="T423" s="7" t="s">
        <v>85</v>
      </c>
      <c r="U423" s="3"/>
      <c r="V423" s="3"/>
      <c r="W423" s="3"/>
      <c r="X423" s="3"/>
      <c r="Y423" s="3"/>
      <c r="Z423" s="3"/>
    </row>
    <row r="424" ht="14.25" customHeight="1">
      <c r="A424" s="3" t="s">
        <v>25</v>
      </c>
      <c r="B424" s="3" t="s">
        <v>81</v>
      </c>
      <c r="C424" s="3" t="s">
        <v>44</v>
      </c>
      <c r="D424" s="3">
        <v>37.0</v>
      </c>
      <c r="E424" s="3">
        <v>18.0</v>
      </c>
      <c r="F424" s="3">
        <v>30000.0</v>
      </c>
      <c r="G424" s="3">
        <v>4478.0</v>
      </c>
      <c r="H424" s="3" t="s">
        <v>37</v>
      </c>
      <c r="I424" s="10" t="s">
        <v>71</v>
      </c>
      <c r="J424" s="3">
        <v>0.005833333</v>
      </c>
      <c r="K424" s="3">
        <v>100.0</v>
      </c>
      <c r="L424" s="3" t="s">
        <v>85</v>
      </c>
      <c r="M424" s="3" t="s">
        <v>85</v>
      </c>
      <c r="N424" s="3" t="s">
        <v>85</v>
      </c>
      <c r="O424" s="3" t="s">
        <v>85</v>
      </c>
      <c r="P424" s="3">
        <v>0.0</v>
      </c>
      <c r="Q424" s="3">
        <v>0.0</v>
      </c>
      <c r="R424" s="3" t="s">
        <v>85</v>
      </c>
      <c r="S424" s="3" t="s">
        <v>85</v>
      </c>
      <c r="T424" s="3" t="s">
        <v>85</v>
      </c>
      <c r="U424" s="3"/>
      <c r="V424" s="3"/>
      <c r="W424" s="3"/>
      <c r="X424" s="3"/>
      <c r="Y424" s="3"/>
      <c r="Z424" s="3"/>
    </row>
    <row r="425" ht="14.25" customHeight="1">
      <c r="A425" s="3" t="s">
        <v>25</v>
      </c>
      <c r="B425" s="3" t="s">
        <v>81</v>
      </c>
      <c r="C425" s="3" t="s">
        <v>44</v>
      </c>
      <c r="D425" s="3">
        <v>37.0</v>
      </c>
      <c r="E425" s="3">
        <v>18.0</v>
      </c>
      <c r="F425" s="3">
        <v>30000.0</v>
      </c>
      <c r="G425" s="3">
        <v>4478.0</v>
      </c>
      <c r="H425" s="3" t="s">
        <v>37</v>
      </c>
      <c r="I425" s="10" t="s">
        <v>72</v>
      </c>
      <c r="J425" s="11">
        <v>0.004916667</v>
      </c>
      <c r="K425" s="11">
        <v>100.0</v>
      </c>
      <c r="L425" s="11" t="s">
        <v>85</v>
      </c>
      <c r="M425" s="11" t="s">
        <v>85</v>
      </c>
      <c r="N425" s="11" t="s">
        <v>85</v>
      </c>
      <c r="O425" s="11" t="s">
        <v>85</v>
      </c>
      <c r="P425" s="11">
        <v>0.0</v>
      </c>
      <c r="Q425" s="11">
        <v>0.0</v>
      </c>
      <c r="R425" s="11" t="s">
        <v>85</v>
      </c>
      <c r="S425" s="11" t="s">
        <v>85</v>
      </c>
      <c r="T425" s="3" t="s">
        <v>85</v>
      </c>
      <c r="U425" s="3"/>
      <c r="V425" s="3"/>
      <c r="W425" s="3"/>
      <c r="X425" s="3"/>
      <c r="Y425" s="3"/>
      <c r="Z425" s="3"/>
    </row>
    <row r="426" ht="14.25" customHeight="1">
      <c r="A426" s="3" t="s">
        <v>25</v>
      </c>
      <c r="B426" s="3" t="s">
        <v>81</v>
      </c>
      <c r="C426" s="3" t="s">
        <v>44</v>
      </c>
      <c r="D426" s="3">
        <v>37.0</v>
      </c>
      <c r="E426" s="3">
        <v>18.0</v>
      </c>
      <c r="F426" s="3">
        <v>30000.0</v>
      </c>
      <c r="G426" s="3">
        <v>4478.0</v>
      </c>
      <c r="H426" s="3" t="s">
        <v>37</v>
      </c>
      <c r="I426" s="10" t="s">
        <v>63</v>
      </c>
      <c r="J426" s="11">
        <v>0.004916667</v>
      </c>
      <c r="K426" s="11">
        <v>100.0</v>
      </c>
      <c r="L426" s="11" t="s">
        <v>85</v>
      </c>
      <c r="M426" s="11" t="s">
        <v>85</v>
      </c>
      <c r="N426" s="11" t="s">
        <v>85</v>
      </c>
      <c r="O426" s="11" t="s">
        <v>85</v>
      </c>
      <c r="P426" s="11">
        <v>0.0</v>
      </c>
      <c r="Q426" s="11">
        <v>0.0</v>
      </c>
      <c r="R426" s="11" t="s">
        <v>85</v>
      </c>
      <c r="S426" s="11" t="s">
        <v>85</v>
      </c>
      <c r="T426" s="3" t="s">
        <v>85</v>
      </c>
      <c r="U426" s="3"/>
      <c r="V426" s="3"/>
      <c r="W426" s="3"/>
      <c r="X426" s="3"/>
      <c r="Y426" s="3"/>
      <c r="Z426" s="3"/>
    </row>
    <row r="427" ht="14.25" customHeight="1">
      <c r="A427" s="7" t="s">
        <v>25</v>
      </c>
      <c r="B427" s="7" t="s">
        <v>81</v>
      </c>
      <c r="C427" s="7" t="s">
        <v>44</v>
      </c>
      <c r="D427" s="7">
        <v>37.0</v>
      </c>
      <c r="E427" s="7">
        <v>18.0</v>
      </c>
      <c r="F427" s="7">
        <v>30000.0</v>
      </c>
      <c r="G427" s="7">
        <v>4478.0</v>
      </c>
      <c r="H427" s="7" t="s">
        <v>37</v>
      </c>
      <c r="I427" s="8" t="s">
        <v>73</v>
      </c>
      <c r="J427" s="13">
        <v>0.004083333</v>
      </c>
      <c r="K427" s="13">
        <v>100.0</v>
      </c>
      <c r="L427" s="13" t="s">
        <v>85</v>
      </c>
      <c r="M427" s="13" t="s">
        <v>85</v>
      </c>
      <c r="N427" s="13" t="s">
        <v>85</v>
      </c>
      <c r="O427" s="13" t="s">
        <v>85</v>
      </c>
      <c r="P427" s="13">
        <v>0.0</v>
      </c>
      <c r="Q427" s="13">
        <v>0.0</v>
      </c>
      <c r="R427" s="13" t="s">
        <v>85</v>
      </c>
      <c r="S427" s="13" t="s">
        <v>85</v>
      </c>
      <c r="T427" s="7" t="s">
        <v>85</v>
      </c>
      <c r="U427" s="3"/>
      <c r="V427" s="3"/>
      <c r="W427" s="3"/>
      <c r="X427" s="3"/>
      <c r="Y427" s="3"/>
      <c r="Z427" s="3"/>
    </row>
    <row r="428" ht="14.25" customHeight="1">
      <c r="A428" s="19" t="s">
        <v>25</v>
      </c>
      <c r="B428" s="19" t="s">
        <v>82</v>
      </c>
      <c r="C428" s="19" t="s">
        <v>44</v>
      </c>
      <c r="D428" s="19">
        <v>16.0</v>
      </c>
      <c r="E428" s="3">
        <v>16.0</v>
      </c>
      <c r="F428" s="3">
        <v>30000.0</v>
      </c>
      <c r="G428" s="3">
        <v>4475.0</v>
      </c>
      <c r="H428" s="3" t="s">
        <v>36</v>
      </c>
      <c r="I428" s="10" t="s">
        <v>58</v>
      </c>
      <c r="J428" s="11">
        <v>0.155833333</v>
      </c>
      <c r="K428" s="11">
        <v>100.0</v>
      </c>
      <c r="L428" s="11" t="s">
        <v>85</v>
      </c>
      <c r="M428" s="11" t="s">
        <v>85</v>
      </c>
      <c r="N428" s="11" t="s">
        <v>85</v>
      </c>
      <c r="O428" s="11" t="s">
        <v>85</v>
      </c>
      <c r="P428" s="11">
        <v>0.0</v>
      </c>
      <c r="Q428" s="11">
        <v>0.0</v>
      </c>
      <c r="R428" s="11" t="s">
        <v>85</v>
      </c>
      <c r="S428" s="11" t="s">
        <v>85</v>
      </c>
      <c r="T428" s="11" t="s">
        <v>85</v>
      </c>
      <c r="U428" s="3"/>
      <c r="V428" s="3"/>
      <c r="W428" s="3"/>
      <c r="X428" s="3"/>
      <c r="Y428" s="3"/>
      <c r="Z428" s="3"/>
    </row>
    <row r="429" ht="14.25" customHeight="1">
      <c r="A429" s="3" t="s">
        <v>25</v>
      </c>
      <c r="B429" s="3" t="s">
        <v>82</v>
      </c>
      <c r="C429" s="3" t="s">
        <v>44</v>
      </c>
      <c r="D429" s="3">
        <v>16.0</v>
      </c>
      <c r="E429" s="3">
        <v>16.0</v>
      </c>
      <c r="F429" s="3">
        <v>30000.0</v>
      </c>
      <c r="G429" s="3">
        <v>4475.0</v>
      </c>
      <c r="H429" s="3" t="s">
        <v>36</v>
      </c>
      <c r="I429" s="10" t="s">
        <v>59</v>
      </c>
      <c r="J429" s="11">
        <v>0.166</v>
      </c>
      <c r="K429" s="11">
        <v>100.0</v>
      </c>
      <c r="L429" s="11" t="s">
        <v>85</v>
      </c>
      <c r="M429" s="11" t="s">
        <v>85</v>
      </c>
      <c r="N429" s="11" t="s">
        <v>85</v>
      </c>
      <c r="O429" s="11" t="s">
        <v>85</v>
      </c>
      <c r="P429" s="11">
        <v>0.0</v>
      </c>
      <c r="Q429" s="11">
        <v>0.0</v>
      </c>
      <c r="R429" s="11" t="s">
        <v>85</v>
      </c>
      <c r="S429" s="11" t="s">
        <v>85</v>
      </c>
      <c r="T429" s="11" t="s">
        <v>85</v>
      </c>
      <c r="U429" s="3"/>
      <c r="V429" s="3"/>
      <c r="W429" s="3"/>
      <c r="X429" s="3"/>
      <c r="Y429" s="3"/>
      <c r="Z429" s="3"/>
    </row>
    <row r="430" ht="14.25" customHeight="1">
      <c r="A430" s="3" t="s">
        <v>25</v>
      </c>
      <c r="B430" s="3" t="s">
        <v>82</v>
      </c>
      <c r="C430" s="3" t="s">
        <v>44</v>
      </c>
      <c r="D430" s="3">
        <v>16.0</v>
      </c>
      <c r="E430" s="3">
        <v>18.0</v>
      </c>
      <c r="F430" s="3">
        <v>30000.0</v>
      </c>
      <c r="G430" s="3">
        <v>4270.0</v>
      </c>
      <c r="H430" s="3" t="s">
        <v>37</v>
      </c>
      <c r="I430" s="10" t="s">
        <v>65</v>
      </c>
      <c r="J430" s="11">
        <v>0.205583333</v>
      </c>
      <c r="K430" s="11">
        <v>99.67566667</v>
      </c>
      <c r="L430" s="11">
        <v>0.4</v>
      </c>
      <c r="M430" s="11">
        <v>504.875</v>
      </c>
      <c r="N430" s="11">
        <v>13.713</v>
      </c>
      <c r="O430" s="11">
        <v>100277.82</v>
      </c>
      <c r="P430" s="11">
        <v>0.0</v>
      </c>
      <c r="Q430" s="11">
        <v>0.0</v>
      </c>
      <c r="R430" s="11" t="s">
        <v>85</v>
      </c>
      <c r="S430" s="11" t="s">
        <v>85</v>
      </c>
      <c r="T430" s="11" t="s">
        <v>85</v>
      </c>
      <c r="U430" s="3"/>
      <c r="V430" s="3"/>
      <c r="W430" s="3"/>
      <c r="X430" s="3"/>
      <c r="Y430" s="3"/>
      <c r="Z430" s="3"/>
    </row>
    <row r="431" ht="14.25" customHeight="1">
      <c r="A431" s="7" t="s">
        <v>25</v>
      </c>
      <c r="B431" s="7" t="s">
        <v>82</v>
      </c>
      <c r="C431" s="7" t="s">
        <v>44</v>
      </c>
      <c r="D431" s="7">
        <v>16.0</v>
      </c>
      <c r="E431" s="7">
        <v>18.0</v>
      </c>
      <c r="F431" s="7">
        <v>30000.0</v>
      </c>
      <c r="G431" s="7">
        <v>4270.0</v>
      </c>
      <c r="H431" s="7" t="s">
        <v>37</v>
      </c>
      <c r="I431" s="8" t="s">
        <v>66</v>
      </c>
      <c r="J431" s="13">
        <v>0.273333333</v>
      </c>
      <c r="K431" s="13">
        <v>100.0</v>
      </c>
      <c r="L431" s="13" t="s">
        <v>85</v>
      </c>
      <c r="M431" s="13" t="s">
        <v>85</v>
      </c>
      <c r="N431" s="13" t="s">
        <v>85</v>
      </c>
      <c r="O431" s="13" t="s">
        <v>85</v>
      </c>
      <c r="P431" s="13">
        <v>0.0</v>
      </c>
      <c r="Q431" s="13">
        <v>0.0</v>
      </c>
      <c r="R431" s="13" t="s">
        <v>85</v>
      </c>
      <c r="S431" s="13" t="s">
        <v>85</v>
      </c>
      <c r="T431" s="7" t="s">
        <v>85</v>
      </c>
      <c r="U431" s="3"/>
      <c r="V431" s="3"/>
      <c r="W431" s="3"/>
      <c r="X431" s="3"/>
      <c r="Y431" s="3"/>
      <c r="Z431" s="3"/>
    </row>
    <row r="432" ht="14.25" customHeight="1">
      <c r="A432" s="3" t="s">
        <v>25</v>
      </c>
      <c r="B432" s="3" t="s">
        <v>82</v>
      </c>
      <c r="C432" s="3" t="s">
        <v>44</v>
      </c>
      <c r="D432" s="3">
        <v>23.0</v>
      </c>
      <c r="E432" s="3">
        <v>16.0</v>
      </c>
      <c r="F432" s="3">
        <v>30000.0</v>
      </c>
      <c r="G432" s="3">
        <v>4475.0</v>
      </c>
      <c r="H432" s="3" t="s">
        <v>36</v>
      </c>
      <c r="I432" s="10" t="s">
        <v>58</v>
      </c>
      <c r="J432" s="11">
        <v>0.903083333</v>
      </c>
      <c r="K432" s="11">
        <v>62.00583333</v>
      </c>
      <c r="L432" s="11">
        <v>1.666666667</v>
      </c>
      <c r="M432" s="11">
        <v>954.3160314</v>
      </c>
      <c r="N432" s="11">
        <v>22.758</v>
      </c>
      <c r="O432" s="11">
        <v>80291.86794</v>
      </c>
      <c r="P432" s="11">
        <v>19.0</v>
      </c>
      <c r="Q432" s="11">
        <v>1.9</v>
      </c>
      <c r="R432" s="11">
        <v>2400.747368</v>
      </c>
      <c r="S432" s="11">
        <v>30122.46111</v>
      </c>
      <c r="T432" s="3">
        <v>0.340412262</v>
      </c>
      <c r="U432" s="3"/>
      <c r="V432" s="3"/>
      <c r="W432" s="3"/>
      <c r="X432" s="3"/>
      <c r="Y432" s="3"/>
      <c r="Z432" s="3"/>
    </row>
    <row r="433" ht="14.25" customHeight="1">
      <c r="A433" s="3" t="s">
        <v>25</v>
      </c>
      <c r="B433" s="3" t="s">
        <v>82</v>
      </c>
      <c r="C433" s="3" t="s">
        <v>44</v>
      </c>
      <c r="D433" s="3">
        <v>23.0</v>
      </c>
      <c r="E433" s="3">
        <v>16.0</v>
      </c>
      <c r="F433" s="3">
        <v>30000.0</v>
      </c>
      <c r="G433" s="3">
        <v>4475.0</v>
      </c>
      <c r="H433" s="3" t="s">
        <v>36</v>
      </c>
      <c r="I433" s="10" t="s">
        <v>59</v>
      </c>
      <c r="J433" s="11">
        <v>0.259166667</v>
      </c>
      <c r="K433" s="11">
        <v>89.29725</v>
      </c>
      <c r="L433" s="11">
        <v>1.425</v>
      </c>
      <c r="M433" s="11">
        <v>493.9648205</v>
      </c>
      <c r="N433" s="11">
        <v>20.09375</v>
      </c>
      <c r="O433" s="11">
        <v>59824.63954</v>
      </c>
      <c r="P433" s="11">
        <v>0.0</v>
      </c>
      <c r="Q433" s="11">
        <v>0.0</v>
      </c>
      <c r="R433" s="11" t="s">
        <v>85</v>
      </c>
      <c r="S433" s="11" t="s">
        <v>85</v>
      </c>
      <c r="T433" s="3" t="s">
        <v>85</v>
      </c>
      <c r="U433" s="3"/>
      <c r="V433" s="3"/>
      <c r="W433" s="3"/>
      <c r="X433" s="3"/>
      <c r="Y433" s="3"/>
      <c r="Z433" s="3"/>
    </row>
    <row r="434" ht="14.25" customHeight="1">
      <c r="A434" s="3" t="s">
        <v>25</v>
      </c>
      <c r="B434" s="3" t="s">
        <v>82</v>
      </c>
      <c r="C434" s="3" t="s">
        <v>44</v>
      </c>
      <c r="D434" s="3">
        <v>23.0</v>
      </c>
      <c r="E434" s="3">
        <v>18.0</v>
      </c>
      <c r="F434" s="3">
        <v>30000.0</v>
      </c>
      <c r="G434" s="3">
        <v>4270.0</v>
      </c>
      <c r="H434" s="3" t="s">
        <v>37</v>
      </c>
      <c r="I434" s="10" t="s">
        <v>65</v>
      </c>
      <c r="J434" s="11">
        <v>2.803916667</v>
      </c>
      <c r="K434" s="11">
        <v>57.21608333</v>
      </c>
      <c r="L434" s="11">
        <v>4.033333333</v>
      </c>
      <c r="M434" s="11">
        <v>1127.841939</v>
      </c>
      <c r="N434" s="11">
        <v>24.92377778</v>
      </c>
      <c r="O434" s="11">
        <v>19671.4159</v>
      </c>
      <c r="P434" s="11">
        <v>23.0</v>
      </c>
      <c r="Q434" s="11">
        <v>2.3</v>
      </c>
      <c r="R434" s="11">
        <v>3730.104348</v>
      </c>
      <c r="S434" s="11">
        <v>22477.49091</v>
      </c>
      <c r="T434" s="3">
        <v>0.151884561</v>
      </c>
      <c r="U434" s="3"/>
      <c r="V434" s="3"/>
      <c r="W434" s="3"/>
      <c r="X434" s="3"/>
      <c r="Y434" s="3"/>
      <c r="Z434" s="3"/>
    </row>
    <row r="435" ht="14.25" customHeight="1">
      <c r="A435" s="7" t="s">
        <v>25</v>
      </c>
      <c r="B435" s="7" t="s">
        <v>82</v>
      </c>
      <c r="C435" s="7" t="s">
        <v>44</v>
      </c>
      <c r="D435" s="7">
        <v>23.0</v>
      </c>
      <c r="E435" s="7">
        <v>18.0</v>
      </c>
      <c r="F435" s="7">
        <v>30000.0</v>
      </c>
      <c r="G435" s="7">
        <v>4270.0</v>
      </c>
      <c r="H435" s="7" t="s">
        <v>37</v>
      </c>
      <c r="I435" s="8" t="s">
        <v>66</v>
      </c>
      <c r="J435" s="13">
        <v>4.028416667</v>
      </c>
      <c r="K435" s="13">
        <v>44.33833333</v>
      </c>
      <c r="L435" s="13">
        <v>6.483333333</v>
      </c>
      <c r="M435" s="13">
        <v>974.3739305</v>
      </c>
      <c r="N435" s="13">
        <v>19.27925</v>
      </c>
      <c r="O435" s="13">
        <v>13920.11024</v>
      </c>
      <c r="P435" s="13">
        <v>89.0</v>
      </c>
      <c r="Q435" s="13">
        <v>8.9</v>
      </c>
      <c r="R435" s="13">
        <v>1999.9</v>
      </c>
      <c r="S435" s="13">
        <v>4754.470455</v>
      </c>
      <c r="T435" s="7">
        <v>0.484957368</v>
      </c>
      <c r="U435" s="3"/>
      <c r="V435" s="3"/>
      <c r="W435" s="3"/>
      <c r="X435" s="3"/>
      <c r="Y435" s="3"/>
      <c r="Z435" s="3"/>
    </row>
    <row r="436" ht="14.25" customHeight="1">
      <c r="A436" s="3" t="s">
        <v>25</v>
      </c>
      <c r="B436" s="3" t="s">
        <v>82</v>
      </c>
      <c r="C436" s="3" t="s">
        <v>44</v>
      </c>
      <c r="D436" s="3">
        <v>30.0</v>
      </c>
      <c r="E436" s="3">
        <v>16.0</v>
      </c>
      <c r="F436" s="3">
        <v>30000.0</v>
      </c>
      <c r="G436" s="3">
        <v>4475.0</v>
      </c>
      <c r="H436" s="3" t="s">
        <v>36</v>
      </c>
      <c r="I436" s="10" t="s">
        <v>58</v>
      </c>
      <c r="J436" s="11">
        <v>3.394083333</v>
      </c>
      <c r="K436" s="11">
        <v>24.22566667</v>
      </c>
      <c r="L436" s="11">
        <v>3.054545455</v>
      </c>
      <c r="M436" s="11">
        <v>1437.963624</v>
      </c>
      <c r="N436" s="11">
        <v>36.72309091</v>
      </c>
      <c r="O436" s="11">
        <v>12204.31435</v>
      </c>
      <c r="P436" s="11">
        <v>26.0</v>
      </c>
      <c r="Q436" s="11">
        <v>2.6</v>
      </c>
      <c r="R436" s="11">
        <v>2602.623077</v>
      </c>
      <c r="S436" s="11">
        <v>20122.028</v>
      </c>
      <c r="T436" s="3">
        <v>0.119362128</v>
      </c>
      <c r="U436" s="3"/>
      <c r="V436" s="3"/>
      <c r="W436" s="3"/>
      <c r="X436" s="3"/>
      <c r="Y436" s="3"/>
      <c r="Z436" s="3"/>
    </row>
    <row r="437" ht="14.25" customHeight="1">
      <c r="A437" s="3" t="s">
        <v>25</v>
      </c>
      <c r="B437" s="3" t="s">
        <v>82</v>
      </c>
      <c r="C437" s="3" t="s">
        <v>44</v>
      </c>
      <c r="D437" s="3">
        <v>30.0</v>
      </c>
      <c r="E437" s="3">
        <v>16.0</v>
      </c>
      <c r="F437" s="3">
        <v>30000.0</v>
      </c>
      <c r="G437" s="3">
        <v>4475.0</v>
      </c>
      <c r="H437" s="3" t="s">
        <v>36</v>
      </c>
      <c r="I437" s="10" t="s">
        <v>59</v>
      </c>
      <c r="J437" s="11">
        <v>1.573166667</v>
      </c>
      <c r="K437" s="11">
        <v>44.53075</v>
      </c>
      <c r="L437" s="11">
        <v>2.72</v>
      </c>
      <c r="M437" s="11">
        <v>1416.397117</v>
      </c>
      <c r="N437" s="11">
        <v>20.017</v>
      </c>
      <c r="O437" s="11">
        <v>21114.14021</v>
      </c>
      <c r="P437" s="11">
        <v>26.0</v>
      </c>
      <c r="Q437" s="11">
        <v>2.6</v>
      </c>
      <c r="R437" s="11">
        <v>2520.734615</v>
      </c>
      <c r="S437" s="11">
        <v>20980.672</v>
      </c>
      <c r="T437" s="3">
        <v>0.062910365</v>
      </c>
      <c r="U437" s="3"/>
      <c r="V437" s="3"/>
      <c r="W437" s="3"/>
      <c r="X437" s="3"/>
      <c r="Y437" s="3"/>
      <c r="Z437" s="3"/>
    </row>
    <row r="438" ht="14.25" customHeight="1">
      <c r="A438" s="3" t="s">
        <v>25</v>
      </c>
      <c r="B438" s="3" t="s">
        <v>82</v>
      </c>
      <c r="C438" s="3" t="s">
        <v>44</v>
      </c>
      <c r="D438" s="3">
        <v>30.0</v>
      </c>
      <c r="E438" s="3">
        <v>18.0</v>
      </c>
      <c r="F438" s="3">
        <v>30000.0</v>
      </c>
      <c r="G438" s="3">
        <v>4270.0</v>
      </c>
      <c r="H438" s="3" t="s">
        <v>37</v>
      </c>
      <c r="I438" s="10" t="s">
        <v>65</v>
      </c>
      <c r="J438" s="11">
        <v>10.63041667</v>
      </c>
      <c r="K438" s="11">
        <v>31.27308333</v>
      </c>
      <c r="L438" s="11">
        <v>8.43</v>
      </c>
      <c r="M438" s="11">
        <v>1567.130235</v>
      </c>
      <c r="N438" s="11">
        <v>42.5727</v>
      </c>
      <c r="O438" s="11">
        <v>7338.592227</v>
      </c>
      <c r="P438" s="11">
        <v>58.0</v>
      </c>
      <c r="Q438" s="11">
        <v>5.8</v>
      </c>
      <c r="R438" s="11">
        <v>4341.868966</v>
      </c>
      <c r="S438" s="11">
        <v>6028.845614</v>
      </c>
      <c r="T438" s="3" t="s">
        <v>85</v>
      </c>
      <c r="U438" s="3"/>
      <c r="V438" s="3"/>
      <c r="W438" s="3"/>
      <c r="X438" s="3"/>
      <c r="Y438" s="3"/>
      <c r="Z438" s="3"/>
    </row>
    <row r="439" ht="14.25" customHeight="1">
      <c r="A439" s="7" t="s">
        <v>25</v>
      </c>
      <c r="B439" s="7" t="s">
        <v>82</v>
      </c>
      <c r="C439" s="7" t="s">
        <v>44</v>
      </c>
      <c r="D439" s="7">
        <v>30.0</v>
      </c>
      <c r="E439" s="7">
        <v>18.0</v>
      </c>
      <c r="F439" s="7">
        <v>30000.0</v>
      </c>
      <c r="G439" s="7">
        <v>4270.0</v>
      </c>
      <c r="H439" s="7" t="s">
        <v>37</v>
      </c>
      <c r="I439" s="8" t="s">
        <v>66</v>
      </c>
      <c r="J439" s="13">
        <v>8.05125</v>
      </c>
      <c r="K439" s="13">
        <v>33.20841667</v>
      </c>
      <c r="L439" s="13">
        <v>18.02</v>
      </c>
      <c r="M439" s="13">
        <v>572.8801427</v>
      </c>
      <c r="N439" s="13">
        <v>45.1068</v>
      </c>
      <c r="O439" s="13">
        <v>12292.20243</v>
      </c>
      <c r="P439" s="13">
        <v>204.0</v>
      </c>
      <c r="Q439" s="13">
        <v>20.4</v>
      </c>
      <c r="R439" s="13">
        <v>1119.305882</v>
      </c>
      <c r="S439" s="13">
        <v>1817.064039</v>
      </c>
      <c r="T439" s="7" t="s">
        <v>85</v>
      </c>
      <c r="U439" s="3"/>
      <c r="V439" s="3"/>
      <c r="W439" s="3"/>
      <c r="X439" s="3"/>
      <c r="Y439" s="3"/>
      <c r="Z439" s="3"/>
    </row>
    <row r="440" ht="14.25" customHeight="1">
      <c r="A440" s="3" t="s">
        <v>25</v>
      </c>
      <c r="B440" s="3" t="s">
        <v>82</v>
      </c>
      <c r="C440" s="3" t="s">
        <v>44</v>
      </c>
      <c r="D440" s="3">
        <v>37.0</v>
      </c>
      <c r="E440" s="3">
        <v>16.0</v>
      </c>
      <c r="F440" s="3">
        <v>30000.0</v>
      </c>
      <c r="G440" s="3">
        <v>4475.0</v>
      </c>
      <c r="H440" s="3" t="s">
        <v>36</v>
      </c>
      <c r="I440" s="10" t="s">
        <v>58</v>
      </c>
      <c r="J440" s="3">
        <v>11.75716667</v>
      </c>
      <c r="K440" s="3">
        <v>4.802</v>
      </c>
      <c r="L440" s="3">
        <v>3.775</v>
      </c>
      <c r="M440" s="3">
        <v>2998.949881</v>
      </c>
      <c r="N440" s="3">
        <v>48.78758333</v>
      </c>
      <c r="O440" s="3">
        <v>5714.274724</v>
      </c>
      <c r="P440" s="3">
        <v>29.0</v>
      </c>
      <c r="Q440" s="3">
        <v>2.9</v>
      </c>
      <c r="R440" s="3">
        <v>5632.506897</v>
      </c>
      <c r="S440" s="3">
        <v>15336.74286</v>
      </c>
      <c r="T440" s="3">
        <v>0.128268519</v>
      </c>
      <c r="U440" s="3"/>
      <c r="V440" s="3"/>
      <c r="W440" s="3"/>
      <c r="X440" s="3"/>
      <c r="Y440" s="3"/>
      <c r="Z440" s="3"/>
    </row>
    <row r="441" ht="14.25" customHeight="1">
      <c r="A441" s="3" t="s">
        <v>25</v>
      </c>
      <c r="B441" s="3" t="s">
        <v>82</v>
      </c>
      <c r="C441" s="3" t="s">
        <v>44</v>
      </c>
      <c r="D441" s="3">
        <v>37.0</v>
      </c>
      <c r="E441" s="3">
        <v>16.0</v>
      </c>
      <c r="F441" s="3">
        <v>30000.0</v>
      </c>
      <c r="G441" s="3">
        <v>4475.0</v>
      </c>
      <c r="H441" s="3" t="s">
        <v>36</v>
      </c>
      <c r="I441" s="10" t="s">
        <v>59</v>
      </c>
      <c r="J441" s="11">
        <v>5.6965</v>
      </c>
      <c r="K441" s="11">
        <v>18.06466667</v>
      </c>
      <c r="L441" s="11">
        <v>3.181818182</v>
      </c>
      <c r="M441" s="11">
        <v>3426.56474</v>
      </c>
      <c r="N441" s="11">
        <v>28.857</v>
      </c>
      <c r="O441" s="11">
        <v>4108.497507</v>
      </c>
      <c r="P441" s="11">
        <v>26.0</v>
      </c>
      <c r="Q441" s="11">
        <v>2.6</v>
      </c>
      <c r="R441" s="11">
        <v>4593.519231</v>
      </c>
      <c r="S441" s="11">
        <v>15049.308</v>
      </c>
      <c r="T441" s="3">
        <v>0.219985292</v>
      </c>
      <c r="U441" s="3"/>
      <c r="V441" s="3"/>
      <c r="W441" s="3"/>
      <c r="X441" s="3"/>
      <c r="Y441" s="3"/>
      <c r="Z441" s="3"/>
    </row>
    <row r="442" ht="14.25" customHeight="1">
      <c r="A442" s="3" t="s">
        <v>25</v>
      </c>
      <c r="B442" s="3" t="s">
        <v>82</v>
      </c>
      <c r="C442" s="3" t="s">
        <v>44</v>
      </c>
      <c r="D442" s="3">
        <v>44.0</v>
      </c>
      <c r="E442" s="3">
        <v>16.0</v>
      </c>
      <c r="F442" s="3">
        <v>30000.0</v>
      </c>
      <c r="G442" s="3">
        <v>4475.0</v>
      </c>
      <c r="H442" s="3" t="s">
        <v>36</v>
      </c>
      <c r="I442" s="10" t="s">
        <v>58</v>
      </c>
      <c r="J442" s="3">
        <v>14.2415</v>
      </c>
      <c r="K442" s="3">
        <v>8.586666667</v>
      </c>
      <c r="L442" s="3">
        <v>4.866666667</v>
      </c>
      <c r="M442" s="3">
        <v>2599.150387</v>
      </c>
      <c r="N442" s="3">
        <v>49.19866667</v>
      </c>
      <c r="O442" s="3">
        <v>5823.614354</v>
      </c>
      <c r="P442" s="3">
        <v>31.0</v>
      </c>
      <c r="Q442" s="3">
        <v>3.1</v>
      </c>
      <c r="R442" s="3">
        <v>5062.654839</v>
      </c>
      <c r="S442" s="3">
        <v>14264.99</v>
      </c>
      <c r="T442" s="3">
        <v>0.12392231</v>
      </c>
      <c r="U442" s="3"/>
      <c r="V442" s="3"/>
      <c r="W442" s="3"/>
      <c r="X442" s="3"/>
      <c r="Y442" s="3"/>
      <c r="Z442" s="3"/>
    </row>
    <row r="443" ht="14.25" customHeight="1">
      <c r="A443" s="3" t="s">
        <v>25</v>
      </c>
      <c r="B443" s="3" t="s">
        <v>82</v>
      </c>
      <c r="C443" s="3" t="s">
        <v>44</v>
      </c>
      <c r="D443" s="3">
        <v>44.0</v>
      </c>
      <c r="E443" s="3">
        <v>16.0</v>
      </c>
      <c r="F443" s="3">
        <v>30000.0</v>
      </c>
      <c r="G443" s="3">
        <v>4475.0</v>
      </c>
      <c r="H443" s="3" t="s">
        <v>36</v>
      </c>
      <c r="I443" s="10" t="s">
        <v>59</v>
      </c>
      <c r="J443" s="11">
        <v>5.8535</v>
      </c>
      <c r="K443" s="11">
        <v>23.46033333</v>
      </c>
      <c r="L443" s="11">
        <v>3.125</v>
      </c>
      <c r="M443" s="11">
        <v>2597.108805</v>
      </c>
      <c r="N443" s="11">
        <v>35.92241667</v>
      </c>
      <c r="O443" s="11">
        <v>8909.873855</v>
      </c>
      <c r="P443" s="11">
        <v>28.0</v>
      </c>
      <c r="Q443" s="11">
        <v>2.8</v>
      </c>
      <c r="R443" s="11">
        <v>7045.496429</v>
      </c>
      <c r="S443" s="11">
        <v>14093.79259</v>
      </c>
      <c r="T443" s="3">
        <v>0.535628623</v>
      </c>
      <c r="U443" s="3"/>
      <c r="V443" s="3"/>
      <c r="W443" s="3"/>
      <c r="X443" s="3"/>
      <c r="Y443" s="3"/>
      <c r="Z443" s="3"/>
    </row>
    <row r="444" ht="14.25" customHeight="1">
      <c r="A444" s="3" t="s">
        <v>25</v>
      </c>
      <c r="B444" s="3" t="s">
        <v>83</v>
      </c>
      <c r="C444" s="3" t="s">
        <v>44</v>
      </c>
      <c r="D444" s="3">
        <v>16.0</v>
      </c>
      <c r="E444" s="3">
        <v>15.0</v>
      </c>
      <c r="F444" s="3">
        <v>30000.0</v>
      </c>
      <c r="G444" s="3">
        <v>4573.0</v>
      </c>
      <c r="H444" s="3" t="s">
        <v>28</v>
      </c>
      <c r="I444" s="10" t="s">
        <v>65</v>
      </c>
      <c r="J444" s="11">
        <v>0.24375</v>
      </c>
      <c r="K444" s="11">
        <v>100.0</v>
      </c>
      <c r="L444" s="11" t="s">
        <v>85</v>
      </c>
      <c r="M444" s="11" t="s">
        <v>85</v>
      </c>
      <c r="N444" s="11" t="s">
        <v>85</v>
      </c>
      <c r="O444" s="11" t="s">
        <v>85</v>
      </c>
      <c r="P444" s="11">
        <v>0.0</v>
      </c>
      <c r="Q444" s="11">
        <v>0.0</v>
      </c>
      <c r="R444" s="11" t="s">
        <v>85</v>
      </c>
      <c r="S444" s="11" t="s">
        <v>85</v>
      </c>
      <c r="T444" s="11" t="s">
        <v>85</v>
      </c>
      <c r="U444" s="3"/>
      <c r="V444" s="3"/>
      <c r="W444" s="3"/>
      <c r="X444" s="3"/>
      <c r="Y444" s="3"/>
      <c r="Z444" s="3"/>
    </row>
    <row r="445" ht="14.25" customHeight="1">
      <c r="A445" s="3" t="s">
        <v>25</v>
      </c>
      <c r="B445" s="3" t="s">
        <v>83</v>
      </c>
      <c r="C445" s="3" t="s">
        <v>44</v>
      </c>
      <c r="D445" s="3">
        <v>16.0</v>
      </c>
      <c r="E445" s="3">
        <v>15.0</v>
      </c>
      <c r="F445" s="3">
        <v>30000.0</v>
      </c>
      <c r="G445" s="3">
        <v>4573.0</v>
      </c>
      <c r="H445" s="3" t="s">
        <v>28</v>
      </c>
      <c r="I445" s="10" t="s">
        <v>66</v>
      </c>
      <c r="J445" s="11">
        <v>0.083</v>
      </c>
      <c r="K445" s="11">
        <v>100.0</v>
      </c>
      <c r="L445" s="11" t="s">
        <v>85</v>
      </c>
      <c r="M445" s="11" t="s">
        <v>85</v>
      </c>
      <c r="N445" s="11" t="s">
        <v>85</v>
      </c>
      <c r="O445" s="11" t="s">
        <v>85</v>
      </c>
      <c r="P445" s="11">
        <v>0.0</v>
      </c>
      <c r="Q445" s="11">
        <v>0.0</v>
      </c>
      <c r="R445" s="11" t="s">
        <v>85</v>
      </c>
      <c r="S445" s="11" t="s">
        <v>85</v>
      </c>
      <c r="T445" s="11" t="s">
        <v>85</v>
      </c>
      <c r="U445" s="3"/>
      <c r="V445" s="3"/>
      <c r="W445" s="3"/>
      <c r="X445" s="3"/>
      <c r="Y445" s="3"/>
      <c r="Z445" s="3"/>
    </row>
    <row r="446" ht="14.25" customHeight="1">
      <c r="A446" s="3" t="s">
        <v>25</v>
      </c>
      <c r="B446" s="3" t="s">
        <v>83</v>
      </c>
      <c r="C446" s="3" t="s">
        <v>44</v>
      </c>
      <c r="D446" s="3">
        <v>16.0</v>
      </c>
      <c r="E446" s="3">
        <v>16.0</v>
      </c>
      <c r="F446" s="3">
        <v>30000.0</v>
      </c>
      <c r="G446" s="3">
        <v>4475.0</v>
      </c>
      <c r="H446" s="3" t="s">
        <v>36</v>
      </c>
      <c r="I446" s="10" t="s">
        <v>60</v>
      </c>
      <c r="J446" s="11">
        <v>0.151583333</v>
      </c>
      <c r="K446" s="11">
        <v>100.0</v>
      </c>
      <c r="L446" s="11" t="s">
        <v>85</v>
      </c>
      <c r="M446" s="11" t="s">
        <v>85</v>
      </c>
      <c r="N446" s="11" t="s">
        <v>85</v>
      </c>
      <c r="O446" s="11" t="s">
        <v>85</v>
      </c>
      <c r="P446" s="11">
        <v>0.0</v>
      </c>
      <c r="Q446" s="11">
        <v>0.0</v>
      </c>
      <c r="R446" s="11" t="s">
        <v>85</v>
      </c>
      <c r="S446" s="11" t="s">
        <v>85</v>
      </c>
      <c r="T446" s="11" t="s">
        <v>85</v>
      </c>
      <c r="U446" s="3"/>
      <c r="V446" s="3"/>
      <c r="W446" s="3"/>
      <c r="X446" s="3"/>
      <c r="Y446" s="3"/>
      <c r="Z446" s="3"/>
    </row>
    <row r="447" ht="14.25" customHeight="1">
      <c r="A447" s="7" t="s">
        <v>25</v>
      </c>
      <c r="B447" s="7" t="s">
        <v>83</v>
      </c>
      <c r="C447" s="7" t="s">
        <v>44</v>
      </c>
      <c r="D447" s="7">
        <v>16.0</v>
      </c>
      <c r="E447" s="7">
        <v>16.0</v>
      </c>
      <c r="F447" s="7">
        <v>30000.0</v>
      </c>
      <c r="G447" s="7">
        <v>4475.0</v>
      </c>
      <c r="H447" s="7" t="s">
        <v>36</v>
      </c>
      <c r="I447" s="8" t="s">
        <v>61</v>
      </c>
      <c r="J447" s="13">
        <v>0.220083333</v>
      </c>
      <c r="K447" s="13">
        <v>99.93941667</v>
      </c>
      <c r="L447" s="13" t="s">
        <v>85</v>
      </c>
      <c r="M447" s="13" t="s">
        <v>85</v>
      </c>
      <c r="N447" s="13" t="s">
        <v>85</v>
      </c>
      <c r="O447" s="13" t="s">
        <v>85</v>
      </c>
      <c r="P447" s="13">
        <v>0.0</v>
      </c>
      <c r="Q447" s="13">
        <v>0.0</v>
      </c>
      <c r="R447" s="13" t="s">
        <v>85</v>
      </c>
      <c r="S447" s="13" t="s">
        <v>85</v>
      </c>
      <c r="T447" s="7" t="s">
        <v>85</v>
      </c>
      <c r="U447" s="3"/>
      <c r="V447" s="3"/>
      <c r="W447" s="3"/>
      <c r="X447" s="3"/>
      <c r="Y447" s="3"/>
      <c r="Z447" s="3"/>
    </row>
    <row r="448" ht="14.25" customHeight="1">
      <c r="A448" s="3" t="s">
        <v>25</v>
      </c>
      <c r="B448" s="3" t="s">
        <v>83</v>
      </c>
      <c r="C448" s="3" t="s">
        <v>44</v>
      </c>
      <c r="D448" s="3">
        <v>23.0</v>
      </c>
      <c r="E448" s="3">
        <v>15.0</v>
      </c>
      <c r="F448" s="3">
        <v>30000.0</v>
      </c>
      <c r="G448" s="3">
        <v>4573.0</v>
      </c>
      <c r="H448" s="3" t="s">
        <v>28</v>
      </c>
      <c r="I448" s="10" t="s">
        <v>65</v>
      </c>
      <c r="J448" s="11">
        <v>0.303166667</v>
      </c>
      <c r="K448" s="11">
        <v>97.37975</v>
      </c>
      <c r="L448" s="11">
        <v>0.466666667</v>
      </c>
      <c r="M448" s="11">
        <v>346.58</v>
      </c>
      <c r="N448" s="11">
        <v>19.035</v>
      </c>
      <c r="O448" s="11">
        <v>282692.319</v>
      </c>
      <c r="P448" s="11">
        <v>0.0</v>
      </c>
      <c r="Q448" s="11">
        <v>0.0</v>
      </c>
      <c r="R448" s="11" t="s">
        <v>85</v>
      </c>
      <c r="S448" s="11" t="s">
        <v>85</v>
      </c>
      <c r="T448" s="3" t="s">
        <v>85</v>
      </c>
      <c r="U448" s="3"/>
      <c r="V448" s="3"/>
      <c r="W448" s="3"/>
      <c r="X448" s="3"/>
      <c r="Y448" s="3"/>
      <c r="Z448" s="3"/>
    </row>
    <row r="449" ht="14.25" customHeight="1">
      <c r="A449" s="3" t="s">
        <v>25</v>
      </c>
      <c r="B449" s="3" t="s">
        <v>83</v>
      </c>
      <c r="C449" s="3" t="s">
        <v>44</v>
      </c>
      <c r="D449" s="3">
        <v>23.0</v>
      </c>
      <c r="E449" s="3">
        <v>16.0</v>
      </c>
      <c r="F449" s="3">
        <v>30000.0</v>
      </c>
      <c r="G449" s="3">
        <v>4475.0</v>
      </c>
      <c r="H449" s="3" t="s">
        <v>36</v>
      </c>
      <c r="I449" s="10" t="s">
        <v>60</v>
      </c>
      <c r="J449" s="11">
        <v>0.46325</v>
      </c>
      <c r="K449" s="11">
        <v>83.84116667</v>
      </c>
      <c r="L449" s="11">
        <v>1.35</v>
      </c>
      <c r="M449" s="11">
        <v>1496.871977</v>
      </c>
      <c r="N449" s="11">
        <v>26.52875</v>
      </c>
      <c r="O449" s="11">
        <v>44033.84613</v>
      </c>
      <c r="P449" s="11">
        <v>0.0</v>
      </c>
      <c r="Q449" s="11">
        <v>0.0</v>
      </c>
      <c r="R449" s="11" t="s">
        <v>85</v>
      </c>
      <c r="S449" s="11" t="s">
        <v>85</v>
      </c>
      <c r="T449" s="3" t="s">
        <v>85</v>
      </c>
      <c r="U449" s="3"/>
      <c r="V449" s="3"/>
      <c r="W449" s="3"/>
      <c r="X449" s="3"/>
      <c r="Y449" s="3"/>
      <c r="Z449" s="3"/>
    </row>
    <row r="450" ht="14.25" customHeight="1">
      <c r="A450" s="3" t="s">
        <v>25</v>
      </c>
      <c r="B450" s="3" t="s">
        <v>83</v>
      </c>
      <c r="C450" s="3" t="s">
        <v>44</v>
      </c>
      <c r="D450" s="3">
        <v>23.0</v>
      </c>
      <c r="E450" s="3">
        <v>16.0</v>
      </c>
      <c r="F450" s="3">
        <v>30000.0</v>
      </c>
      <c r="G450" s="3">
        <v>4475.0</v>
      </c>
      <c r="H450" s="3" t="s">
        <v>36</v>
      </c>
      <c r="I450" s="10" t="s">
        <v>61</v>
      </c>
      <c r="J450" s="11">
        <v>1.079583333</v>
      </c>
      <c r="K450" s="11">
        <v>65.59116667</v>
      </c>
      <c r="L450" s="11">
        <v>2.3</v>
      </c>
      <c r="M450" s="11">
        <v>1362.179987</v>
      </c>
      <c r="N450" s="11">
        <v>18.82342857</v>
      </c>
      <c r="O450" s="11">
        <v>26066.72914</v>
      </c>
      <c r="P450" s="11">
        <v>20.0</v>
      </c>
      <c r="Q450" s="11">
        <v>2.0</v>
      </c>
      <c r="R450" s="11">
        <v>2702.165</v>
      </c>
      <c r="S450" s="11">
        <v>28471.28947</v>
      </c>
      <c r="T450" s="3">
        <v>0.268238753</v>
      </c>
      <c r="U450" s="3"/>
      <c r="V450" s="3"/>
      <c r="W450" s="3"/>
      <c r="X450" s="3"/>
      <c r="Y450" s="3"/>
      <c r="Z450" s="3"/>
    </row>
    <row r="451" ht="14.25" customHeight="1">
      <c r="A451" s="3" t="s">
        <v>25</v>
      </c>
      <c r="B451" s="3" t="s">
        <v>83</v>
      </c>
      <c r="C451" s="3" t="s">
        <v>44</v>
      </c>
      <c r="D451" s="3">
        <v>30.0</v>
      </c>
      <c r="E451" s="3">
        <v>15.0</v>
      </c>
      <c r="F451" s="3">
        <v>30000.0</v>
      </c>
      <c r="G451" s="3">
        <v>4573.0</v>
      </c>
      <c r="H451" s="3" t="s">
        <v>28</v>
      </c>
      <c r="I451" s="10" t="s">
        <v>65</v>
      </c>
      <c r="J451" s="11">
        <v>1.989666667</v>
      </c>
      <c r="K451" s="11">
        <v>67.63808333</v>
      </c>
      <c r="L451" s="11">
        <v>6.33</v>
      </c>
      <c r="M451" s="11">
        <v>573.1969515</v>
      </c>
      <c r="N451" s="11">
        <v>17.7794</v>
      </c>
      <c r="O451" s="11">
        <v>19069.97738</v>
      </c>
      <c r="P451" s="11">
        <v>43.0</v>
      </c>
      <c r="Q451" s="11">
        <v>4.3</v>
      </c>
      <c r="R451" s="11">
        <v>1510.844186</v>
      </c>
      <c r="S451" s="11">
        <v>11925.92619</v>
      </c>
      <c r="T451" s="3">
        <v>0.808139088</v>
      </c>
      <c r="U451" s="3"/>
      <c r="V451" s="3"/>
      <c r="W451" s="3"/>
      <c r="X451" s="3"/>
      <c r="Y451" s="3"/>
      <c r="Z451" s="3"/>
    </row>
    <row r="452" ht="14.25" customHeight="1">
      <c r="A452" s="3" t="s">
        <v>25</v>
      </c>
      <c r="B452" s="3" t="s">
        <v>83</v>
      </c>
      <c r="C452" s="3" t="s">
        <v>44</v>
      </c>
      <c r="D452" s="3">
        <v>30.0</v>
      </c>
      <c r="E452" s="3">
        <v>16.0</v>
      </c>
      <c r="F452" s="3">
        <v>30000.0</v>
      </c>
      <c r="G452" s="3">
        <v>4475.0</v>
      </c>
      <c r="H452" s="3" t="s">
        <v>36</v>
      </c>
      <c r="I452" s="10" t="s">
        <v>60</v>
      </c>
      <c r="J452" s="11">
        <v>1.125666667</v>
      </c>
      <c r="K452" s="11">
        <v>69.49583333</v>
      </c>
      <c r="L452" s="11">
        <v>1.575</v>
      </c>
      <c r="M452" s="11">
        <v>646.5981998</v>
      </c>
      <c r="N452" s="11">
        <v>29.27275</v>
      </c>
      <c r="O452" s="11">
        <v>65613.32947</v>
      </c>
      <c r="P452" s="11">
        <v>7.0</v>
      </c>
      <c r="Q452" s="11">
        <v>0.7</v>
      </c>
      <c r="R452" s="11">
        <v>3650.285714</v>
      </c>
      <c r="S452" s="11">
        <v>50301.9</v>
      </c>
      <c r="T452" s="3">
        <v>0.513719625</v>
      </c>
      <c r="U452" s="3"/>
      <c r="V452" s="3"/>
      <c r="W452" s="3"/>
      <c r="X452" s="3"/>
      <c r="Y452" s="3"/>
      <c r="Z452" s="3"/>
    </row>
    <row r="453" ht="14.25" customHeight="1">
      <c r="A453" s="3" t="s">
        <v>25</v>
      </c>
      <c r="B453" s="3" t="s">
        <v>83</v>
      </c>
      <c r="C453" s="3" t="s">
        <v>44</v>
      </c>
      <c r="D453" s="3">
        <v>30.0</v>
      </c>
      <c r="E453" s="3">
        <v>16.0</v>
      </c>
      <c r="F453" s="3">
        <v>30000.0</v>
      </c>
      <c r="G453" s="3">
        <v>4475.0</v>
      </c>
      <c r="H453" s="3" t="s">
        <v>36</v>
      </c>
      <c r="I453" s="10" t="s">
        <v>61</v>
      </c>
      <c r="J453" s="11">
        <v>2.209833333</v>
      </c>
      <c r="K453" s="11">
        <v>42.32391667</v>
      </c>
      <c r="L453" s="11">
        <v>2.1</v>
      </c>
      <c r="M453" s="11">
        <v>2148.589953</v>
      </c>
      <c r="N453" s="11">
        <v>28.35966667</v>
      </c>
      <c r="O453" s="11">
        <v>13322.58738</v>
      </c>
      <c r="P453" s="11">
        <v>17.0</v>
      </c>
      <c r="Q453" s="11">
        <v>1.7</v>
      </c>
      <c r="R453" s="11">
        <v>3192.611765</v>
      </c>
      <c r="S453" s="11">
        <v>31575.25625</v>
      </c>
      <c r="T453" s="3">
        <v>0.330427263</v>
      </c>
      <c r="U453" s="3"/>
      <c r="V453" s="3"/>
      <c r="W453" s="3"/>
      <c r="X453" s="3"/>
      <c r="Y453" s="3"/>
      <c r="Z453" s="3"/>
    </row>
    <row r="454" ht="14.25" customHeight="1">
      <c r="A454" s="3" t="s">
        <v>25</v>
      </c>
      <c r="B454" s="3" t="s">
        <v>83</v>
      </c>
      <c r="C454" s="3" t="s">
        <v>44</v>
      </c>
      <c r="D454" s="3">
        <v>37.0</v>
      </c>
      <c r="E454" s="3">
        <v>15.0</v>
      </c>
      <c r="F454" s="3">
        <v>30000.0</v>
      </c>
      <c r="G454" s="3">
        <v>4573.0</v>
      </c>
      <c r="H454" s="3" t="s">
        <v>28</v>
      </c>
      <c r="I454" s="10" t="s">
        <v>65</v>
      </c>
      <c r="J454" s="3">
        <v>2.77475</v>
      </c>
      <c r="K454" s="3">
        <v>38.483</v>
      </c>
      <c r="L454" s="3">
        <v>5.527272727</v>
      </c>
      <c r="M454" s="3">
        <v>855.3262236</v>
      </c>
      <c r="N454" s="3">
        <v>23.94445455</v>
      </c>
      <c r="O454" s="3">
        <v>13925.76543</v>
      </c>
      <c r="P454" s="3">
        <v>60.0</v>
      </c>
      <c r="Q454" s="3">
        <v>6.0</v>
      </c>
      <c r="R454" s="3">
        <v>1782.823333</v>
      </c>
      <c r="S454" s="3">
        <v>8133.855932</v>
      </c>
      <c r="T454" s="3">
        <v>0.097630142</v>
      </c>
      <c r="U454" s="3"/>
      <c r="V454" s="3"/>
      <c r="W454" s="3"/>
      <c r="X454" s="3"/>
      <c r="Y454" s="3"/>
      <c r="Z454" s="3"/>
    </row>
    <row r="455" ht="14.25" customHeight="1">
      <c r="A455" s="3" t="s">
        <v>25</v>
      </c>
      <c r="B455" s="3" t="s">
        <v>83</v>
      </c>
      <c r="C455" s="3" t="s">
        <v>44</v>
      </c>
      <c r="D455" s="3">
        <v>37.0</v>
      </c>
      <c r="E455" s="3">
        <v>16.0</v>
      </c>
      <c r="F455" s="3">
        <v>30000.0</v>
      </c>
      <c r="G455" s="3">
        <v>4475.0</v>
      </c>
      <c r="H455" s="3" t="s">
        <v>36</v>
      </c>
      <c r="I455" s="10" t="s">
        <v>60</v>
      </c>
      <c r="J455" s="11">
        <v>4.157833333</v>
      </c>
      <c r="K455" s="11">
        <v>29.97141667</v>
      </c>
      <c r="L455" s="11">
        <v>2.616666667</v>
      </c>
      <c r="M455" s="11">
        <v>1897.519859</v>
      </c>
      <c r="N455" s="11">
        <v>29.01225</v>
      </c>
      <c r="O455" s="11">
        <v>35271.5627</v>
      </c>
      <c r="P455" s="11">
        <v>14.0</v>
      </c>
      <c r="Q455" s="11">
        <v>1.4</v>
      </c>
      <c r="R455" s="11">
        <v>7958.964286</v>
      </c>
      <c r="S455" s="11">
        <v>33137.43846</v>
      </c>
      <c r="T455" s="3">
        <v>1.217085151</v>
      </c>
      <c r="U455" s="3"/>
      <c r="V455" s="3"/>
      <c r="W455" s="3"/>
      <c r="X455" s="3"/>
      <c r="Y455" s="3"/>
      <c r="Z455" s="3"/>
    </row>
    <row r="456" ht="14.25" customHeight="1">
      <c r="A456" s="3" t="s">
        <v>25</v>
      </c>
      <c r="B456" s="3" t="s">
        <v>83</v>
      </c>
      <c r="C456" s="3" t="s">
        <v>44</v>
      </c>
      <c r="D456" s="3">
        <v>37.0</v>
      </c>
      <c r="E456" s="3">
        <v>16.0</v>
      </c>
      <c r="F456" s="3">
        <v>30000.0</v>
      </c>
      <c r="G456" s="3">
        <v>4475.0</v>
      </c>
      <c r="H456" s="3" t="s">
        <v>36</v>
      </c>
      <c r="I456" s="10" t="s">
        <v>61</v>
      </c>
      <c r="J456" s="11">
        <v>5.930666667</v>
      </c>
      <c r="K456" s="11">
        <v>30.02691667</v>
      </c>
      <c r="L456" s="11">
        <v>2.983333333</v>
      </c>
      <c r="M456" s="11">
        <v>2105.110364</v>
      </c>
      <c r="N456" s="11">
        <v>34.038</v>
      </c>
      <c r="O456" s="11">
        <v>19426.32936</v>
      </c>
      <c r="P456" s="11">
        <v>34.0</v>
      </c>
      <c r="Q456" s="11">
        <v>3.4</v>
      </c>
      <c r="R456" s="11">
        <v>3533.255882</v>
      </c>
      <c r="S456" s="11">
        <v>13794.00909</v>
      </c>
      <c r="T456" s="3">
        <v>0.432157197</v>
      </c>
      <c r="U456" s="3"/>
      <c r="V456" s="3"/>
      <c r="W456" s="3"/>
      <c r="X456" s="3"/>
      <c r="Y456" s="3"/>
      <c r="Z456" s="3"/>
    </row>
    <row r="457" ht="14.25" customHeight="1">
      <c r="A457" s="3" t="s">
        <v>25</v>
      </c>
      <c r="B457" s="3" t="s">
        <v>83</v>
      </c>
      <c r="C457" s="3" t="s">
        <v>44</v>
      </c>
      <c r="D457" s="3">
        <v>44.0</v>
      </c>
      <c r="E457" s="3">
        <v>15.0</v>
      </c>
      <c r="F457" s="3">
        <v>30000.0</v>
      </c>
      <c r="G457" s="3">
        <v>4573.0</v>
      </c>
      <c r="H457" s="3" t="s">
        <v>28</v>
      </c>
      <c r="I457" s="10" t="s">
        <v>65</v>
      </c>
      <c r="J457" s="3">
        <v>11.6155</v>
      </c>
      <c r="K457" s="3">
        <v>12.43025</v>
      </c>
      <c r="L457" s="3">
        <v>7.016666667</v>
      </c>
      <c r="M457" s="3">
        <v>1903.570552</v>
      </c>
      <c r="N457" s="3">
        <v>34.34833333</v>
      </c>
      <c r="O457" s="3">
        <v>4772.232125</v>
      </c>
      <c r="P457" s="3">
        <v>57.0</v>
      </c>
      <c r="Q457" s="3">
        <v>5.7</v>
      </c>
      <c r="R457" s="3">
        <v>5835.594737</v>
      </c>
      <c r="S457" s="3">
        <v>4756.460714</v>
      </c>
      <c r="T457" s="3">
        <v>0.389130208</v>
      </c>
      <c r="U457" s="3"/>
      <c r="V457" s="3"/>
      <c r="W457" s="3"/>
      <c r="X457" s="3"/>
      <c r="Y457" s="3"/>
      <c r="Z457" s="3"/>
    </row>
    <row r="458" ht="14.25" customHeight="1">
      <c r="A458" s="3" t="s">
        <v>25</v>
      </c>
      <c r="B458" s="3" t="s">
        <v>83</v>
      </c>
      <c r="C458" s="3" t="s">
        <v>44</v>
      </c>
      <c r="D458" s="3">
        <v>44.0</v>
      </c>
      <c r="E458" s="3">
        <v>16.0</v>
      </c>
      <c r="F458" s="3">
        <v>30000.0</v>
      </c>
      <c r="G458" s="3">
        <v>4475.0</v>
      </c>
      <c r="H458" s="3" t="s">
        <v>36</v>
      </c>
      <c r="I458" s="10" t="s">
        <v>60</v>
      </c>
      <c r="J458" s="11">
        <v>5.331</v>
      </c>
      <c r="K458" s="11">
        <v>13.55041667</v>
      </c>
      <c r="L458" s="11">
        <v>2.441666667</v>
      </c>
      <c r="M458" s="11">
        <v>2710.121463</v>
      </c>
      <c r="N458" s="11">
        <v>37.45425</v>
      </c>
      <c r="O458" s="11">
        <v>7879.789189</v>
      </c>
      <c r="P458" s="11">
        <v>19.0</v>
      </c>
      <c r="Q458" s="11">
        <v>1.9</v>
      </c>
      <c r="R458" s="11">
        <v>4762.452632</v>
      </c>
      <c r="S458" s="11">
        <v>20570.56667</v>
      </c>
      <c r="T458" s="3">
        <v>0.405122987</v>
      </c>
      <c r="U458" s="3"/>
      <c r="V458" s="3"/>
      <c r="W458" s="3"/>
      <c r="X458" s="3"/>
      <c r="Y458" s="3"/>
      <c r="Z458" s="3"/>
    </row>
    <row r="459" ht="14.25" customHeight="1">
      <c r="A459" s="3" t="s">
        <v>25</v>
      </c>
      <c r="B459" s="3" t="s">
        <v>83</v>
      </c>
      <c r="C459" s="3" t="s">
        <v>44</v>
      </c>
      <c r="D459" s="3">
        <v>44.0</v>
      </c>
      <c r="E459" s="3">
        <v>16.0</v>
      </c>
      <c r="F459" s="3">
        <v>30000.0</v>
      </c>
      <c r="G459" s="3">
        <v>4475.0</v>
      </c>
      <c r="H459" s="3" t="s">
        <v>36</v>
      </c>
      <c r="I459" s="10" t="s">
        <v>61</v>
      </c>
      <c r="J459" s="11">
        <v>4.989416667</v>
      </c>
      <c r="K459" s="11">
        <v>22.23091667</v>
      </c>
      <c r="L459" s="11">
        <v>2.658333333</v>
      </c>
      <c r="M459" s="11">
        <v>1960.174178</v>
      </c>
      <c r="N459" s="11">
        <v>44.49041667</v>
      </c>
      <c r="O459" s="11">
        <v>16511.29355</v>
      </c>
      <c r="P459" s="11">
        <v>25.0</v>
      </c>
      <c r="Q459" s="11">
        <v>2.5</v>
      </c>
      <c r="R459" s="11">
        <v>2906.972</v>
      </c>
      <c r="S459" s="11">
        <v>21498.42917</v>
      </c>
      <c r="T459" s="3">
        <v>1.699011382</v>
      </c>
      <c r="U459" s="3"/>
      <c r="V459" s="3"/>
      <c r="W459" s="3"/>
      <c r="X459" s="3"/>
      <c r="Y459" s="3"/>
      <c r="Z459" s="3"/>
    </row>
    <row r="460" ht="14.25" customHeight="1">
      <c r="A460" s="19" t="s">
        <v>25</v>
      </c>
      <c r="B460" s="19" t="s">
        <v>84</v>
      </c>
      <c r="C460" s="19" t="s">
        <v>44</v>
      </c>
      <c r="D460" s="19">
        <v>16.0</v>
      </c>
      <c r="E460" s="3">
        <v>15.0</v>
      </c>
      <c r="F460" s="3">
        <v>30000.0</v>
      </c>
      <c r="G460" s="3">
        <v>4235.0</v>
      </c>
      <c r="H460" s="3" t="s">
        <v>28</v>
      </c>
      <c r="I460" s="10" t="s">
        <v>52</v>
      </c>
      <c r="J460" s="11">
        <v>0.53325</v>
      </c>
      <c r="K460" s="11">
        <v>99.10366667</v>
      </c>
      <c r="L460" s="11">
        <v>0.566666667</v>
      </c>
      <c r="M460" s="11">
        <v>363.1888887</v>
      </c>
      <c r="N460" s="11">
        <v>14.15466667</v>
      </c>
      <c r="O460" s="11">
        <v>198185.7357</v>
      </c>
      <c r="P460" s="11">
        <v>0.0</v>
      </c>
      <c r="Q460" s="11">
        <v>0.0</v>
      </c>
      <c r="R460" s="11" t="s">
        <v>85</v>
      </c>
      <c r="S460" s="11" t="s">
        <v>85</v>
      </c>
      <c r="T460" s="11" t="s">
        <v>85</v>
      </c>
      <c r="U460" s="3"/>
      <c r="V460" s="3"/>
      <c r="W460" s="3"/>
      <c r="X460" s="3"/>
      <c r="Y460" s="3"/>
      <c r="Z460" s="3"/>
    </row>
    <row r="461" ht="14.25" customHeight="1">
      <c r="A461" s="3" t="s">
        <v>25</v>
      </c>
      <c r="B461" s="3" t="s">
        <v>84</v>
      </c>
      <c r="C461" s="3" t="s">
        <v>44</v>
      </c>
      <c r="D461" s="3">
        <v>16.0</v>
      </c>
      <c r="E461" s="3">
        <v>15.0</v>
      </c>
      <c r="F461" s="3">
        <v>30000.0</v>
      </c>
      <c r="G461" s="3">
        <v>4235.0</v>
      </c>
      <c r="H461" s="3" t="s">
        <v>28</v>
      </c>
      <c r="I461" s="10" t="s">
        <v>55</v>
      </c>
      <c r="J461" s="11">
        <v>0.079166667</v>
      </c>
      <c r="K461" s="11">
        <v>100.0</v>
      </c>
      <c r="L461" s="11" t="s">
        <v>85</v>
      </c>
      <c r="M461" s="11" t="s">
        <v>85</v>
      </c>
      <c r="N461" s="11" t="s">
        <v>85</v>
      </c>
      <c r="O461" s="11" t="s">
        <v>85</v>
      </c>
      <c r="P461" s="11">
        <v>0.0</v>
      </c>
      <c r="Q461" s="11">
        <v>0.0</v>
      </c>
      <c r="R461" s="11" t="s">
        <v>85</v>
      </c>
      <c r="S461" s="11" t="s">
        <v>85</v>
      </c>
      <c r="T461" s="11" t="s">
        <v>85</v>
      </c>
      <c r="U461" s="3"/>
      <c r="V461" s="3"/>
      <c r="W461" s="3"/>
      <c r="X461" s="3"/>
      <c r="Y461" s="3"/>
      <c r="Z461" s="3"/>
    </row>
    <row r="462" ht="14.25" customHeight="1">
      <c r="A462" s="3" t="s">
        <v>25</v>
      </c>
      <c r="B462" s="3" t="s">
        <v>84</v>
      </c>
      <c r="C462" s="3" t="s">
        <v>44</v>
      </c>
      <c r="D462" s="3">
        <v>16.0</v>
      </c>
      <c r="E462" s="3">
        <v>18.0</v>
      </c>
      <c r="F462" s="3">
        <v>30000.0</v>
      </c>
      <c r="G462" s="3">
        <v>4270.0</v>
      </c>
      <c r="H462" s="3" t="s">
        <v>37</v>
      </c>
      <c r="I462" s="10" t="s">
        <v>58</v>
      </c>
      <c r="J462" s="11">
        <v>0.157666667</v>
      </c>
      <c r="K462" s="11">
        <v>98.84566667</v>
      </c>
      <c r="L462" s="11">
        <v>1.4</v>
      </c>
      <c r="M462" s="11">
        <v>190.421429</v>
      </c>
      <c r="N462" s="11">
        <v>24.856</v>
      </c>
      <c r="O462" s="11">
        <v>43466.90769</v>
      </c>
      <c r="P462" s="11">
        <v>0.0</v>
      </c>
      <c r="Q462" s="11">
        <v>0.0</v>
      </c>
      <c r="R462" s="11" t="s">
        <v>85</v>
      </c>
      <c r="S462" s="11" t="s">
        <v>85</v>
      </c>
      <c r="T462" s="11" t="s">
        <v>85</v>
      </c>
      <c r="U462" s="3"/>
      <c r="V462" s="3"/>
      <c r="W462" s="3"/>
      <c r="X462" s="3"/>
      <c r="Y462" s="3"/>
      <c r="Z462" s="3"/>
    </row>
    <row r="463" ht="14.25" customHeight="1">
      <c r="A463" s="7" t="s">
        <v>25</v>
      </c>
      <c r="B463" s="7" t="s">
        <v>84</v>
      </c>
      <c r="C463" s="7" t="s">
        <v>44</v>
      </c>
      <c r="D463" s="7">
        <v>16.0</v>
      </c>
      <c r="E463" s="7">
        <v>18.0</v>
      </c>
      <c r="F463" s="7">
        <v>30000.0</v>
      </c>
      <c r="G463" s="7">
        <v>4270.0</v>
      </c>
      <c r="H463" s="7" t="s">
        <v>37</v>
      </c>
      <c r="I463" s="8" t="s">
        <v>59</v>
      </c>
      <c r="J463" s="13">
        <v>0.3835</v>
      </c>
      <c r="K463" s="13">
        <v>99.72325</v>
      </c>
      <c r="L463" s="13">
        <v>0.2</v>
      </c>
      <c r="M463" s="13">
        <v>285.95</v>
      </c>
      <c r="N463" s="13">
        <v>16.58</v>
      </c>
      <c r="O463" s="13">
        <v>123163.05</v>
      </c>
      <c r="P463" s="13">
        <v>0.0</v>
      </c>
      <c r="Q463" s="13">
        <v>0.0</v>
      </c>
      <c r="R463" s="13" t="s">
        <v>85</v>
      </c>
      <c r="S463" s="13" t="s">
        <v>85</v>
      </c>
      <c r="T463" s="7" t="s">
        <v>85</v>
      </c>
      <c r="U463" s="3"/>
      <c r="V463" s="3"/>
      <c r="W463" s="3"/>
      <c r="X463" s="3"/>
      <c r="Y463" s="3"/>
      <c r="Z463" s="3"/>
    </row>
    <row r="464" ht="14.25" customHeight="1">
      <c r="A464" s="3" t="s">
        <v>25</v>
      </c>
      <c r="B464" s="3" t="s">
        <v>84</v>
      </c>
      <c r="C464" s="3" t="s">
        <v>44</v>
      </c>
      <c r="D464" s="3">
        <v>23.0</v>
      </c>
      <c r="E464" s="3">
        <v>15.0</v>
      </c>
      <c r="F464" s="3">
        <v>30000.0</v>
      </c>
      <c r="G464" s="3">
        <v>4235.0</v>
      </c>
      <c r="H464" s="3" t="s">
        <v>28</v>
      </c>
      <c r="I464" s="10" t="s">
        <v>52</v>
      </c>
      <c r="J464" s="11">
        <v>6.751333333</v>
      </c>
      <c r="K464" s="11">
        <v>65.568</v>
      </c>
      <c r="L464" s="11">
        <v>3.714285714</v>
      </c>
      <c r="M464" s="11">
        <v>22613.83866</v>
      </c>
      <c r="N464" s="11">
        <v>21.79742857</v>
      </c>
      <c r="O464" s="11">
        <v>18885.44415</v>
      </c>
      <c r="P464" s="11">
        <v>12.0</v>
      </c>
      <c r="Q464" s="11">
        <v>1.2</v>
      </c>
      <c r="R464" s="11">
        <v>42416.23333</v>
      </c>
      <c r="S464" s="11">
        <v>5421.109091</v>
      </c>
      <c r="T464" s="3">
        <v>1.663998052</v>
      </c>
      <c r="U464" s="3"/>
      <c r="V464" s="3"/>
      <c r="W464" s="3"/>
      <c r="X464" s="3"/>
      <c r="Y464" s="3"/>
      <c r="Z464" s="3"/>
    </row>
    <row r="465" ht="14.25" customHeight="1">
      <c r="A465" s="3" t="s">
        <v>25</v>
      </c>
      <c r="B465" s="3" t="s">
        <v>84</v>
      </c>
      <c r="C465" s="3" t="s">
        <v>44</v>
      </c>
      <c r="D465" s="3">
        <v>23.0</v>
      </c>
      <c r="E465" s="3">
        <v>15.0</v>
      </c>
      <c r="F465" s="3">
        <v>30000.0</v>
      </c>
      <c r="G465" s="3">
        <v>4235.0</v>
      </c>
      <c r="H465" s="3" t="s">
        <v>28</v>
      </c>
      <c r="I465" s="10" t="s">
        <v>55</v>
      </c>
      <c r="J465" s="11">
        <v>0.253833333</v>
      </c>
      <c r="K465" s="11">
        <v>96.75125</v>
      </c>
      <c r="L465" s="11">
        <v>0.95</v>
      </c>
      <c r="M465" s="11">
        <v>458.7882355</v>
      </c>
      <c r="N465" s="11">
        <v>25.8245</v>
      </c>
      <c r="O465" s="11">
        <v>20698.47564</v>
      </c>
      <c r="P465" s="11">
        <v>0.0</v>
      </c>
      <c r="Q465" s="11">
        <v>0.0</v>
      </c>
      <c r="R465" s="11" t="s">
        <v>85</v>
      </c>
      <c r="S465" s="11" t="s">
        <v>85</v>
      </c>
      <c r="T465" s="3" t="s">
        <v>85</v>
      </c>
      <c r="U465" s="3"/>
      <c r="V465" s="3"/>
      <c r="W465" s="3"/>
      <c r="X465" s="3"/>
      <c r="Y465" s="3"/>
      <c r="Z465" s="3"/>
    </row>
    <row r="466" ht="14.25" customHeight="1">
      <c r="A466" s="3" t="s">
        <v>25</v>
      </c>
      <c r="B466" s="3" t="s">
        <v>84</v>
      </c>
      <c r="C466" s="3" t="s">
        <v>44</v>
      </c>
      <c r="D466" s="3">
        <v>23.0</v>
      </c>
      <c r="E466" s="3">
        <v>18.0</v>
      </c>
      <c r="F466" s="3">
        <v>30000.0</v>
      </c>
      <c r="G466" s="3">
        <v>4270.0</v>
      </c>
      <c r="H466" s="3" t="s">
        <v>37</v>
      </c>
      <c r="I466" s="10" t="s">
        <v>58</v>
      </c>
      <c r="J466" s="11">
        <v>1.337666667</v>
      </c>
      <c r="K466" s="11">
        <v>84.64408333</v>
      </c>
      <c r="L466" s="11">
        <v>2.966666667</v>
      </c>
      <c r="M466" s="11">
        <v>672.8302578</v>
      </c>
      <c r="N466" s="11">
        <v>26.29566667</v>
      </c>
      <c r="O466" s="11">
        <v>54260.23887</v>
      </c>
      <c r="P466" s="11">
        <v>1.0</v>
      </c>
      <c r="Q466" s="11">
        <v>0.1</v>
      </c>
      <c r="R466" s="11">
        <v>2085.5</v>
      </c>
      <c r="S466" s="11" t="s">
        <v>85</v>
      </c>
      <c r="T466" s="3" t="s">
        <v>85</v>
      </c>
      <c r="U466" s="3"/>
      <c r="V466" s="3"/>
      <c r="W466" s="3"/>
      <c r="X466" s="3"/>
      <c r="Y466" s="3"/>
      <c r="Z466" s="3"/>
    </row>
    <row r="467" ht="14.25" customHeight="1">
      <c r="A467" s="7" t="s">
        <v>25</v>
      </c>
      <c r="B467" s="7" t="s">
        <v>84</v>
      </c>
      <c r="C467" s="7" t="s">
        <v>44</v>
      </c>
      <c r="D467" s="7">
        <v>23.0</v>
      </c>
      <c r="E467" s="7">
        <v>18.0</v>
      </c>
      <c r="F467" s="7">
        <v>30000.0</v>
      </c>
      <c r="G467" s="7">
        <v>4270.0</v>
      </c>
      <c r="H467" s="7" t="s">
        <v>37</v>
      </c>
      <c r="I467" s="8" t="s">
        <v>59</v>
      </c>
      <c r="J467" s="13">
        <v>5.491916667</v>
      </c>
      <c r="K467" s="13">
        <v>47.2785</v>
      </c>
      <c r="L467" s="13">
        <v>8.56</v>
      </c>
      <c r="M467" s="13">
        <v>878.3945706</v>
      </c>
      <c r="N467" s="13">
        <v>29.2577</v>
      </c>
      <c r="O467" s="13">
        <v>20583.58608</v>
      </c>
      <c r="P467" s="13">
        <v>115.0</v>
      </c>
      <c r="Q467" s="13">
        <v>11.5</v>
      </c>
      <c r="R467" s="13">
        <v>1658.413913</v>
      </c>
      <c r="S467" s="13">
        <v>3520.722807</v>
      </c>
      <c r="T467" s="7">
        <v>0.485530254</v>
      </c>
      <c r="U467" s="3"/>
      <c r="V467" s="3"/>
      <c r="W467" s="3"/>
      <c r="X467" s="3"/>
      <c r="Y467" s="3"/>
      <c r="Z467" s="3"/>
    </row>
    <row r="468" ht="14.25" customHeight="1">
      <c r="A468" s="3" t="s">
        <v>25</v>
      </c>
      <c r="B468" s="3" t="s">
        <v>84</v>
      </c>
      <c r="C468" s="3" t="s">
        <v>44</v>
      </c>
      <c r="D468" s="3">
        <v>30.0</v>
      </c>
      <c r="E468" s="3">
        <v>15.0</v>
      </c>
      <c r="F468" s="3">
        <v>30000.0</v>
      </c>
      <c r="G468" s="3">
        <v>4235.0</v>
      </c>
      <c r="H468" s="3" t="s">
        <v>28</v>
      </c>
      <c r="I468" s="10" t="s">
        <v>52</v>
      </c>
      <c r="J468" s="11">
        <v>2.5775</v>
      </c>
      <c r="K468" s="11">
        <v>51.82925</v>
      </c>
      <c r="L468" s="11">
        <v>2.6</v>
      </c>
      <c r="M468" s="11">
        <v>2039.922994</v>
      </c>
      <c r="N468" s="11">
        <v>17.36190909</v>
      </c>
      <c r="O468" s="11">
        <v>21216.91201</v>
      </c>
      <c r="P468" s="11">
        <v>14.0</v>
      </c>
      <c r="Q468" s="11">
        <v>1.4</v>
      </c>
      <c r="R468" s="11">
        <v>5832.721429</v>
      </c>
      <c r="S468" s="11">
        <v>35303.90769</v>
      </c>
      <c r="T468" s="3">
        <v>0.23194037</v>
      </c>
      <c r="U468" s="3"/>
      <c r="V468" s="3"/>
      <c r="W468" s="3"/>
      <c r="X468" s="3"/>
      <c r="Y468" s="3"/>
      <c r="Z468" s="3"/>
    </row>
    <row r="469" ht="14.25" customHeight="1">
      <c r="A469" s="3" t="s">
        <v>25</v>
      </c>
      <c r="B469" s="3" t="s">
        <v>84</v>
      </c>
      <c r="C469" s="3" t="s">
        <v>44</v>
      </c>
      <c r="D469" s="3">
        <v>30.0</v>
      </c>
      <c r="E469" s="3">
        <v>15.0</v>
      </c>
      <c r="F469" s="3">
        <v>30000.0</v>
      </c>
      <c r="G469" s="3">
        <v>4235.0</v>
      </c>
      <c r="H469" s="3" t="s">
        <v>28</v>
      </c>
      <c r="I469" s="10" t="s">
        <v>55</v>
      </c>
      <c r="J469" s="11">
        <v>0.794583333</v>
      </c>
      <c r="K469" s="11">
        <v>88.3575</v>
      </c>
      <c r="L469" s="11">
        <v>2.366666667</v>
      </c>
      <c r="M469" s="11">
        <v>405.8165093</v>
      </c>
      <c r="N469" s="11">
        <v>20.99666667</v>
      </c>
      <c r="O469" s="11">
        <v>83000.99142</v>
      </c>
      <c r="P469" s="11">
        <v>0.0</v>
      </c>
      <c r="Q469" s="11">
        <v>0.0</v>
      </c>
      <c r="R469" s="11" t="s">
        <v>85</v>
      </c>
      <c r="S469" s="11" t="s">
        <v>85</v>
      </c>
      <c r="T469" s="3" t="s">
        <v>85</v>
      </c>
      <c r="U469" s="3"/>
      <c r="V469" s="3"/>
      <c r="W469" s="3"/>
      <c r="X469" s="3"/>
      <c r="Y469" s="3"/>
      <c r="Z469" s="3"/>
    </row>
    <row r="470" ht="14.25" customHeight="1">
      <c r="A470" s="3" t="s">
        <v>25</v>
      </c>
      <c r="B470" s="3" t="s">
        <v>84</v>
      </c>
      <c r="C470" s="3" t="s">
        <v>44</v>
      </c>
      <c r="D470" s="3">
        <v>30.0</v>
      </c>
      <c r="E470" s="3">
        <v>18.0</v>
      </c>
      <c r="F470" s="3">
        <v>30000.0</v>
      </c>
      <c r="G470" s="3">
        <v>4270.0</v>
      </c>
      <c r="H470" s="3" t="s">
        <v>37</v>
      </c>
      <c r="I470" s="10" t="s">
        <v>58</v>
      </c>
      <c r="J470" s="11">
        <v>4.343916667</v>
      </c>
      <c r="K470" s="11">
        <v>42.55725</v>
      </c>
      <c r="L470" s="11">
        <v>4.518181818</v>
      </c>
      <c r="M470" s="11">
        <v>1194.505077</v>
      </c>
      <c r="N470" s="11">
        <v>30.96490909</v>
      </c>
      <c r="O470" s="11">
        <v>16835.50553</v>
      </c>
      <c r="P470" s="11">
        <v>43.0</v>
      </c>
      <c r="Q470" s="11">
        <v>4.3</v>
      </c>
      <c r="R470" s="11">
        <v>2612.348837</v>
      </c>
      <c r="S470" s="11">
        <v>11478.82143</v>
      </c>
      <c r="T470" s="3" t="s">
        <v>85</v>
      </c>
      <c r="U470" s="3"/>
      <c r="V470" s="3"/>
      <c r="W470" s="3"/>
      <c r="X470" s="3"/>
      <c r="Y470" s="3"/>
      <c r="Z470" s="3"/>
    </row>
    <row r="471" ht="14.25" customHeight="1">
      <c r="A471" s="7" t="s">
        <v>25</v>
      </c>
      <c r="B471" s="7" t="s">
        <v>84</v>
      </c>
      <c r="C471" s="7" t="s">
        <v>44</v>
      </c>
      <c r="D471" s="7">
        <v>30.0</v>
      </c>
      <c r="E471" s="7">
        <v>18.0</v>
      </c>
      <c r="F471" s="7">
        <v>30000.0</v>
      </c>
      <c r="G471" s="7">
        <v>4270.0</v>
      </c>
      <c r="H471" s="7" t="s">
        <v>37</v>
      </c>
      <c r="I471" s="8" t="s">
        <v>59</v>
      </c>
      <c r="J471" s="13">
        <v>25.4555</v>
      </c>
      <c r="K471" s="13">
        <v>5.86075</v>
      </c>
      <c r="L471" s="13">
        <v>24.81666667</v>
      </c>
      <c r="M471" s="13">
        <v>745.8377889</v>
      </c>
      <c r="N471" s="13">
        <v>78.72275</v>
      </c>
      <c r="O471" s="13">
        <v>1629.090762</v>
      </c>
      <c r="P471" s="13">
        <v>239.0</v>
      </c>
      <c r="Q471" s="13">
        <v>23.9</v>
      </c>
      <c r="R471" s="13">
        <v>1353.983682</v>
      </c>
      <c r="S471" s="13">
        <v>1157.410084</v>
      </c>
      <c r="T471" s="7" t="s">
        <v>85</v>
      </c>
      <c r="U471" s="3"/>
      <c r="V471" s="3"/>
      <c r="W471" s="3"/>
      <c r="X471" s="3"/>
      <c r="Y471" s="3"/>
      <c r="Z471" s="3"/>
    </row>
    <row r="472" ht="14.25" customHeight="1">
      <c r="A472" s="3" t="s">
        <v>25</v>
      </c>
      <c r="B472" s="3" t="s">
        <v>84</v>
      </c>
      <c r="C472" s="3" t="s">
        <v>44</v>
      </c>
      <c r="D472" s="3">
        <v>37.0</v>
      </c>
      <c r="E472" s="3">
        <v>15.0</v>
      </c>
      <c r="F472" s="3">
        <v>30000.0</v>
      </c>
      <c r="G472" s="3">
        <v>4235.0</v>
      </c>
      <c r="H472" s="3" t="s">
        <v>28</v>
      </c>
      <c r="I472" s="10" t="s">
        <v>52</v>
      </c>
      <c r="J472" s="3">
        <v>7.75475</v>
      </c>
      <c r="K472" s="3">
        <v>43.99216667</v>
      </c>
      <c r="L472" s="3">
        <v>4.936363636</v>
      </c>
      <c r="M472" s="3">
        <v>2624.195239</v>
      </c>
      <c r="N472" s="3">
        <v>18.78609091</v>
      </c>
      <c r="O472" s="3">
        <v>16411.29205</v>
      </c>
      <c r="P472" s="3">
        <v>32.0</v>
      </c>
      <c r="Q472" s="3">
        <v>3.2</v>
      </c>
      <c r="R472" s="3">
        <v>8747.94375</v>
      </c>
      <c r="S472" s="3">
        <v>10024.6</v>
      </c>
      <c r="T472" s="3">
        <v>0.155186403</v>
      </c>
      <c r="U472" s="3"/>
      <c r="V472" s="3"/>
      <c r="W472" s="3"/>
      <c r="X472" s="3"/>
      <c r="Y472" s="3"/>
      <c r="Z472" s="3"/>
    </row>
    <row r="473" ht="14.25" customHeight="1">
      <c r="A473" s="3" t="s">
        <v>25</v>
      </c>
      <c r="B473" s="3" t="s">
        <v>84</v>
      </c>
      <c r="C473" s="3" t="s">
        <v>44</v>
      </c>
      <c r="D473" s="3">
        <v>37.0</v>
      </c>
      <c r="E473" s="3">
        <v>15.0</v>
      </c>
      <c r="F473" s="3">
        <v>30000.0</v>
      </c>
      <c r="G473" s="3">
        <v>4235.0</v>
      </c>
      <c r="H473" s="3" t="s">
        <v>28</v>
      </c>
      <c r="I473" s="10" t="s">
        <v>55</v>
      </c>
      <c r="J473" s="11">
        <v>2.243916667</v>
      </c>
      <c r="K473" s="11">
        <v>56.1345</v>
      </c>
      <c r="L473" s="11">
        <v>5.9625</v>
      </c>
      <c r="M473" s="11">
        <v>850.2045794</v>
      </c>
      <c r="N473" s="11">
        <v>21.600125</v>
      </c>
      <c r="O473" s="11">
        <v>22624.32835</v>
      </c>
      <c r="P473" s="11">
        <v>66.0</v>
      </c>
      <c r="Q473" s="11">
        <v>6.6</v>
      </c>
      <c r="R473" s="11">
        <v>1459.168182</v>
      </c>
      <c r="S473" s="11">
        <v>7548.784615</v>
      </c>
      <c r="T473" s="3">
        <v>0.099419997</v>
      </c>
      <c r="U473" s="3"/>
      <c r="V473" s="3"/>
      <c r="W473" s="3"/>
      <c r="X473" s="3"/>
      <c r="Y473" s="3"/>
      <c r="Z473" s="3"/>
    </row>
    <row r="474" ht="14.25" customHeight="1">
      <c r="A474" s="3" t="s">
        <v>25</v>
      </c>
      <c r="B474" s="3" t="s">
        <v>84</v>
      </c>
      <c r="C474" s="3" t="s">
        <v>44</v>
      </c>
      <c r="D474" s="3">
        <v>44.0</v>
      </c>
      <c r="E474" s="3">
        <v>15.0</v>
      </c>
      <c r="F474" s="3">
        <v>30000.0</v>
      </c>
      <c r="G474" s="3">
        <v>4235.0</v>
      </c>
      <c r="H474" s="3" t="s">
        <v>28</v>
      </c>
      <c r="I474" s="10" t="s">
        <v>52</v>
      </c>
      <c r="J474" s="3">
        <v>4.95325</v>
      </c>
      <c r="K474" s="3">
        <v>52.13741667</v>
      </c>
      <c r="L474" s="3">
        <v>8.955555556</v>
      </c>
      <c r="M474" s="3">
        <v>2120.28177</v>
      </c>
      <c r="N474" s="3">
        <v>14.25288889</v>
      </c>
      <c r="O474" s="3">
        <v>4289.239791</v>
      </c>
      <c r="P474" s="3">
        <v>37.0</v>
      </c>
      <c r="Q474" s="3">
        <v>3.7</v>
      </c>
      <c r="R474" s="3">
        <v>8104.289189</v>
      </c>
      <c r="S474" s="3">
        <v>8281.866667</v>
      </c>
      <c r="T474" s="3">
        <v>0.308061774</v>
      </c>
      <c r="U474" s="3"/>
      <c r="V474" s="3"/>
      <c r="W474" s="3"/>
      <c r="X474" s="3"/>
      <c r="Y474" s="3"/>
      <c r="Z474" s="3"/>
    </row>
    <row r="475" ht="14.25" customHeight="1">
      <c r="A475" s="3" t="s">
        <v>25</v>
      </c>
      <c r="B475" s="3" t="s">
        <v>84</v>
      </c>
      <c r="C475" s="3" t="s">
        <v>44</v>
      </c>
      <c r="D475" s="3">
        <v>44.0</v>
      </c>
      <c r="E475" s="3">
        <v>15.0</v>
      </c>
      <c r="F475" s="3">
        <v>30000.0</v>
      </c>
      <c r="G475" s="3">
        <v>4235.0</v>
      </c>
      <c r="H475" s="3" t="s">
        <v>28</v>
      </c>
      <c r="I475" s="10" t="s">
        <v>55</v>
      </c>
      <c r="J475" s="11">
        <v>5.79975</v>
      </c>
      <c r="K475" s="11">
        <v>34.87766667</v>
      </c>
      <c r="L475" s="11">
        <v>8.418181818</v>
      </c>
      <c r="M475" s="11">
        <v>993.6684565</v>
      </c>
      <c r="N475" s="11">
        <v>29.42809091</v>
      </c>
      <c r="O475" s="11">
        <v>9334.062494</v>
      </c>
      <c r="P475" s="11">
        <v>85.0</v>
      </c>
      <c r="Q475" s="11">
        <v>8.5</v>
      </c>
      <c r="R475" s="11">
        <v>2308.385882</v>
      </c>
      <c r="S475" s="11">
        <v>4725.139286</v>
      </c>
      <c r="T475" s="3">
        <v>0.162583945</v>
      </c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J2:J12">
    <cfRule type="cellIs" dxfId="0" priority="1" operator="lessThan">
      <formula>0.1</formula>
    </cfRule>
  </conditionalFormatting>
  <conditionalFormatting sqref="L2:L31 L42:L52 L56:L63 L67:L73 L91:L97 L101:L106 L110:L114 L367:L368 L370:L371">
    <cfRule type="cellIs" dxfId="0" priority="2" operator="lessThan">
      <formula>0.4</formula>
    </cfRule>
  </conditionalFormatting>
  <conditionalFormatting sqref="J13:J31 J42:J52 J56:J63 J67:J73 J91:J97 J101:J106 J110:J114 J320:J324 J357:J371">
    <cfRule type="cellIs" dxfId="0" priority="3" operator="lessThan">
      <formula>0.1</formula>
    </cfRule>
  </conditionalFormatting>
  <conditionalFormatting sqref="J32:J37">
    <cfRule type="cellIs" dxfId="0" priority="4" operator="lessThan">
      <formula>0.1</formula>
    </cfRule>
  </conditionalFormatting>
  <conditionalFormatting sqref="L32:L37">
    <cfRule type="cellIs" dxfId="0" priority="5" operator="lessThan">
      <formula>0.4</formula>
    </cfRule>
  </conditionalFormatting>
  <conditionalFormatting sqref="J38:J41">
    <cfRule type="cellIs" dxfId="0" priority="6" operator="lessThan">
      <formula>0.1</formula>
    </cfRule>
  </conditionalFormatting>
  <conditionalFormatting sqref="L38:L41">
    <cfRule type="cellIs" dxfId="0" priority="7" operator="lessThan">
      <formula>0.4</formula>
    </cfRule>
  </conditionalFormatting>
  <conditionalFormatting sqref="J53:J55">
    <cfRule type="cellIs" dxfId="0" priority="8" operator="lessThan">
      <formula>0.1</formula>
    </cfRule>
  </conditionalFormatting>
  <conditionalFormatting sqref="L53:L55">
    <cfRule type="cellIs" dxfId="0" priority="9" operator="lessThan">
      <formula>0.4</formula>
    </cfRule>
  </conditionalFormatting>
  <conditionalFormatting sqref="J64:J66">
    <cfRule type="cellIs" dxfId="0" priority="10" operator="lessThan">
      <formula>0.1</formula>
    </cfRule>
  </conditionalFormatting>
  <conditionalFormatting sqref="L64:L66">
    <cfRule type="cellIs" dxfId="0" priority="11" operator="lessThan">
      <formula>0.4</formula>
    </cfRule>
  </conditionalFormatting>
  <conditionalFormatting sqref="J74:J76">
    <cfRule type="cellIs" dxfId="0" priority="12" operator="lessThan">
      <formula>0.1</formula>
    </cfRule>
  </conditionalFormatting>
  <conditionalFormatting sqref="L74:L76">
    <cfRule type="cellIs" dxfId="0" priority="13" operator="lessThan">
      <formula>0.4</formula>
    </cfRule>
  </conditionalFormatting>
  <conditionalFormatting sqref="J77:J81">
    <cfRule type="cellIs" dxfId="0" priority="14" operator="lessThan">
      <formula>0.1</formula>
    </cfRule>
  </conditionalFormatting>
  <conditionalFormatting sqref="L77:L81">
    <cfRule type="cellIs" dxfId="0" priority="15" operator="lessThan">
      <formula>0.4</formula>
    </cfRule>
  </conditionalFormatting>
  <conditionalFormatting sqref="J82:J84">
    <cfRule type="cellIs" dxfId="0" priority="16" operator="lessThan">
      <formula>0.1</formula>
    </cfRule>
  </conditionalFormatting>
  <conditionalFormatting sqref="L82:L84">
    <cfRule type="cellIs" dxfId="0" priority="17" operator="lessThan">
      <formula>0.4</formula>
    </cfRule>
  </conditionalFormatting>
  <conditionalFormatting sqref="J85:J87">
    <cfRule type="cellIs" dxfId="0" priority="18" operator="lessThan">
      <formula>0.1</formula>
    </cfRule>
  </conditionalFormatting>
  <conditionalFormatting sqref="L85:L87">
    <cfRule type="cellIs" dxfId="0" priority="19" operator="lessThan">
      <formula>0.4</formula>
    </cfRule>
  </conditionalFormatting>
  <conditionalFormatting sqref="J88:J90">
    <cfRule type="cellIs" dxfId="0" priority="20" operator="lessThan">
      <formula>0.1</formula>
    </cfRule>
  </conditionalFormatting>
  <conditionalFormatting sqref="L88:L90">
    <cfRule type="cellIs" dxfId="0" priority="21" operator="lessThan">
      <formula>0.4</formula>
    </cfRule>
  </conditionalFormatting>
  <conditionalFormatting sqref="J98:J100">
    <cfRule type="cellIs" dxfId="0" priority="22" operator="lessThan">
      <formula>0.1</formula>
    </cfRule>
  </conditionalFormatting>
  <conditionalFormatting sqref="L98:L100">
    <cfRule type="cellIs" dxfId="0" priority="23" operator="lessThan">
      <formula>0.4</formula>
    </cfRule>
  </conditionalFormatting>
  <conditionalFormatting sqref="J107:J109">
    <cfRule type="cellIs" dxfId="0" priority="24" operator="lessThan">
      <formula>0.1</formula>
    </cfRule>
  </conditionalFormatting>
  <conditionalFormatting sqref="L107:L109">
    <cfRule type="cellIs" dxfId="0" priority="25" operator="lessThan">
      <formula>0.4</formula>
    </cfRule>
  </conditionalFormatting>
  <conditionalFormatting sqref="J115">
    <cfRule type="cellIs" dxfId="0" priority="26" operator="lessThan">
      <formula>0.1</formula>
    </cfRule>
  </conditionalFormatting>
  <conditionalFormatting sqref="L115">
    <cfRule type="cellIs" dxfId="0" priority="27" operator="lessThan">
      <formula>0.4</formula>
    </cfRule>
  </conditionalFormatting>
  <conditionalFormatting sqref="J116:J118">
    <cfRule type="cellIs" dxfId="0" priority="28" operator="lessThan">
      <formula>0.1</formula>
    </cfRule>
  </conditionalFormatting>
  <conditionalFormatting sqref="L116:L118">
    <cfRule type="cellIs" dxfId="0" priority="29" operator="lessThan">
      <formula>0.4</formula>
    </cfRule>
  </conditionalFormatting>
  <conditionalFormatting sqref="J119:J122">
    <cfRule type="cellIs" dxfId="0" priority="30" operator="lessThan">
      <formula>0.1</formula>
    </cfRule>
  </conditionalFormatting>
  <conditionalFormatting sqref="L119:L122">
    <cfRule type="cellIs" dxfId="0" priority="31" operator="lessThan">
      <formula>0.4</formula>
    </cfRule>
  </conditionalFormatting>
  <conditionalFormatting sqref="J123:J125">
    <cfRule type="cellIs" dxfId="0" priority="32" operator="lessThan">
      <formula>0.1</formula>
    </cfRule>
  </conditionalFormatting>
  <conditionalFormatting sqref="L123:L125">
    <cfRule type="cellIs" dxfId="0" priority="33" operator="lessThan">
      <formula>0.4</formula>
    </cfRule>
  </conditionalFormatting>
  <conditionalFormatting sqref="J126:J129">
    <cfRule type="cellIs" dxfId="0" priority="34" operator="lessThan">
      <formula>0.1</formula>
    </cfRule>
  </conditionalFormatting>
  <conditionalFormatting sqref="L126:L129">
    <cfRule type="cellIs" dxfId="0" priority="35" operator="lessThan">
      <formula>0.4</formula>
    </cfRule>
  </conditionalFormatting>
  <conditionalFormatting sqref="J130:J131">
    <cfRule type="cellIs" dxfId="0" priority="36" operator="lessThan">
      <formula>0.1</formula>
    </cfRule>
  </conditionalFormatting>
  <conditionalFormatting sqref="L130:L131">
    <cfRule type="cellIs" dxfId="0" priority="37" operator="lessThan">
      <formula>0.4</formula>
    </cfRule>
  </conditionalFormatting>
  <conditionalFormatting sqref="J132">
    <cfRule type="cellIs" dxfId="0" priority="38" operator="lessThan">
      <formula>0.1</formula>
    </cfRule>
  </conditionalFormatting>
  <conditionalFormatting sqref="L132">
    <cfRule type="cellIs" dxfId="0" priority="39" operator="lessThan">
      <formula>0.4</formula>
    </cfRule>
  </conditionalFormatting>
  <conditionalFormatting sqref="J133">
    <cfRule type="cellIs" dxfId="0" priority="40" operator="lessThan">
      <formula>0.1</formula>
    </cfRule>
  </conditionalFormatting>
  <conditionalFormatting sqref="L133">
    <cfRule type="cellIs" dxfId="0" priority="41" operator="lessThan">
      <formula>0.4</formula>
    </cfRule>
  </conditionalFormatting>
  <conditionalFormatting sqref="J134:J135">
    <cfRule type="cellIs" dxfId="0" priority="42" operator="lessThan">
      <formula>0.1</formula>
    </cfRule>
  </conditionalFormatting>
  <conditionalFormatting sqref="L134:L135">
    <cfRule type="cellIs" dxfId="0" priority="43" operator="lessThan">
      <formula>0.4</formula>
    </cfRule>
  </conditionalFormatting>
  <conditionalFormatting sqref="J136:J137">
    <cfRule type="cellIs" dxfId="0" priority="44" operator="lessThan">
      <formula>0.1</formula>
    </cfRule>
  </conditionalFormatting>
  <conditionalFormatting sqref="L136:L137">
    <cfRule type="cellIs" dxfId="0" priority="45" operator="lessThan">
      <formula>0.4</formula>
    </cfRule>
  </conditionalFormatting>
  <conditionalFormatting sqref="J138:J140">
    <cfRule type="cellIs" dxfId="0" priority="46" operator="lessThan">
      <formula>0.1</formula>
    </cfRule>
  </conditionalFormatting>
  <conditionalFormatting sqref="L138:L140">
    <cfRule type="cellIs" dxfId="0" priority="47" operator="lessThan">
      <formula>0.4</formula>
    </cfRule>
  </conditionalFormatting>
  <conditionalFormatting sqref="J141:J143">
    <cfRule type="cellIs" dxfId="0" priority="48" operator="lessThan">
      <formula>0.1</formula>
    </cfRule>
  </conditionalFormatting>
  <conditionalFormatting sqref="L141:L143">
    <cfRule type="cellIs" dxfId="0" priority="49" operator="lessThan">
      <formula>0.4</formula>
    </cfRule>
  </conditionalFormatting>
  <conditionalFormatting sqref="J144:J146">
    <cfRule type="cellIs" dxfId="0" priority="50" operator="lessThan">
      <formula>0.1</formula>
    </cfRule>
  </conditionalFormatting>
  <conditionalFormatting sqref="L144:L146">
    <cfRule type="cellIs" dxfId="0" priority="51" operator="lessThan">
      <formula>0.4</formula>
    </cfRule>
  </conditionalFormatting>
  <conditionalFormatting sqref="J147:J149">
    <cfRule type="cellIs" dxfId="0" priority="52" operator="lessThan">
      <formula>0.1</formula>
    </cfRule>
  </conditionalFormatting>
  <conditionalFormatting sqref="L147:L149">
    <cfRule type="cellIs" dxfId="0" priority="53" operator="lessThan">
      <formula>0.4</formula>
    </cfRule>
  </conditionalFormatting>
  <conditionalFormatting sqref="J150:J152">
    <cfRule type="cellIs" dxfId="0" priority="54" operator="lessThan">
      <formula>0.1</formula>
    </cfRule>
  </conditionalFormatting>
  <conditionalFormatting sqref="L150:L152">
    <cfRule type="cellIs" dxfId="0" priority="55" operator="lessThan">
      <formula>0.4</formula>
    </cfRule>
  </conditionalFormatting>
  <conditionalFormatting sqref="J153:J155">
    <cfRule type="cellIs" dxfId="0" priority="56" operator="lessThan">
      <formula>0.1</formula>
    </cfRule>
  </conditionalFormatting>
  <conditionalFormatting sqref="L153:L155">
    <cfRule type="cellIs" dxfId="0" priority="57" operator="lessThan">
      <formula>0.4</formula>
    </cfRule>
  </conditionalFormatting>
  <conditionalFormatting sqref="J156:J158">
    <cfRule type="cellIs" dxfId="0" priority="58" operator="lessThan">
      <formula>0.1</formula>
    </cfRule>
  </conditionalFormatting>
  <conditionalFormatting sqref="L156:L158">
    <cfRule type="cellIs" dxfId="0" priority="59" operator="lessThan">
      <formula>0.4</formula>
    </cfRule>
  </conditionalFormatting>
  <conditionalFormatting sqref="J159">
    <cfRule type="cellIs" dxfId="0" priority="60" operator="lessThan">
      <formula>0.1</formula>
    </cfRule>
  </conditionalFormatting>
  <conditionalFormatting sqref="L159">
    <cfRule type="cellIs" dxfId="0" priority="61" operator="lessThan">
      <formula>0.4</formula>
    </cfRule>
  </conditionalFormatting>
  <conditionalFormatting sqref="J160:J162">
    <cfRule type="cellIs" dxfId="0" priority="62" operator="lessThan">
      <formula>0.1</formula>
    </cfRule>
  </conditionalFormatting>
  <conditionalFormatting sqref="L160:L162">
    <cfRule type="cellIs" dxfId="0" priority="63" operator="lessThan">
      <formula>0.4</formula>
    </cfRule>
  </conditionalFormatting>
  <conditionalFormatting sqref="J163">
    <cfRule type="cellIs" dxfId="0" priority="64" operator="lessThan">
      <formula>0.1</formula>
    </cfRule>
  </conditionalFormatting>
  <conditionalFormatting sqref="L163">
    <cfRule type="cellIs" dxfId="0" priority="65" operator="lessThan">
      <formula>0.4</formula>
    </cfRule>
  </conditionalFormatting>
  <conditionalFormatting sqref="J164:J183">
    <cfRule type="cellIs" dxfId="0" priority="66" operator="lessThan">
      <formula>0.1</formula>
    </cfRule>
  </conditionalFormatting>
  <conditionalFormatting sqref="L164:L167 L169:L171 L173:L175 L177:L179 L181:L183">
    <cfRule type="cellIs" dxfId="0" priority="67" operator="lessThan">
      <formula>0.4</formula>
    </cfRule>
  </conditionalFormatting>
  <conditionalFormatting sqref="J184:J199">
    <cfRule type="cellIs" dxfId="0" priority="68" operator="lessThan">
      <formula>0.1</formula>
    </cfRule>
  </conditionalFormatting>
  <conditionalFormatting sqref="L184:L187 L189:L191 L193:L195 L197:L199">
    <cfRule type="cellIs" dxfId="0" priority="69" operator="lessThan">
      <formula>0.4</formula>
    </cfRule>
  </conditionalFormatting>
  <conditionalFormatting sqref="J200:J215">
    <cfRule type="cellIs" dxfId="0" priority="70" operator="lessThan">
      <formula>0.1</formula>
    </cfRule>
  </conditionalFormatting>
  <conditionalFormatting sqref="L200:L203 L205:L207 L209:L211 L213 L215">
    <cfRule type="cellIs" dxfId="0" priority="71" operator="lessThan">
      <formula>0.4</formula>
    </cfRule>
  </conditionalFormatting>
  <conditionalFormatting sqref="J216:J227">
    <cfRule type="cellIs" dxfId="0" priority="72" operator="lessThan">
      <formula>0.1</formula>
    </cfRule>
  </conditionalFormatting>
  <conditionalFormatting sqref="L216:L218 L220:L221 L223:L224 L226:L227">
    <cfRule type="cellIs" dxfId="0" priority="73" operator="lessThan">
      <formula>0.4</formula>
    </cfRule>
  </conditionalFormatting>
  <conditionalFormatting sqref="J228:J247">
    <cfRule type="cellIs" dxfId="0" priority="74" operator="lessThan">
      <formula>0.1</formula>
    </cfRule>
  </conditionalFormatting>
  <conditionalFormatting sqref="L228:L247">
    <cfRule type="cellIs" dxfId="0" priority="75" operator="lessThan">
      <formula>0.4</formula>
    </cfRule>
  </conditionalFormatting>
  <conditionalFormatting sqref="J248:J267">
    <cfRule type="cellIs" dxfId="0" priority="76" operator="lessThan">
      <formula>0.1</formula>
    </cfRule>
  </conditionalFormatting>
  <conditionalFormatting sqref="L248:L251 L253:L255 L257:L259 L261:L263 L265:L267">
    <cfRule type="cellIs" dxfId="0" priority="77" operator="lessThan">
      <formula>0.4</formula>
    </cfRule>
  </conditionalFormatting>
  <conditionalFormatting sqref="J268:J283">
    <cfRule type="cellIs" dxfId="0" priority="78" operator="lessThan">
      <formula>0.1</formula>
    </cfRule>
  </conditionalFormatting>
  <conditionalFormatting sqref="L268:L271 L273:L274 L276:L277 L279:L280 L282:L283">
    <cfRule type="cellIs" dxfId="0" priority="79" operator="lessThan">
      <formula>0.4</formula>
    </cfRule>
  </conditionalFormatting>
  <conditionalFormatting sqref="J284:J303">
    <cfRule type="cellIs" dxfId="0" priority="80" operator="lessThan">
      <formula>0.1</formula>
    </cfRule>
  </conditionalFormatting>
  <conditionalFormatting sqref="L284:L287 L289:L291 L293:L295 L297:L299 L301:L303">
    <cfRule type="cellIs" dxfId="0" priority="81" operator="lessThan">
      <formula>0.4</formula>
    </cfRule>
  </conditionalFormatting>
  <conditionalFormatting sqref="J304:J319">
    <cfRule type="cellIs" dxfId="0" priority="82" operator="lessThan">
      <formula>0.1</formula>
    </cfRule>
  </conditionalFormatting>
  <conditionalFormatting sqref="L304:L307 L309:L311 L313:L315 L317:L319">
    <cfRule type="cellIs" dxfId="0" priority="83" operator="lessThan">
      <formula>0.4</formula>
    </cfRule>
  </conditionalFormatting>
  <conditionalFormatting sqref="L320:L322">
    <cfRule type="cellIs" dxfId="0" priority="84" operator="lessThan">
      <formula>0.4</formula>
    </cfRule>
  </conditionalFormatting>
  <conditionalFormatting sqref="J325:J336">
    <cfRule type="cellIs" dxfId="0" priority="85" operator="lessThan">
      <formula>0.1</formula>
    </cfRule>
  </conditionalFormatting>
  <conditionalFormatting sqref="L325:L327 L329:L330 L332:L333 L335:L336">
    <cfRule type="cellIs" dxfId="0" priority="86" operator="lessThan">
      <formula>0.4</formula>
    </cfRule>
  </conditionalFormatting>
  <conditionalFormatting sqref="J337:J356">
    <cfRule type="cellIs" dxfId="0" priority="87" operator="lessThan">
      <formula>0.1</formula>
    </cfRule>
  </conditionalFormatting>
  <conditionalFormatting sqref="L337:L356">
    <cfRule type="cellIs" dxfId="0" priority="88" operator="lessThan">
      <formula>0.4</formula>
    </cfRule>
  </conditionalFormatting>
  <conditionalFormatting sqref="L357:L359 L361:L362 L364:L365">
    <cfRule type="cellIs" dxfId="0" priority="89" operator="lessThan">
      <formula>0.4</formula>
    </cfRule>
  </conditionalFormatting>
  <conditionalFormatting sqref="J372:J391">
    <cfRule type="cellIs" dxfId="0" priority="90" operator="lessThan">
      <formula>0.1</formula>
    </cfRule>
  </conditionalFormatting>
  <conditionalFormatting sqref="L372:L375 L377:L379 L381:L383 L385:L387 L389:L391">
    <cfRule type="cellIs" dxfId="0" priority="91" operator="lessThan">
      <formula>0.4</formula>
    </cfRule>
  </conditionalFormatting>
  <conditionalFormatting sqref="J392:J411">
    <cfRule type="cellIs" dxfId="0" priority="92" operator="lessThan">
      <formula>0.1</formula>
    </cfRule>
  </conditionalFormatting>
  <conditionalFormatting sqref="L392:L395 L397:L399 L401:L403 L405:L407 L409:L411">
    <cfRule type="cellIs" dxfId="0" priority="93" operator="lessThan">
      <formula>0.4</formula>
    </cfRule>
  </conditionalFormatting>
  <conditionalFormatting sqref="J412:J427">
    <cfRule type="cellIs" dxfId="0" priority="94" operator="lessThan">
      <formula>0.1</formula>
    </cfRule>
  </conditionalFormatting>
  <conditionalFormatting sqref="L412:L415 L417:L419 L421:L423 L425:L427">
    <cfRule type="cellIs" dxfId="0" priority="95" operator="lessThan">
      <formula>0.4</formula>
    </cfRule>
  </conditionalFormatting>
  <conditionalFormatting sqref="J428:J443">
    <cfRule type="cellIs" dxfId="0" priority="96" operator="lessThan">
      <formula>0.1</formula>
    </cfRule>
  </conditionalFormatting>
  <conditionalFormatting sqref="L428:L431 L433:L435 L437:L439 L441 L443">
    <cfRule type="cellIs" dxfId="0" priority="97" operator="lessThan">
      <formula>0.4</formula>
    </cfRule>
  </conditionalFormatting>
  <conditionalFormatting sqref="J444:J459">
    <cfRule type="cellIs" dxfId="0" priority="98" operator="lessThan">
      <formula>0.1</formula>
    </cfRule>
  </conditionalFormatting>
  <conditionalFormatting sqref="L444:L447 L449:L450 L452:L453 L455:L456 L458:L459">
    <cfRule type="cellIs" dxfId="0" priority="99" operator="lessThan">
      <formula>0.4</formula>
    </cfRule>
  </conditionalFormatting>
  <conditionalFormatting sqref="J460:J475">
    <cfRule type="cellIs" dxfId="0" priority="100" operator="lessThan">
      <formula>0.1</formula>
    </cfRule>
  </conditionalFormatting>
  <conditionalFormatting sqref="L460:L463 L465:L467 L469:L471 L473 L475">
    <cfRule type="cellIs" dxfId="0" priority="101" operator="lessThan">
      <formula>0.4</formula>
    </cfRule>
  </conditionalFormatting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0"/>
    <col customWidth="1" min="3" max="3" width="9.29"/>
    <col customWidth="1" min="4" max="10" width="8.71"/>
    <col customWidth="1" min="11" max="11" width="11.0"/>
    <col customWidth="1" min="12" max="26" width="8.71"/>
  </cols>
  <sheetData>
    <row r="1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3"/>
      <c r="B2" s="3"/>
      <c r="C2" s="3"/>
      <c r="D2" s="3"/>
      <c r="E2" s="5" t="s">
        <v>89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C3" s="3"/>
      <c r="K3" s="25" t="s">
        <v>90</v>
      </c>
    </row>
    <row r="4" ht="14.25" customHeight="1">
      <c r="B4" s="5" t="s">
        <v>91</v>
      </c>
      <c r="C4" s="5" t="s">
        <v>92</v>
      </c>
      <c r="E4" s="26" t="s">
        <v>93</v>
      </c>
      <c r="F4" s="26" t="s">
        <v>94</v>
      </c>
      <c r="G4" s="5" t="s">
        <v>95</v>
      </c>
      <c r="H4" s="5" t="s">
        <v>96</v>
      </c>
      <c r="I4" s="5" t="s">
        <v>97</v>
      </c>
      <c r="J4" s="26" t="s">
        <v>98</v>
      </c>
      <c r="K4" s="26" t="s">
        <v>99</v>
      </c>
      <c r="L4" s="5" t="s">
        <v>100</v>
      </c>
      <c r="M4" s="26" t="s">
        <v>101</v>
      </c>
      <c r="N4" s="26" t="s">
        <v>102</v>
      </c>
      <c r="P4" s="5" t="s">
        <v>103</v>
      </c>
    </row>
    <row r="5" ht="14.25" customHeight="1">
      <c r="B5" s="27" t="s">
        <v>104</v>
      </c>
      <c r="C5" s="3">
        <v>4.0</v>
      </c>
      <c r="E5" s="2" t="s">
        <v>105</v>
      </c>
      <c r="F5" s="2" t="s">
        <v>106</v>
      </c>
      <c r="G5" s="2" t="s">
        <v>107</v>
      </c>
      <c r="H5" s="2" t="s">
        <v>106</v>
      </c>
      <c r="I5" s="2" t="s">
        <v>108</v>
      </c>
      <c r="J5" s="2" t="s">
        <v>107</v>
      </c>
      <c r="K5" s="2" t="s">
        <v>109</v>
      </c>
      <c r="L5" s="2" t="s">
        <v>106</v>
      </c>
      <c r="M5" s="2" t="s">
        <v>107</v>
      </c>
      <c r="N5" s="2" t="s">
        <v>107</v>
      </c>
      <c r="P5" s="2" t="s">
        <v>110</v>
      </c>
    </row>
    <row r="6" ht="14.25" customHeight="1">
      <c r="B6" s="28" t="s">
        <v>111</v>
      </c>
      <c r="C6" s="3">
        <v>3.0</v>
      </c>
      <c r="E6" s="5" t="s">
        <v>107</v>
      </c>
      <c r="F6" s="2" t="s">
        <v>107</v>
      </c>
      <c r="G6" s="2" t="s">
        <v>107</v>
      </c>
      <c r="H6" s="2" t="s">
        <v>107</v>
      </c>
      <c r="I6" s="2" t="s">
        <v>107</v>
      </c>
      <c r="J6" s="2" t="s">
        <v>107</v>
      </c>
      <c r="K6" s="3" t="s">
        <v>109</v>
      </c>
      <c r="L6" s="2" t="s">
        <v>107</v>
      </c>
      <c r="M6" s="2" t="s">
        <v>107</v>
      </c>
      <c r="N6" s="2" t="s">
        <v>107</v>
      </c>
      <c r="P6" s="2" t="s">
        <v>112</v>
      </c>
    </row>
    <row r="7" ht="14.25" customHeight="1">
      <c r="B7" s="4" t="s">
        <v>113</v>
      </c>
      <c r="C7" s="3">
        <v>4.0</v>
      </c>
      <c r="E7" s="2" t="s">
        <v>107</v>
      </c>
      <c r="F7" s="2" t="s">
        <v>107</v>
      </c>
      <c r="G7" s="2" t="s">
        <v>107</v>
      </c>
      <c r="H7" s="2" t="s">
        <v>107</v>
      </c>
      <c r="I7" s="2" t="s">
        <v>107</v>
      </c>
      <c r="J7" s="2" t="s">
        <v>107</v>
      </c>
      <c r="K7" s="2" t="s">
        <v>107</v>
      </c>
      <c r="L7" s="2" t="s">
        <v>107</v>
      </c>
      <c r="M7" s="2" t="s">
        <v>107</v>
      </c>
      <c r="N7" s="2" t="s">
        <v>107</v>
      </c>
      <c r="P7" s="2" t="s">
        <v>114</v>
      </c>
    </row>
    <row r="8" ht="14.25" customHeight="1">
      <c r="B8" s="27" t="s">
        <v>115</v>
      </c>
      <c r="C8" s="3">
        <v>4.0</v>
      </c>
      <c r="E8" s="2" t="s">
        <v>107</v>
      </c>
      <c r="F8" s="2" t="s">
        <v>116</v>
      </c>
      <c r="G8" s="2" t="s">
        <v>107</v>
      </c>
      <c r="H8" s="2" t="s">
        <v>107</v>
      </c>
      <c r="I8" s="2" t="s">
        <v>108</v>
      </c>
      <c r="J8" s="2" t="s">
        <v>107</v>
      </c>
      <c r="K8" s="2" t="s">
        <v>117</v>
      </c>
      <c r="L8" s="2" t="s">
        <v>107</v>
      </c>
      <c r="M8" s="2" t="s">
        <v>117</v>
      </c>
      <c r="N8" s="2" t="s">
        <v>116</v>
      </c>
      <c r="P8" s="2" t="s">
        <v>110</v>
      </c>
    </row>
    <row r="9" ht="14.25" customHeight="1">
      <c r="B9" s="27" t="s">
        <v>118</v>
      </c>
      <c r="C9" s="3">
        <v>3.0</v>
      </c>
      <c r="E9" s="2" t="s">
        <v>116</v>
      </c>
      <c r="F9" s="2" t="s">
        <v>108</v>
      </c>
      <c r="G9" s="2" t="s">
        <v>119</v>
      </c>
      <c r="H9" s="2" t="s">
        <v>107</v>
      </c>
      <c r="I9" s="2" t="s">
        <v>108</v>
      </c>
      <c r="J9" s="2" t="s">
        <v>120</v>
      </c>
      <c r="K9" s="2" t="s">
        <v>121</v>
      </c>
      <c r="L9" s="2" t="s">
        <v>122</v>
      </c>
      <c r="M9" s="2" t="s">
        <v>108</v>
      </c>
      <c r="N9" s="2" t="s">
        <v>107</v>
      </c>
      <c r="P9" s="3" t="s">
        <v>110</v>
      </c>
    </row>
    <row r="10" ht="14.25" customHeight="1">
      <c r="B10" s="4" t="s">
        <v>123</v>
      </c>
      <c r="C10" s="3">
        <v>4.0</v>
      </c>
      <c r="E10" s="2" t="s">
        <v>107</v>
      </c>
      <c r="F10" s="2" t="s">
        <v>107</v>
      </c>
      <c r="G10" s="2" t="s">
        <v>107</v>
      </c>
      <c r="H10" s="2" t="s">
        <v>107</v>
      </c>
      <c r="I10" s="2" t="s">
        <v>107</v>
      </c>
      <c r="J10" s="2" t="s">
        <v>107</v>
      </c>
      <c r="K10" s="2" t="s">
        <v>107</v>
      </c>
      <c r="L10" s="2" t="s">
        <v>107</v>
      </c>
      <c r="M10" s="2" t="s">
        <v>107</v>
      </c>
      <c r="N10" s="2" t="s">
        <v>107</v>
      </c>
      <c r="P10" s="2" t="s">
        <v>114</v>
      </c>
    </row>
    <row r="11" ht="14.25" customHeight="1">
      <c r="C11" s="3"/>
    </row>
    <row r="12" ht="14.25" customHeight="1">
      <c r="C12" s="3"/>
    </row>
    <row r="13" ht="14.25" customHeight="1">
      <c r="B13" s="5" t="s">
        <v>124</v>
      </c>
      <c r="C13" s="5"/>
    </row>
    <row r="14" ht="14.25" customHeight="1">
      <c r="B14" s="4" t="s">
        <v>125</v>
      </c>
      <c r="C14" s="3">
        <v>4.0</v>
      </c>
      <c r="E14" s="2" t="s">
        <v>107</v>
      </c>
      <c r="F14" s="2" t="s">
        <v>107</v>
      </c>
      <c r="G14" s="2" t="s">
        <v>107</v>
      </c>
      <c r="H14" s="2" t="s">
        <v>107</v>
      </c>
      <c r="I14" s="2" t="s">
        <v>107</v>
      </c>
      <c r="J14" s="2" t="s">
        <v>107</v>
      </c>
      <c r="K14" s="2" t="s">
        <v>107</v>
      </c>
      <c r="L14" s="2" t="s">
        <v>107</v>
      </c>
      <c r="M14" s="2" t="s">
        <v>107</v>
      </c>
      <c r="N14" s="2" t="s">
        <v>107</v>
      </c>
      <c r="P14" s="2" t="s">
        <v>114</v>
      </c>
    </row>
    <row r="15" ht="14.25" customHeight="1">
      <c r="B15" s="27" t="s">
        <v>126</v>
      </c>
      <c r="C15" s="3">
        <v>4.0</v>
      </c>
      <c r="E15" s="2" t="s">
        <v>117</v>
      </c>
      <c r="F15" s="2" t="s">
        <v>127</v>
      </c>
      <c r="G15" s="2" t="s">
        <v>121</v>
      </c>
      <c r="H15" s="2" t="s">
        <v>108</v>
      </c>
      <c r="I15" s="2" t="s">
        <v>128</v>
      </c>
      <c r="J15" s="2" t="s">
        <v>107</v>
      </c>
      <c r="K15" s="2" t="s">
        <v>129</v>
      </c>
      <c r="L15" s="2" t="s">
        <v>107</v>
      </c>
      <c r="M15" s="2" t="s">
        <v>107</v>
      </c>
      <c r="N15" s="2" t="s">
        <v>130</v>
      </c>
      <c r="P15" s="2" t="s">
        <v>131</v>
      </c>
    </row>
    <row r="16" ht="14.25" customHeight="1">
      <c r="B16" s="4" t="s">
        <v>132</v>
      </c>
      <c r="C16" s="3">
        <v>4.0</v>
      </c>
      <c r="E16" s="2" t="s">
        <v>107</v>
      </c>
      <c r="F16" s="2" t="s">
        <v>107</v>
      </c>
      <c r="G16" s="2" t="s">
        <v>107</v>
      </c>
      <c r="H16" s="2" t="s">
        <v>107</v>
      </c>
      <c r="I16" s="2" t="s">
        <v>107</v>
      </c>
      <c r="J16" s="2" t="s">
        <v>107</v>
      </c>
      <c r="K16" s="2" t="s">
        <v>107</v>
      </c>
      <c r="L16" s="2" t="s">
        <v>107</v>
      </c>
      <c r="M16" s="2" t="s">
        <v>107</v>
      </c>
      <c r="N16" s="2" t="s">
        <v>107</v>
      </c>
      <c r="P16" s="2" t="s">
        <v>114</v>
      </c>
    </row>
    <row r="17" ht="14.25" customHeight="1">
      <c r="C17" s="3"/>
    </row>
    <row r="18" ht="14.25" customHeight="1">
      <c r="C18" s="3"/>
    </row>
    <row r="19" ht="14.25" customHeight="1">
      <c r="A19" s="6">
        <v>4270.0</v>
      </c>
      <c r="B19" s="5" t="s">
        <v>133</v>
      </c>
      <c r="C19" s="5"/>
    </row>
    <row r="20" ht="14.25" customHeight="1">
      <c r="B20" s="4" t="s">
        <v>134</v>
      </c>
      <c r="C20" s="3">
        <v>4.0</v>
      </c>
      <c r="E20" s="2" t="s">
        <v>107</v>
      </c>
      <c r="F20" s="2" t="s">
        <v>107</v>
      </c>
      <c r="G20" s="2" t="s">
        <v>107</v>
      </c>
      <c r="H20" s="2" t="s">
        <v>107</v>
      </c>
      <c r="I20" s="2" t="s">
        <v>107</v>
      </c>
      <c r="J20" s="2" t="s">
        <v>107</v>
      </c>
      <c r="K20" s="2" t="s">
        <v>107</v>
      </c>
      <c r="L20" s="2" t="s">
        <v>107</v>
      </c>
      <c r="M20" s="2" t="s">
        <v>107</v>
      </c>
      <c r="N20" s="2" t="s">
        <v>107</v>
      </c>
      <c r="P20" s="2" t="s">
        <v>114</v>
      </c>
    </row>
    <row r="21" ht="14.25" customHeight="1">
      <c r="B21" s="28" t="s">
        <v>135</v>
      </c>
      <c r="C21" s="3">
        <v>3.0</v>
      </c>
      <c r="E21" s="2" t="s">
        <v>107</v>
      </c>
      <c r="F21" s="2" t="s">
        <v>107</v>
      </c>
      <c r="G21" s="2" t="s">
        <v>107</v>
      </c>
      <c r="H21" s="2" t="s">
        <v>107</v>
      </c>
      <c r="I21" s="2" t="s">
        <v>107</v>
      </c>
      <c r="J21" s="2" t="s">
        <v>107</v>
      </c>
      <c r="K21" s="2" t="s">
        <v>107</v>
      </c>
      <c r="L21" s="2" t="s">
        <v>107</v>
      </c>
      <c r="M21" s="2" t="s">
        <v>107</v>
      </c>
      <c r="N21" s="2" t="s">
        <v>107</v>
      </c>
      <c r="P21" s="2" t="s">
        <v>136</v>
      </c>
    </row>
    <row r="22" ht="14.25" customHeight="1">
      <c r="B22" s="28" t="s">
        <v>137</v>
      </c>
      <c r="C22" s="3">
        <v>4.0</v>
      </c>
      <c r="E22" s="2" t="s">
        <v>107</v>
      </c>
      <c r="F22" s="2" t="s">
        <v>107</v>
      </c>
      <c r="G22" s="2" t="s">
        <v>107</v>
      </c>
      <c r="H22" s="2" t="s">
        <v>107</v>
      </c>
      <c r="I22" s="2" t="s">
        <v>107</v>
      </c>
      <c r="J22" s="2" t="s">
        <v>107</v>
      </c>
      <c r="K22" s="2" t="s">
        <v>107</v>
      </c>
      <c r="L22" s="2" t="s">
        <v>107</v>
      </c>
      <c r="M22" s="2" t="s">
        <v>107</v>
      </c>
      <c r="N22" s="2" t="s">
        <v>107</v>
      </c>
      <c r="P22" s="2" t="s">
        <v>136</v>
      </c>
    </row>
    <row r="23" ht="14.25" customHeight="1">
      <c r="A23" s="6">
        <v>4270.0</v>
      </c>
      <c r="B23" s="28" t="s">
        <v>138</v>
      </c>
      <c r="C23" s="3">
        <v>1.0</v>
      </c>
      <c r="E23" s="2" t="s">
        <v>107</v>
      </c>
      <c r="F23" s="2" t="s">
        <v>107</v>
      </c>
      <c r="G23" s="3" t="s">
        <v>139</v>
      </c>
      <c r="H23" s="2" t="s">
        <v>107</v>
      </c>
      <c r="I23" s="2" t="s">
        <v>107</v>
      </c>
      <c r="J23" s="2" t="s">
        <v>107</v>
      </c>
      <c r="K23" s="2" t="s">
        <v>139</v>
      </c>
      <c r="P23" s="2" t="s">
        <v>112</v>
      </c>
    </row>
    <row r="24" ht="14.25" customHeight="1">
      <c r="B24" s="28" t="s">
        <v>140</v>
      </c>
      <c r="C24" s="3">
        <v>3.0</v>
      </c>
      <c r="E24" s="2" t="s">
        <v>107</v>
      </c>
      <c r="F24" s="2" t="s">
        <v>107</v>
      </c>
      <c r="G24" s="2" t="s">
        <v>107</v>
      </c>
      <c r="H24" s="2" t="s">
        <v>107</v>
      </c>
      <c r="I24" s="2" t="s">
        <v>107</v>
      </c>
      <c r="J24" s="2" t="s">
        <v>107</v>
      </c>
      <c r="K24" s="2" t="s">
        <v>107</v>
      </c>
      <c r="L24" s="2" t="s">
        <v>107</v>
      </c>
      <c r="M24" s="2" t="s">
        <v>107</v>
      </c>
      <c r="N24" s="2" t="s">
        <v>107</v>
      </c>
      <c r="P24" s="2" t="s">
        <v>136</v>
      </c>
    </row>
    <row r="25" ht="14.25" customHeight="1">
      <c r="B25" s="4" t="s">
        <v>141</v>
      </c>
      <c r="C25" s="3">
        <v>4.0</v>
      </c>
      <c r="E25" s="2" t="s">
        <v>107</v>
      </c>
      <c r="F25" s="2" t="s">
        <v>107</v>
      </c>
      <c r="G25" s="2" t="s">
        <v>107</v>
      </c>
      <c r="H25" s="2" t="s">
        <v>107</v>
      </c>
      <c r="I25" s="2" t="s">
        <v>107</v>
      </c>
      <c r="J25" s="2" t="s">
        <v>107</v>
      </c>
      <c r="K25" s="2" t="s">
        <v>107</v>
      </c>
      <c r="L25" s="2" t="s">
        <v>107</v>
      </c>
      <c r="M25" s="2" t="s">
        <v>107</v>
      </c>
      <c r="N25" s="2" t="s">
        <v>107</v>
      </c>
      <c r="P25" s="2" t="s">
        <v>114</v>
      </c>
    </row>
    <row r="26" ht="14.25" customHeight="1">
      <c r="C26" s="3"/>
    </row>
    <row r="27" ht="14.25" customHeight="1">
      <c r="C27" s="3"/>
    </row>
    <row r="28" ht="14.25" customHeight="1">
      <c r="B28" s="5" t="s">
        <v>142</v>
      </c>
      <c r="C28" s="5"/>
    </row>
    <row r="29" ht="14.25" customHeight="1">
      <c r="A29" s="6">
        <v>4270.0</v>
      </c>
      <c r="B29" s="28" t="s">
        <v>143</v>
      </c>
      <c r="C29" s="29" t="s">
        <v>144</v>
      </c>
      <c r="E29" s="2" t="s">
        <v>145</v>
      </c>
      <c r="F29" s="2" t="s">
        <v>107</v>
      </c>
      <c r="G29" s="2" t="s">
        <v>107</v>
      </c>
      <c r="H29" s="2" t="s">
        <v>107</v>
      </c>
      <c r="I29" s="2" t="s">
        <v>107</v>
      </c>
      <c r="J29" s="2" t="s">
        <v>146</v>
      </c>
      <c r="K29" s="2" t="s">
        <v>107</v>
      </c>
      <c r="L29" s="2" t="s">
        <v>107</v>
      </c>
      <c r="M29" s="2" t="s">
        <v>107</v>
      </c>
      <c r="N29" s="2" t="s">
        <v>107</v>
      </c>
      <c r="P29" s="2" t="s">
        <v>112</v>
      </c>
    </row>
    <row r="30" ht="14.25" customHeight="1">
      <c r="A30" s="6">
        <v>4270.0</v>
      </c>
      <c r="B30" s="27" t="s">
        <v>147</v>
      </c>
      <c r="C30" s="29" t="s">
        <v>144</v>
      </c>
      <c r="E30" s="2" t="s">
        <v>107</v>
      </c>
      <c r="F30" s="2" t="s">
        <v>107</v>
      </c>
      <c r="G30" s="2" t="s">
        <v>108</v>
      </c>
      <c r="H30" s="2" t="s">
        <v>116</v>
      </c>
      <c r="I30" s="2" t="s">
        <v>107</v>
      </c>
      <c r="J30" s="2" t="s">
        <v>148</v>
      </c>
      <c r="K30" s="2" t="s">
        <v>149</v>
      </c>
      <c r="L30" s="2" t="s">
        <v>108</v>
      </c>
      <c r="M30" s="2" t="s">
        <v>149</v>
      </c>
      <c r="N30" s="2" t="s">
        <v>105</v>
      </c>
      <c r="P30" s="2" t="s">
        <v>150</v>
      </c>
    </row>
    <row r="31" ht="14.25" customHeight="1">
      <c r="C31" s="3"/>
    </row>
    <row r="32" ht="14.25" customHeight="1">
      <c r="C32" s="3"/>
    </row>
    <row r="33" ht="14.25" customHeight="1">
      <c r="B33" s="5" t="s">
        <v>151</v>
      </c>
      <c r="C33" s="5"/>
    </row>
    <row r="34" ht="14.25" customHeight="1">
      <c r="A34" s="6">
        <v>4270.0</v>
      </c>
      <c r="B34" s="27" t="s">
        <v>152</v>
      </c>
      <c r="C34" s="29" t="s">
        <v>144</v>
      </c>
      <c r="E34" s="2" t="s">
        <v>107</v>
      </c>
      <c r="F34" s="2" t="s">
        <v>107</v>
      </c>
      <c r="G34" s="2" t="s">
        <v>107</v>
      </c>
      <c r="H34" s="2" t="s">
        <v>107</v>
      </c>
      <c r="I34" s="2" t="s">
        <v>107</v>
      </c>
      <c r="J34" s="2" t="s">
        <v>107</v>
      </c>
      <c r="K34" s="2" t="s">
        <v>107</v>
      </c>
      <c r="L34" s="2" t="s">
        <v>107</v>
      </c>
      <c r="M34" s="2" t="s">
        <v>153</v>
      </c>
      <c r="N34" s="2" t="s">
        <v>154</v>
      </c>
      <c r="P34" s="2" t="s">
        <v>150</v>
      </c>
    </row>
    <row r="35" ht="14.25" customHeight="1">
      <c r="C35" s="3"/>
    </row>
    <row r="36" ht="14.25" customHeight="1">
      <c r="C36" s="3"/>
    </row>
    <row r="37" ht="14.25" customHeight="1">
      <c r="B37" s="5" t="s">
        <v>155</v>
      </c>
      <c r="C37" s="5"/>
    </row>
    <row r="38" ht="14.25" customHeight="1">
      <c r="B38" s="28" t="s">
        <v>156</v>
      </c>
      <c r="C38" s="3">
        <v>3.0</v>
      </c>
      <c r="E38" s="2" t="s">
        <v>107</v>
      </c>
      <c r="F38" s="2" t="s">
        <v>107</v>
      </c>
      <c r="G38" s="2" t="s">
        <v>107</v>
      </c>
      <c r="H38" s="2" t="s">
        <v>107</v>
      </c>
      <c r="I38" s="2" t="s">
        <v>107</v>
      </c>
      <c r="J38" s="2" t="s">
        <v>107</v>
      </c>
      <c r="K38" s="2" t="s">
        <v>107</v>
      </c>
      <c r="L38" s="2" t="s">
        <v>107</v>
      </c>
      <c r="M38" s="2" t="s">
        <v>107</v>
      </c>
      <c r="N38" s="2" t="s">
        <v>107</v>
      </c>
      <c r="P38" s="2" t="s">
        <v>136</v>
      </c>
    </row>
    <row r="39" ht="14.25" customHeight="1">
      <c r="C39" s="3"/>
    </row>
    <row r="40" ht="14.25" customHeight="1">
      <c r="C40" s="3"/>
    </row>
    <row r="41" ht="14.25" customHeight="1">
      <c r="C41" s="3"/>
    </row>
    <row r="42" ht="14.25" customHeight="1">
      <c r="C42" s="3"/>
    </row>
    <row r="43" ht="14.25" customHeight="1">
      <c r="C43" s="3"/>
    </row>
    <row r="44" ht="14.25" customHeight="1">
      <c r="C44" s="3"/>
    </row>
    <row r="45" ht="14.25" customHeight="1">
      <c r="C45" s="3"/>
    </row>
    <row r="46" ht="14.25" customHeight="1">
      <c r="C46" s="3"/>
    </row>
    <row r="47" ht="14.25" customHeight="1">
      <c r="C47" s="3"/>
    </row>
    <row r="48" ht="14.25" customHeight="1">
      <c r="C48" s="3"/>
    </row>
    <row r="49" ht="14.25" customHeight="1">
      <c r="C49" s="3"/>
    </row>
    <row r="50" ht="14.25" customHeight="1">
      <c r="C50" s="3"/>
    </row>
    <row r="51" ht="14.25" customHeight="1">
      <c r="C51" s="3"/>
    </row>
    <row r="52" ht="14.25" customHeight="1">
      <c r="C52" s="3"/>
    </row>
    <row r="53" ht="14.25" customHeight="1">
      <c r="C53" s="3"/>
    </row>
    <row r="54" ht="14.25" customHeight="1">
      <c r="C54" s="3"/>
    </row>
    <row r="55" ht="14.25" customHeight="1">
      <c r="C55" s="3"/>
    </row>
    <row r="56" ht="14.25" customHeight="1">
      <c r="C56" s="3"/>
    </row>
    <row r="57" ht="14.25" customHeight="1">
      <c r="C57" s="3"/>
    </row>
    <row r="58" ht="14.25" customHeight="1">
      <c r="C58" s="3"/>
    </row>
    <row r="59" ht="14.25" customHeight="1">
      <c r="C59" s="3"/>
    </row>
    <row r="60" ht="14.25" customHeight="1">
      <c r="C60" s="3"/>
    </row>
    <row r="61" ht="14.25" customHeight="1">
      <c r="C61" s="3"/>
    </row>
    <row r="62" ht="14.25" customHeight="1">
      <c r="C62" s="3"/>
    </row>
    <row r="63" ht="14.25" customHeight="1">
      <c r="C63" s="3"/>
    </row>
    <row r="64" ht="14.25" customHeight="1">
      <c r="C64" s="3"/>
    </row>
    <row r="65" ht="14.25" customHeight="1">
      <c r="C65" s="3"/>
    </row>
    <row r="66" ht="14.25" customHeight="1">
      <c r="C66" s="3"/>
    </row>
    <row r="67" ht="14.25" customHeight="1">
      <c r="C67" s="3"/>
    </row>
    <row r="68" ht="14.25" customHeight="1">
      <c r="C68" s="3"/>
    </row>
    <row r="69" ht="14.25" customHeight="1">
      <c r="C69" s="3"/>
    </row>
    <row r="70" ht="14.25" customHeight="1">
      <c r="C70" s="3"/>
    </row>
    <row r="71" ht="14.25" customHeight="1">
      <c r="C71" s="3"/>
    </row>
    <row r="72" ht="14.25" customHeight="1">
      <c r="C72" s="3"/>
    </row>
    <row r="73" ht="14.25" customHeight="1">
      <c r="C73" s="3"/>
    </row>
    <row r="74" ht="14.25" customHeight="1">
      <c r="C74" s="3"/>
    </row>
    <row r="75" ht="14.25" customHeight="1">
      <c r="C75" s="3"/>
    </row>
    <row r="76" ht="14.25" customHeight="1">
      <c r="C76" s="3"/>
    </row>
    <row r="77" ht="14.25" customHeight="1">
      <c r="C77" s="3"/>
    </row>
    <row r="78" ht="14.25" customHeight="1">
      <c r="C78" s="3"/>
    </row>
    <row r="79" ht="14.25" customHeight="1">
      <c r="C79" s="3"/>
    </row>
    <row r="80" ht="14.25" customHeight="1">
      <c r="C80" s="3"/>
    </row>
    <row r="81" ht="14.25" customHeight="1">
      <c r="C81" s="3"/>
    </row>
    <row r="82" ht="14.25" customHeight="1">
      <c r="C82" s="3"/>
    </row>
    <row r="83" ht="14.25" customHeight="1">
      <c r="C83" s="3"/>
    </row>
    <row r="84" ht="14.25" customHeight="1">
      <c r="C84" s="3"/>
    </row>
    <row r="85" ht="14.25" customHeight="1">
      <c r="C85" s="3"/>
    </row>
    <row r="86" ht="14.25" customHeight="1">
      <c r="C86" s="3"/>
    </row>
    <row r="87" ht="14.25" customHeight="1">
      <c r="C87" s="3"/>
    </row>
    <row r="88" ht="14.25" customHeight="1">
      <c r="C88" s="3"/>
    </row>
    <row r="89" ht="14.25" customHeight="1">
      <c r="C89" s="3"/>
    </row>
    <row r="90" ht="14.25" customHeight="1">
      <c r="C90" s="3"/>
    </row>
    <row r="91" ht="14.25" customHeight="1">
      <c r="C91" s="3"/>
    </row>
    <row r="92" ht="14.25" customHeight="1">
      <c r="C92" s="3"/>
    </row>
    <row r="93" ht="14.25" customHeight="1">
      <c r="C93" s="3"/>
    </row>
    <row r="94" ht="14.25" customHeight="1">
      <c r="C94" s="3"/>
    </row>
    <row r="95" ht="14.25" customHeight="1">
      <c r="C95" s="3"/>
    </row>
    <row r="96" ht="14.25" customHeight="1">
      <c r="C96" s="3"/>
    </row>
    <row r="97" ht="14.25" customHeight="1">
      <c r="C97" s="3"/>
    </row>
    <row r="98" ht="14.25" customHeight="1">
      <c r="C98" s="3"/>
    </row>
    <row r="99" ht="14.25" customHeight="1">
      <c r="C99" s="3"/>
    </row>
    <row r="100" ht="14.25" customHeight="1">
      <c r="C100" s="3"/>
    </row>
    <row r="101" ht="14.25" customHeight="1">
      <c r="C101" s="3"/>
    </row>
    <row r="102" ht="14.25" customHeight="1">
      <c r="C102" s="3"/>
    </row>
    <row r="103" ht="14.25" customHeight="1">
      <c r="C103" s="3"/>
    </row>
    <row r="104" ht="14.25" customHeight="1">
      <c r="C104" s="3"/>
    </row>
    <row r="105" ht="14.25" customHeight="1">
      <c r="C105" s="3"/>
    </row>
    <row r="106" ht="14.25" customHeight="1">
      <c r="C106" s="3"/>
    </row>
    <row r="107" ht="14.25" customHeight="1">
      <c r="C107" s="3"/>
    </row>
    <row r="108" ht="14.25" customHeight="1">
      <c r="C108" s="3"/>
    </row>
    <row r="109" ht="14.25" customHeight="1">
      <c r="C109" s="3"/>
    </row>
    <row r="110" ht="14.25" customHeight="1">
      <c r="C110" s="3"/>
    </row>
    <row r="111" ht="14.25" customHeight="1">
      <c r="C111" s="3"/>
    </row>
    <row r="112" ht="14.25" customHeight="1">
      <c r="C112" s="3"/>
    </row>
    <row r="113" ht="14.25" customHeight="1">
      <c r="C113" s="3"/>
    </row>
    <row r="114" ht="14.25" customHeight="1">
      <c r="C114" s="3"/>
    </row>
    <row r="115" ht="14.25" customHeight="1">
      <c r="C115" s="3"/>
    </row>
    <row r="116" ht="14.25" customHeight="1">
      <c r="C116" s="3"/>
    </row>
    <row r="117" ht="14.25" customHeight="1">
      <c r="C117" s="3"/>
    </row>
    <row r="118" ht="14.25" customHeight="1">
      <c r="C118" s="3"/>
    </row>
    <row r="119" ht="14.25" customHeight="1">
      <c r="C119" s="3"/>
    </row>
    <row r="120" ht="14.25" customHeight="1">
      <c r="C120" s="3"/>
    </row>
    <row r="121" ht="14.25" customHeight="1">
      <c r="C121" s="3"/>
    </row>
    <row r="122" ht="14.25" customHeight="1">
      <c r="C122" s="3"/>
    </row>
    <row r="123" ht="14.25" customHeight="1">
      <c r="C123" s="3"/>
    </row>
    <row r="124" ht="14.25" customHeight="1">
      <c r="C124" s="3"/>
    </row>
    <row r="125" ht="14.25" customHeight="1">
      <c r="C125" s="3"/>
    </row>
    <row r="126" ht="14.25" customHeight="1">
      <c r="C126" s="3"/>
    </row>
    <row r="127" ht="14.25" customHeight="1">
      <c r="C127" s="3"/>
    </row>
    <row r="128" ht="14.25" customHeight="1">
      <c r="C128" s="3"/>
    </row>
    <row r="129" ht="14.25" customHeight="1">
      <c r="C129" s="3"/>
    </row>
    <row r="130" ht="14.25" customHeight="1">
      <c r="C130" s="3"/>
    </row>
    <row r="131" ht="14.25" customHeight="1">
      <c r="C131" s="3"/>
    </row>
    <row r="132" ht="14.25" customHeight="1">
      <c r="C132" s="3"/>
    </row>
    <row r="133" ht="14.25" customHeight="1">
      <c r="C133" s="3"/>
    </row>
    <row r="134" ht="14.25" customHeight="1">
      <c r="C134" s="3"/>
    </row>
    <row r="135" ht="14.25" customHeight="1">
      <c r="C135" s="3"/>
    </row>
    <row r="136" ht="14.25" customHeight="1">
      <c r="C136" s="3"/>
    </row>
    <row r="137" ht="14.25" customHeight="1">
      <c r="C137" s="3"/>
    </row>
    <row r="138" ht="14.25" customHeight="1">
      <c r="C138" s="3"/>
    </row>
    <row r="139" ht="14.25" customHeight="1">
      <c r="C139" s="3"/>
    </row>
    <row r="140" ht="14.25" customHeight="1">
      <c r="C140" s="3"/>
    </row>
    <row r="141" ht="14.25" customHeight="1">
      <c r="C141" s="3"/>
    </row>
    <row r="142" ht="14.25" customHeight="1">
      <c r="C142" s="3"/>
    </row>
    <row r="143" ht="14.25" customHeight="1">
      <c r="C143" s="3"/>
    </row>
    <row r="144" ht="14.25" customHeight="1">
      <c r="C144" s="3"/>
    </row>
    <row r="145" ht="14.25" customHeight="1">
      <c r="C145" s="3"/>
    </row>
    <row r="146" ht="14.25" customHeight="1">
      <c r="C146" s="3"/>
    </row>
    <row r="147" ht="14.25" customHeight="1">
      <c r="C147" s="3"/>
    </row>
    <row r="148" ht="14.25" customHeight="1">
      <c r="C148" s="3"/>
    </row>
    <row r="149" ht="14.25" customHeight="1">
      <c r="C149" s="3"/>
    </row>
    <row r="150" ht="14.25" customHeight="1">
      <c r="C150" s="3"/>
    </row>
    <row r="151" ht="14.25" customHeight="1">
      <c r="C151" s="3"/>
    </row>
    <row r="152" ht="14.25" customHeight="1">
      <c r="C152" s="3"/>
    </row>
    <row r="153" ht="14.25" customHeight="1">
      <c r="C153" s="3"/>
    </row>
    <row r="154" ht="14.25" customHeight="1">
      <c r="C154" s="3"/>
    </row>
    <row r="155" ht="14.25" customHeight="1">
      <c r="C155" s="3"/>
    </row>
    <row r="156" ht="14.25" customHeight="1">
      <c r="C156" s="3"/>
    </row>
    <row r="157" ht="14.25" customHeight="1">
      <c r="C157" s="3"/>
    </row>
    <row r="158" ht="14.25" customHeight="1">
      <c r="C158" s="3"/>
    </row>
    <row r="159" ht="14.25" customHeight="1">
      <c r="C159" s="3"/>
    </row>
    <row r="160" ht="14.25" customHeight="1">
      <c r="C160" s="3"/>
    </row>
    <row r="161" ht="14.25" customHeight="1">
      <c r="C161" s="3"/>
    </row>
    <row r="162" ht="14.25" customHeight="1">
      <c r="C162" s="3"/>
    </row>
    <row r="163" ht="14.25" customHeight="1">
      <c r="C163" s="3"/>
    </row>
    <row r="164" ht="14.25" customHeight="1">
      <c r="C164" s="3"/>
    </row>
    <row r="165" ht="14.25" customHeight="1">
      <c r="C165" s="3"/>
    </row>
    <row r="166" ht="14.25" customHeight="1">
      <c r="C166" s="3"/>
    </row>
    <row r="167" ht="14.25" customHeight="1">
      <c r="C167" s="3"/>
    </row>
    <row r="168" ht="14.25" customHeight="1">
      <c r="C168" s="3"/>
    </row>
    <row r="169" ht="14.25" customHeight="1">
      <c r="C169" s="3"/>
    </row>
    <row r="170" ht="14.25" customHeight="1">
      <c r="C170" s="3"/>
    </row>
    <row r="171" ht="14.25" customHeight="1">
      <c r="C171" s="3"/>
    </row>
    <row r="172" ht="14.25" customHeight="1">
      <c r="C172" s="3"/>
    </row>
    <row r="173" ht="14.25" customHeight="1">
      <c r="C173" s="3"/>
    </row>
    <row r="174" ht="14.25" customHeight="1">
      <c r="C174" s="3"/>
    </row>
    <row r="175" ht="14.25" customHeight="1">
      <c r="C175" s="3"/>
    </row>
    <row r="176" ht="14.25" customHeight="1">
      <c r="C176" s="3"/>
    </row>
    <row r="177" ht="14.25" customHeight="1">
      <c r="C177" s="3"/>
    </row>
    <row r="178" ht="14.25" customHeight="1">
      <c r="C178" s="3"/>
    </row>
    <row r="179" ht="14.25" customHeight="1">
      <c r="C179" s="3"/>
    </row>
    <row r="180" ht="14.25" customHeight="1">
      <c r="C180" s="3"/>
    </row>
    <row r="181" ht="14.25" customHeight="1">
      <c r="C181" s="3"/>
    </row>
    <row r="182" ht="14.25" customHeight="1">
      <c r="C182" s="3"/>
    </row>
    <row r="183" ht="14.25" customHeight="1">
      <c r="C183" s="3"/>
    </row>
    <row r="184" ht="14.25" customHeight="1">
      <c r="C184" s="3"/>
    </row>
    <row r="185" ht="14.25" customHeight="1">
      <c r="C185" s="3"/>
    </row>
    <row r="186" ht="14.25" customHeight="1">
      <c r="C186" s="3"/>
    </row>
    <row r="187" ht="14.25" customHeight="1">
      <c r="C187" s="3"/>
    </row>
    <row r="188" ht="14.25" customHeight="1">
      <c r="C188" s="3"/>
    </row>
    <row r="189" ht="14.25" customHeight="1">
      <c r="C189" s="3"/>
    </row>
    <row r="190" ht="14.25" customHeight="1">
      <c r="C190" s="3"/>
    </row>
    <row r="191" ht="14.25" customHeight="1">
      <c r="C191" s="3"/>
    </row>
    <row r="192" ht="14.25" customHeight="1">
      <c r="C192" s="3"/>
    </row>
    <row r="193" ht="14.25" customHeight="1">
      <c r="C193" s="3"/>
    </row>
    <row r="194" ht="14.25" customHeight="1">
      <c r="C194" s="3"/>
    </row>
    <row r="195" ht="14.25" customHeight="1">
      <c r="C195" s="3"/>
    </row>
    <row r="196" ht="14.25" customHeight="1">
      <c r="C196" s="3"/>
    </row>
    <row r="197" ht="14.25" customHeight="1">
      <c r="C197" s="3"/>
    </row>
    <row r="198" ht="14.25" customHeight="1">
      <c r="C198" s="3"/>
    </row>
    <row r="199" ht="14.25" customHeight="1">
      <c r="C199" s="3"/>
    </row>
    <row r="200" ht="14.25" customHeight="1">
      <c r="C200" s="3"/>
    </row>
    <row r="201" ht="14.25" customHeight="1">
      <c r="C201" s="3"/>
    </row>
    <row r="202" ht="14.25" customHeight="1">
      <c r="C202" s="3"/>
    </row>
    <row r="203" ht="14.25" customHeight="1">
      <c r="C203" s="3"/>
    </row>
    <row r="204" ht="14.25" customHeight="1">
      <c r="C204" s="3"/>
    </row>
    <row r="205" ht="14.25" customHeight="1">
      <c r="C205" s="3"/>
    </row>
    <row r="206" ht="14.25" customHeight="1">
      <c r="C206" s="3"/>
    </row>
    <row r="207" ht="14.25" customHeight="1">
      <c r="C207" s="3"/>
    </row>
    <row r="208" ht="14.25" customHeight="1">
      <c r="C208" s="3"/>
    </row>
    <row r="209" ht="14.25" customHeight="1">
      <c r="C209" s="3"/>
    </row>
    <row r="210" ht="14.25" customHeight="1">
      <c r="C210" s="3"/>
    </row>
    <row r="211" ht="14.25" customHeight="1">
      <c r="C211" s="3"/>
    </row>
    <row r="212" ht="14.25" customHeight="1">
      <c r="C212" s="3"/>
    </row>
    <row r="213" ht="14.25" customHeight="1">
      <c r="C213" s="3"/>
    </row>
    <row r="214" ht="14.25" customHeight="1">
      <c r="C214" s="3"/>
    </row>
    <row r="215" ht="14.25" customHeight="1">
      <c r="C215" s="3"/>
    </row>
    <row r="216" ht="14.25" customHeight="1">
      <c r="C216" s="3"/>
    </row>
    <row r="217" ht="14.25" customHeight="1">
      <c r="C217" s="3"/>
    </row>
    <row r="218" ht="14.25" customHeight="1">
      <c r="C218" s="3"/>
    </row>
    <row r="219" ht="14.25" customHeight="1">
      <c r="C219" s="3"/>
    </row>
    <row r="220" ht="14.25" customHeight="1">
      <c r="C220" s="3"/>
    </row>
    <row r="221" ht="14.25" customHeight="1">
      <c r="C221" s="3"/>
    </row>
    <row r="222" ht="14.25" customHeight="1">
      <c r="C222" s="3"/>
    </row>
    <row r="223" ht="14.25" customHeight="1">
      <c r="C223" s="3"/>
    </row>
    <row r="224" ht="14.25" customHeight="1">
      <c r="C224" s="3"/>
    </row>
    <row r="225" ht="14.25" customHeight="1">
      <c r="C225" s="3"/>
    </row>
    <row r="226" ht="14.25" customHeight="1">
      <c r="C226" s="3"/>
    </row>
    <row r="227" ht="14.25" customHeight="1">
      <c r="C227" s="3"/>
    </row>
    <row r="228" ht="14.25" customHeight="1">
      <c r="C228" s="3"/>
    </row>
    <row r="229" ht="14.25" customHeight="1">
      <c r="C229" s="3"/>
    </row>
    <row r="230" ht="14.25" customHeight="1">
      <c r="C230" s="3"/>
    </row>
    <row r="231" ht="14.25" customHeight="1">
      <c r="C231" s="3"/>
    </row>
    <row r="232" ht="14.25" customHeight="1">
      <c r="C232" s="3"/>
    </row>
    <row r="233" ht="14.25" customHeight="1">
      <c r="C233" s="3"/>
    </row>
    <row r="234" ht="14.25" customHeight="1">
      <c r="C234" s="3"/>
    </row>
    <row r="235" ht="14.25" customHeight="1">
      <c r="C235" s="3"/>
    </row>
    <row r="236" ht="14.25" customHeight="1">
      <c r="C236" s="3"/>
    </row>
    <row r="237" ht="14.25" customHeight="1">
      <c r="C237" s="3"/>
    </row>
    <row r="238" ht="14.25" customHeight="1">
      <c r="C238" s="3"/>
    </row>
    <row r="239" ht="14.25" customHeight="1">
      <c r="C239" s="3"/>
    </row>
    <row r="240" ht="14.25" customHeight="1">
      <c r="C240" s="3"/>
    </row>
    <row r="241" ht="14.25" customHeight="1">
      <c r="C241" s="3"/>
    </row>
    <row r="242" ht="14.25" customHeight="1">
      <c r="C242" s="3"/>
    </row>
    <row r="243" ht="14.25" customHeight="1">
      <c r="C243" s="3"/>
    </row>
    <row r="244" ht="14.25" customHeight="1">
      <c r="C244" s="3"/>
    </row>
    <row r="245" ht="14.25" customHeight="1">
      <c r="C245" s="3"/>
    </row>
    <row r="246" ht="14.25" customHeight="1">
      <c r="C246" s="3"/>
    </row>
    <row r="247" ht="14.25" customHeight="1">
      <c r="C247" s="3"/>
    </row>
    <row r="248" ht="14.25" customHeight="1">
      <c r="C248" s="3"/>
    </row>
    <row r="249" ht="14.25" customHeight="1">
      <c r="C249" s="3"/>
    </row>
    <row r="250" ht="14.25" customHeight="1">
      <c r="C250" s="3"/>
    </row>
    <row r="251" ht="14.25" customHeight="1">
      <c r="C251" s="3"/>
    </row>
    <row r="252" ht="14.25" customHeight="1">
      <c r="C252" s="3"/>
    </row>
    <row r="253" ht="14.25" customHeight="1">
      <c r="C253" s="3"/>
    </row>
    <row r="254" ht="14.25" customHeight="1">
      <c r="C254" s="3"/>
    </row>
    <row r="255" ht="14.25" customHeight="1">
      <c r="C255" s="3"/>
    </row>
    <row r="256" ht="14.25" customHeight="1">
      <c r="C256" s="3"/>
    </row>
    <row r="257" ht="14.25" customHeight="1">
      <c r="C257" s="3"/>
    </row>
    <row r="258" ht="14.25" customHeight="1">
      <c r="C258" s="3"/>
    </row>
    <row r="259" ht="14.25" customHeight="1">
      <c r="C259" s="3"/>
    </row>
    <row r="260" ht="14.25" customHeight="1">
      <c r="C260" s="3"/>
    </row>
    <row r="261" ht="14.25" customHeight="1">
      <c r="C261" s="3"/>
    </row>
    <row r="262" ht="14.25" customHeight="1">
      <c r="C262" s="3"/>
    </row>
    <row r="263" ht="14.25" customHeight="1">
      <c r="C263" s="3"/>
    </row>
    <row r="264" ht="14.25" customHeight="1">
      <c r="C264" s="3"/>
    </row>
    <row r="265" ht="14.25" customHeight="1">
      <c r="C265" s="3"/>
    </row>
    <row r="266" ht="14.25" customHeight="1">
      <c r="C266" s="3"/>
    </row>
    <row r="267" ht="14.25" customHeight="1">
      <c r="C267" s="3"/>
    </row>
    <row r="268" ht="14.25" customHeight="1">
      <c r="C268" s="3"/>
    </row>
    <row r="269" ht="14.25" customHeight="1">
      <c r="C269" s="3"/>
    </row>
    <row r="270" ht="14.25" customHeight="1">
      <c r="C270" s="3"/>
    </row>
    <row r="271" ht="14.25" customHeight="1">
      <c r="C271" s="3"/>
    </row>
    <row r="272" ht="14.25" customHeight="1">
      <c r="C272" s="3"/>
    </row>
    <row r="273" ht="14.25" customHeight="1">
      <c r="C273" s="3"/>
    </row>
    <row r="274" ht="14.25" customHeight="1">
      <c r="C274" s="3"/>
    </row>
    <row r="275" ht="14.25" customHeight="1">
      <c r="C275" s="3"/>
    </row>
    <row r="276" ht="14.25" customHeight="1">
      <c r="C276" s="3"/>
    </row>
    <row r="277" ht="14.25" customHeight="1">
      <c r="C277" s="3"/>
    </row>
    <row r="278" ht="14.25" customHeight="1">
      <c r="C278" s="3"/>
    </row>
    <row r="279" ht="14.25" customHeight="1">
      <c r="C279" s="3"/>
    </row>
    <row r="280" ht="14.25" customHeight="1">
      <c r="C280" s="3"/>
    </row>
    <row r="281" ht="14.25" customHeight="1">
      <c r="C281" s="3"/>
    </row>
    <row r="282" ht="14.25" customHeight="1">
      <c r="C282" s="3"/>
    </row>
    <row r="283" ht="14.25" customHeight="1">
      <c r="C283" s="3"/>
    </row>
    <row r="284" ht="14.25" customHeight="1">
      <c r="C284" s="3"/>
    </row>
    <row r="285" ht="14.25" customHeight="1">
      <c r="C285" s="3"/>
    </row>
    <row r="286" ht="14.25" customHeight="1">
      <c r="C286" s="3"/>
    </row>
    <row r="287" ht="14.25" customHeight="1">
      <c r="C287" s="3"/>
    </row>
    <row r="288" ht="14.25" customHeight="1">
      <c r="C288" s="3"/>
    </row>
    <row r="289" ht="14.25" customHeight="1">
      <c r="C289" s="3"/>
    </row>
    <row r="290" ht="14.25" customHeight="1">
      <c r="C290" s="3"/>
    </row>
    <row r="291" ht="14.25" customHeight="1">
      <c r="C291" s="3"/>
    </row>
    <row r="292" ht="14.25" customHeight="1">
      <c r="C292" s="3"/>
    </row>
    <row r="293" ht="14.25" customHeight="1">
      <c r="C293" s="3"/>
    </row>
    <row r="294" ht="14.25" customHeight="1">
      <c r="C294" s="3"/>
    </row>
    <row r="295" ht="14.25" customHeight="1">
      <c r="C295" s="3"/>
    </row>
    <row r="296" ht="14.25" customHeight="1">
      <c r="C296" s="3"/>
    </row>
    <row r="297" ht="14.25" customHeight="1">
      <c r="C297" s="3"/>
    </row>
    <row r="298" ht="14.25" customHeight="1">
      <c r="C298" s="3"/>
    </row>
    <row r="299" ht="14.25" customHeight="1">
      <c r="C299" s="3"/>
    </row>
    <row r="300" ht="14.25" customHeight="1">
      <c r="C300" s="3"/>
    </row>
    <row r="301" ht="14.25" customHeight="1">
      <c r="C301" s="3"/>
    </row>
    <row r="302" ht="14.25" customHeight="1">
      <c r="C302" s="3"/>
    </row>
    <row r="303" ht="14.25" customHeight="1">
      <c r="C303" s="3"/>
    </row>
    <row r="304" ht="14.25" customHeight="1">
      <c r="C304" s="3"/>
    </row>
    <row r="305" ht="14.25" customHeight="1">
      <c r="C305" s="3"/>
    </row>
    <row r="306" ht="14.25" customHeight="1">
      <c r="C306" s="3"/>
    </row>
    <row r="307" ht="14.25" customHeight="1">
      <c r="C307" s="3"/>
    </row>
    <row r="308" ht="14.25" customHeight="1">
      <c r="C308" s="3"/>
    </row>
    <row r="309" ht="14.25" customHeight="1">
      <c r="C309" s="3"/>
    </row>
    <row r="310" ht="14.25" customHeight="1">
      <c r="C310" s="3"/>
    </row>
    <row r="311" ht="14.25" customHeight="1">
      <c r="C311" s="3"/>
    </row>
    <row r="312" ht="14.25" customHeight="1">
      <c r="C312" s="3"/>
    </row>
    <row r="313" ht="14.25" customHeight="1">
      <c r="C313" s="3"/>
    </row>
    <row r="314" ht="14.25" customHeight="1">
      <c r="C314" s="3"/>
    </row>
    <row r="315" ht="14.25" customHeight="1">
      <c r="C315" s="3"/>
    </row>
    <row r="316" ht="14.25" customHeight="1">
      <c r="C316" s="3"/>
    </row>
    <row r="317" ht="14.25" customHeight="1">
      <c r="C317" s="3"/>
    </row>
    <row r="318" ht="14.25" customHeight="1">
      <c r="C318" s="3"/>
    </row>
    <row r="319" ht="14.25" customHeight="1">
      <c r="C319" s="3"/>
    </row>
    <row r="320" ht="14.25" customHeight="1">
      <c r="C320" s="3"/>
    </row>
    <row r="321" ht="14.25" customHeight="1">
      <c r="C321" s="3"/>
    </row>
    <row r="322" ht="14.25" customHeight="1">
      <c r="C322" s="3"/>
    </row>
    <row r="323" ht="14.25" customHeight="1">
      <c r="C323" s="3"/>
    </row>
    <row r="324" ht="14.25" customHeight="1">
      <c r="C324" s="3"/>
    </row>
    <row r="325" ht="14.25" customHeight="1">
      <c r="C325" s="3"/>
    </row>
    <row r="326" ht="14.25" customHeight="1">
      <c r="C326" s="3"/>
    </row>
    <row r="327" ht="14.25" customHeight="1">
      <c r="C327" s="3"/>
    </row>
    <row r="328" ht="14.25" customHeight="1">
      <c r="C328" s="3"/>
    </row>
    <row r="329" ht="14.25" customHeight="1">
      <c r="C329" s="3"/>
    </row>
    <row r="330" ht="14.25" customHeight="1">
      <c r="C330" s="3"/>
    </row>
    <row r="331" ht="14.25" customHeight="1">
      <c r="C331" s="3"/>
    </row>
    <row r="332" ht="14.25" customHeight="1">
      <c r="C332" s="3"/>
    </row>
    <row r="333" ht="14.25" customHeight="1">
      <c r="C333" s="3"/>
    </row>
    <row r="334" ht="14.25" customHeight="1">
      <c r="C334" s="3"/>
    </row>
    <row r="335" ht="14.25" customHeight="1">
      <c r="C335" s="3"/>
    </row>
    <row r="336" ht="14.25" customHeight="1">
      <c r="C336" s="3"/>
    </row>
    <row r="337" ht="14.25" customHeight="1">
      <c r="C337" s="3"/>
    </row>
    <row r="338" ht="14.25" customHeight="1">
      <c r="C338" s="3"/>
    </row>
    <row r="339" ht="14.25" customHeight="1">
      <c r="C339" s="3"/>
    </row>
    <row r="340" ht="14.25" customHeight="1">
      <c r="C340" s="3"/>
    </row>
    <row r="341" ht="14.25" customHeight="1">
      <c r="C341" s="3"/>
    </row>
    <row r="342" ht="14.25" customHeight="1">
      <c r="C342" s="3"/>
    </row>
    <row r="343" ht="14.25" customHeight="1">
      <c r="C343" s="3"/>
    </row>
    <row r="344" ht="14.25" customHeight="1">
      <c r="C344" s="3"/>
    </row>
    <row r="345" ht="14.25" customHeight="1">
      <c r="C345" s="3"/>
    </row>
    <row r="346" ht="14.25" customHeight="1">
      <c r="C346" s="3"/>
    </row>
    <row r="347" ht="14.25" customHeight="1">
      <c r="C347" s="3"/>
    </row>
    <row r="348" ht="14.25" customHeight="1">
      <c r="C348" s="3"/>
    </row>
    <row r="349" ht="14.25" customHeight="1">
      <c r="C349" s="3"/>
    </row>
    <row r="350" ht="14.25" customHeight="1">
      <c r="C350" s="3"/>
    </row>
    <row r="351" ht="14.25" customHeight="1">
      <c r="C351" s="3"/>
    </row>
    <row r="352" ht="14.25" customHeight="1">
      <c r="C352" s="3"/>
    </row>
    <row r="353" ht="14.25" customHeight="1">
      <c r="C353" s="3"/>
    </row>
    <row r="354" ht="14.25" customHeight="1">
      <c r="C354" s="3"/>
    </row>
    <row r="355" ht="14.25" customHeight="1">
      <c r="C355" s="3"/>
    </row>
    <row r="356" ht="14.25" customHeight="1">
      <c r="C356" s="3"/>
    </row>
    <row r="357" ht="14.25" customHeight="1">
      <c r="C357" s="3"/>
    </row>
    <row r="358" ht="14.25" customHeight="1">
      <c r="C358" s="3"/>
    </row>
    <row r="359" ht="14.25" customHeight="1">
      <c r="C359" s="3"/>
    </row>
    <row r="360" ht="14.25" customHeight="1">
      <c r="C360" s="3"/>
    </row>
    <row r="361" ht="14.25" customHeight="1">
      <c r="C361" s="3"/>
    </row>
    <row r="362" ht="14.25" customHeight="1">
      <c r="C362" s="3"/>
    </row>
    <row r="363" ht="14.25" customHeight="1">
      <c r="C363" s="3"/>
    </row>
    <row r="364" ht="14.25" customHeight="1">
      <c r="C364" s="3"/>
    </row>
    <row r="365" ht="14.25" customHeight="1">
      <c r="C365" s="3"/>
    </row>
    <row r="366" ht="14.25" customHeight="1">
      <c r="C366" s="3"/>
    </row>
    <row r="367" ht="14.25" customHeight="1">
      <c r="C367" s="3"/>
    </row>
    <row r="368" ht="14.25" customHeight="1">
      <c r="C368" s="3"/>
    </row>
    <row r="369" ht="14.25" customHeight="1">
      <c r="C369" s="3"/>
    </row>
    <row r="370" ht="14.25" customHeight="1">
      <c r="C370" s="3"/>
    </row>
    <row r="371" ht="14.25" customHeight="1">
      <c r="C371" s="3"/>
    </row>
    <row r="372" ht="14.25" customHeight="1">
      <c r="C372" s="3"/>
    </row>
    <row r="373" ht="14.25" customHeight="1">
      <c r="C373" s="3"/>
    </row>
    <row r="374" ht="14.25" customHeight="1">
      <c r="C374" s="3"/>
    </row>
    <row r="375" ht="14.25" customHeight="1">
      <c r="C375" s="3"/>
    </row>
    <row r="376" ht="14.25" customHeight="1">
      <c r="C376" s="3"/>
    </row>
    <row r="377" ht="14.25" customHeight="1">
      <c r="C377" s="3"/>
    </row>
    <row r="378" ht="14.25" customHeight="1">
      <c r="C378" s="3"/>
    </row>
    <row r="379" ht="14.25" customHeight="1">
      <c r="C379" s="3"/>
    </row>
    <row r="380" ht="14.25" customHeight="1">
      <c r="C380" s="3"/>
    </row>
    <row r="381" ht="14.25" customHeight="1">
      <c r="C381" s="3"/>
    </row>
    <row r="382" ht="14.25" customHeight="1">
      <c r="C382" s="3"/>
    </row>
    <row r="383" ht="14.25" customHeight="1">
      <c r="C383" s="3"/>
    </row>
    <row r="384" ht="14.25" customHeight="1">
      <c r="C384" s="3"/>
    </row>
    <row r="385" ht="14.25" customHeight="1">
      <c r="C385" s="3"/>
    </row>
    <row r="386" ht="14.25" customHeight="1">
      <c r="C386" s="3"/>
    </row>
    <row r="387" ht="14.25" customHeight="1">
      <c r="C387" s="3"/>
    </row>
    <row r="388" ht="14.25" customHeight="1">
      <c r="C388" s="3"/>
    </row>
    <row r="389" ht="14.25" customHeight="1">
      <c r="C389" s="3"/>
    </row>
    <row r="390" ht="14.25" customHeight="1">
      <c r="C390" s="3"/>
    </row>
    <row r="391" ht="14.25" customHeight="1">
      <c r="C391" s="3"/>
    </row>
    <row r="392" ht="14.25" customHeight="1">
      <c r="C392" s="3"/>
    </row>
    <row r="393" ht="14.25" customHeight="1">
      <c r="C393" s="3"/>
    </row>
    <row r="394" ht="14.25" customHeight="1">
      <c r="C394" s="3"/>
    </row>
    <row r="395" ht="14.25" customHeight="1">
      <c r="C395" s="3"/>
    </row>
    <row r="396" ht="14.25" customHeight="1">
      <c r="C396" s="3"/>
    </row>
    <row r="397" ht="14.25" customHeight="1">
      <c r="C397" s="3"/>
    </row>
    <row r="398" ht="14.25" customHeight="1">
      <c r="C398" s="3"/>
    </row>
    <row r="399" ht="14.25" customHeight="1">
      <c r="C399" s="3"/>
    </row>
    <row r="400" ht="14.25" customHeight="1">
      <c r="C400" s="3"/>
    </row>
    <row r="401" ht="14.25" customHeight="1">
      <c r="C401" s="3"/>
    </row>
    <row r="402" ht="14.25" customHeight="1">
      <c r="C402" s="3"/>
    </row>
    <row r="403" ht="14.25" customHeight="1">
      <c r="C403" s="3"/>
    </row>
    <row r="404" ht="14.25" customHeight="1">
      <c r="C404" s="3"/>
    </row>
    <row r="405" ht="14.25" customHeight="1">
      <c r="C405" s="3"/>
    </row>
    <row r="406" ht="14.25" customHeight="1">
      <c r="C406" s="3"/>
    </row>
    <row r="407" ht="14.25" customHeight="1">
      <c r="C407" s="3"/>
    </row>
    <row r="408" ht="14.25" customHeight="1">
      <c r="C408" s="3"/>
    </row>
    <row r="409" ht="14.25" customHeight="1">
      <c r="C409" s="3"/>
    </row>
    <row r="410" ht="14.25" customHeight="1">
      <c r="C410" s="3"/>
    </row>
    <row r="411" ht="14.25" customHeight="1">
      <c r="C411" s="3"/>
    </row>
    <row r="412" ht="14.25" customHeight="1">
      <c r="C412" s="3"/>
    </row>
    <row r="413" ht="14.25" customHeight="1">
      <c r="C413" s="3"/>
    </row>
    <row r="414" ht="14.25" customHeight="1">
      <c r="C414" s="3"/>
    </row>
    <row r="415" ht="14.25" customHeight="1">
      <c r="C415" s="3"/>
    </row>
    <row r="416" ht="14.25" customHeight="1">
      <c r="C416" s="3"/>
    </row>
    <row r="417" ht="14.25" customHeight="1">
      <c r="C417" s="3"/>
    </row>
    <row r="418" ht="14.25" customHeight="1">
      <c r="C418" s="3"/>
    </row>
    <row r="419" ht="14.25" customHeight="1">
      <c r="C419" s="3"/>
    </row>
    <row r="420" ht="14.25" customHeight="1">
      <c r="C420" s="3"/>
    </row>
    <row r="421" ht="14.25" customHeight="1">
      <c r="C421" s="3"/>
    </row>
    <row r="422" ht="14.25" customHeight="1">
      <c r="C422" s="3"/>
    </row>
    <row r="423" ht="14.25" customHeight="1">
      <c r="C423" s="3"/>
    </row>
    <row r="424" ht="14.25" customHeight="1">
      <c r="C424" s="3"/>
    </row>
    <row r="425" ht="14.25" customHeight="1">
      <c r="C425" s="3"/>
    </row>
    <row r="426" ht="14.25" customHeight="1">
      <c r="C426" s="3"/>
    </row>
    <row r="427" ht="14.25" customHeight="1">
      <c r="C427" s="3"/>
    </row>
    <row r="428" ht="14.25" customHeight="1">
      <c r="C428" s="3"/>
    </row>
    <row r="429" ht="14.25" customHeight="1">
      <c r="C429" s="3"/>
    </row>
    <row r="430" ht="14.25" customHeight="1">
      <c r="C430" s="3"/>
    </row>
    <row r="431" ht="14.25" customHeight="1">
      <c r="C431" s="3"/>
    </row>
    <row r="432" ht="14.25" customHeight="1">
      <c r="C432" s="3"/>
    </row>
    <row r="433" ht="14.25" customHeight="1">
      <c r="C433" s="3"/>
    </row>
    <row r="434" ht="14.25" customHeight="1">
      <c r="C434" s="3"/>
    </row>
    <row r="435" ht="14.25" customHeight="1">
      <c r="C435" s="3"/>
    </row>
    <row r="436" ht="14.25" customHeight="1">
      <c r="C436" s="3"/>
    </row>
    <row r="437" ht="14.25" customHeight="1">
      <c r="C437" s="3"/>
    </row>
    <row r="438" ht="14.25" customHeight="1">
      <c r="C438" s="3"/>
    </row>
    <row r="439" ht="14.25" customHeight="1">
      <c r="C439" s="3"/>
    </row>
    <row r="440" ht="14.25" customHeight="1">
      <c r="C440" s="3"/>
    </row>
    <row r="441" ht="14.25" customHeight="1">
      <c r="C441" s="3"/>
    </row>
    <row r="442" ht="14.25" customHeight="1">
      <c r="C442" s="3"/>
    </row>
    <row r="443" ht="14.25" customHeight="1">
      <c r="C443" s="3"/>
    </row>
    <row r="444" ht="14.25" customHeight="1">
      <c r="C444" s="3"/>
    </row>
    <row r="445" ht="14.25" customHeight="1">
      <c r="C445" s="3"/>
    </row>
    <row r="446" ht="14.25" customHeight="1">
      <c r="C446" s="3"/>
    </row>
    <row r="447" ht="14.25" customHeight="1">
      <c r="C447" s="3"/>
    </row>
    <row r="448" ht="14.25" customHeight="1">
      <c r="C448" s="3"/>
    </row>
    <row r="449" ht="14.25" customHeight="1">
      <c r="C449" s="3"/>
    </row>
    <row r="450" ht="14.25" customHeight="1">
      <c r="C450" s="3"/>
    </row>
    <row r="451" ht="14.25" customHeight="1">
      <c r="C451" s="3"/>
    </row>
    <row r="452" ht="14.25" customHeight="1">
      <c r="C452" s="3"/>
    </row>
    <row r="453" ht="14.25" customHeight="1">
      <c r="C453" s="3"/>
    </row>
    <row r="454" ht="14.25" customHeight="1">
      <c r="C454" s="3"/>
    </row>
    <row r="455" ht="14.25" customHeight="1">
      <c r="C455" s="3"/>
    </row>
    <row r="456" ht="14.25" customHeight="1">
      <c r="C456" s="3"/>
    </row>
    <row r="457" ht="14.25" customHeight="1">
      <c r="C457" s="3"/>
    </row>
    <row r="458" ht="14.25" customHeight="1">
      <c r="C458" s="3"/>
    </row>
    <row r="459" ht="14.25" customHeight="1">
      <c r="C459" s="3"/>
    </row>
    <row r="460" ht="14.25" customHeight="1">
      <c r="C460" s="3"/>
    </row>
    <row r="461" ht="14.25" customHeight="1">
      <c r="C461" s="3"/>
    </row>
    <row r="462" ht="14.25" customHeight="1">
      <c r="C462" s="3"/>
    </row>
    <row r="463" ht="14.25" customHeight="1">
      <c r="C463" s="3"/>
    </row>
    <row r="464" ht="14.25" customHeight="1">
      <c r="C464" s="3"/>
    </row>
    <row r="465" ht="14.25" customHeight="1">
      <c r="C465" s="3"/>
    </row>
    <row r="466" ht="14.25" customHeight="1">
      <c r="C466" s="3"/>
    </row>
    <row r="467" ht="14.25" customHeight="1">
      <c r="C467" s="3"/>
    </row>
    <row r="468" ht="14.25" customHeight="1">
      <c r="C468" s="3"/>
    </row>
    <row r="469" ht="14.25" customHeight="1">
      <c r="C469" s="3"/>
    </row>
    <row r="470" ht="14.25" customHeight="1">
      <c r="C470" s="3"/>
    </row>
    <row r="471" ht="14.25" customHeight="1">
      <c r="C471" s="3"/>
    </row>
    <row r="472" ht="14.25" customHeight="1">
      <c r="C472" s="3"/>
    </row>
    <row r="473" ht="14.25" customHeight="1">
      <c r="C473" s="3"/>
    </row>
    <row r="474" ht="14.25" customHeight="1">
      <c r="C474" s="3"/>
    </row>
    <row r="475" ht="14.25" customHeight="1">
      <c r="C475" s="3"/>
    </row>
    <row r="476" ht="14.25" customHeight="1">
      <c r="C476" s="3"/>
    </row>
    <row r="477" ht="14.25" customHeight="1">
      <c r="C477" s="3"/>
    </row>
    <row r="478" ht="14.25" customHeight="1">
      <c r="C478" s="3"/>
    </row>
    <row r="479" ht="14.25" customHeight="1">
      <c r="C479" s="3"/>
    </row>
    <row r="480" ht="14.25" customHeight="1">
      <c r="C480" s="3"/>
    </row>
    <row r="481" ht="14.25" customHeight="1">
      <c r="C481" s="3"/>
    </row>
    <row r="482" ht="14.25" customHeight="1">
      <c r="C482" s="3"/>
    </row>
    <row r="483" ht="14.25" customHeight="1">
      <c r="C483" s="3"/>
    </row>
    <row r="484" ht="14.25" customHeight="1">
      <c r="C484" s="3"/>
    </row>
    <row r="485" ht="14.25" customHeight="1">
      <c r="C485" s="3"/>
    </row>
    <row r="486" ht="14.25" customHeight="1">
      <c r="C486" s="3"/>
    </row>
    <row r="487" ht="14.25" customHeight="1">
      <c r="C487" s="3"/>
    </row>
    <row r="488" ht="14.25" customHeight="1">
      <c r="C488" s="3"/>
    </row>
    <row r="489" ht="14.25" customHeight="1">
      <c r="C489" s="3"/>
    </row>
    <row r="490" ht="14.25" customHeight="1">
      <c r="C490" s="3"/>
    </row>
    <row r="491" ht="14.25" customHeight="1">
      <c r="C491" s="3"/>
    </row>
    <row r="492" ht="14.25" customHeight="1">
      <c r="C492" s="3"/>
    </row>
    <row r="493" ht="14.25" customHeight="1">
      <c r="C493" s="3"/>
    </row>
    <row r="494" ht="14.25" customHeight="1">
      <c r="C494" s="3"/>
    </row>
    <row r="495" ht="14.25" customHeight="1">
      <c r="C495" s="3"/>
    </row>
    <row r="496" ht="14.25" customHeight="1">
      <c r="C496" s="3"/>
    </row>
    <row r="497" ht="14.25" customHeight="1">
      <c r="C497" s="3"/>
    </row>
    <row r="498" ht="14.25" customHeight="1">
      <c r="C498" s="3"/>
    </row>
    <row r="499" ht="14.25" customHeight="1">
      <c r="C499" s="3"/>
    </row>
    <row r="500" ht="14.25" customHeight="1">
      <c r="C500" s="3"/>
    </row>
    <row r="501" ht="14.25" customHeight="1">
      <c r="C501" s="3"/>
    </row>
    <row r="502" ht="14.25" customHeight="1">
      <c r="C502" s="3"/>
    </row>
    <row r="503" ht="14.25" customHeight="1">
      <c r="C503" s="3"/>
    </row>
    <row r="504" ht="14.25" customHeight="1">
      <c r="C504" s="3"/>
    </row>
    <row r="505" ht="14.25" customHeight="1">
      <c r="C505" s="3"/>
    </row>
    <row r="506" ht="14.25" customHeight="1">
      <c r="C506" s="3"/>
    </row>
    <row r="507" ht="14.25" customHeight="1">
      <c r="C507" s="3"/>
    </row>
    <row r="508" ht="14.25" customHeight="1">
      <c r="C508" s="3"/>
    </row>
    <row r="509" ht="14.25" customHeight="1">
      <c r="C509" s="3"/>
    </row>
    <row r="510" ht="14.25" customHeight="1">
      <c r="C510" s="3"/>
    </row>
    <row r="511" ht="14.25" customHeight="1">
      <c r="C511" s="3"/>
    </row>
    <row r="512" ht="14.25" customHeight="1">
      <c r="C512" s="3"/>
    </row>
    <row r="513" ht="14.25" customHeight="1">
      <c r="C513" s="3"/>
    </row>
    <row r="514" ht="14.25" customHeight="1">
      <c r="C514" s="3"/>
    </row>
    <row r="515" ht="14.25" customHeight="1">
      <c r="C515" s="3"/>
    </row>
    <row r="516" ht="14.25" customHeight="1">
      <c r="C516" s="3"/>
    </row>
    <row r="517" ht="14.25" customHeight="1">
      <c r="C517" s="3"/>
    </row>
    <row r="518" ht="14.25" customHeight="1">
      <c r="C518" s="3"/>
    </row>
    <row r="519" ht="14.25" customHeight="1">
      <c r="C519" s="3"/>
    </row>
    <row r="520" ht="14.25" customHeight="1">
      <c r="C520" s="3"/>
    </row>
    <row r="521" ht="14.25" customHeight="1">
      <c r="C521" s="3"/>
    </row>
    <row r="522" ht="14.25" customHeight="1">
      <c r="C522" s="3"/>
    </row>
    <row r="523" ht="14.25" customHeight="1">
      <c r="C523" s="3"/>
    </row>
    <row r="524" ht="14.25" customHeight="1">
      <c r="C524" s="3"/>
    </row>
    <row r="525" ht="14.25" customHeight="1">
      <c r="C525" s="3"/>
    </row>
    <row r="526" ht="14.25" customHeight="1">
      <c r="C526" s="3"/>
    </row>
    <row r="527" ht="14.25" customHeight="1">
      <c r="C527" s="3"/>
    </row>
    <row r="528" ht="14.25" customHeight="1">
      <c r="C528" s="3"/>
    </row>
    <row r="529" ht="14.25" customHeight="1">
      <c r="C529" s="3"/>
    </row>
    <row r="530" ht="14.25" customHeight="1">
      <c r="C530" s="3"/>
    </row>
    <row r="531" ht="14.25" customHeight="1">
      <c r="C531" s="3"/>
    </row>
    <row r="532" ht="14.25" customHeight="1">
      <c r="C532" s="3"/>
    </row>
    <row r="533" ht="14.25" customHeight="1">
      <c r="C533" s="3"/>
    </row>
    <row r="534" ht="14.25" customHeight="1">
      <c r="C534" s="3"/>
    </row>
    <row r="535" ht="14.25" customHeight="1">
      <c r="C535" s="3"/>
    </row>
    <row r="536" ht="14.25" customHeight="1">
      <c r="C536" s="3"/>
    </row>
    <row r="537" ht="14.25" customHeight="1">
      <c r="C537" s="3"/>
    </row>
    <row r="538" ht="14.25" customHeight="1">
      <c r="C538" s="3"/>
    </row>
    <row r="539" ht="14.25" customHeight="1">
      <c r="C539" s="3"/>
    </row>
    <row r="540" ht="14.25" customHeight="1">
      <c r="C540" s="3"/>
    </row>
    <row r="541" ht="14.25" customHeight="1">
      <c r="C541" s="3"/>
    </row>
    <row r="542" ht="14.25" customHeight="1">
      <c r="C542" s="3"/>
    </row>
    <row r="543" ht="14.25" customHeight="1">
      <c r="C543" s="3"/>
    </row>
    <row r="544" ht="14.25" customHeight="1">
      <c r="C544" s="3"/>
    </row>
    <row r="545" ht="14.25" customHeight="1">
      <c r="C545" s="3"/>
    </row>
    <row r="546" ht="14.25" customHeight="1">
      <c r="C546" s="3"/>
    </row>
    <row r="547" ht="14.25" customHeight="1">
      <c r="C547" s="3"/>
    </row>
    <row r="548" ht="14.25" customHeight="1">
      <c r="C548" s="3"/>
    </row>
    <row r="549" ht="14.25" customHeight="1">
      <c r="C549" s="3"/>
    </row>
    <row r="550" ht="14.25" customHeight="1">
      <c r="C550" s="3"/>
    </row>
    <row r="551" ht="14.25" customHeight="1">
      <c r="C551" s="3"/>
    </row>
    <row r="552" ht="14.25" customHeight="1">
      <c r="C552" s="3"/>
    </row>
    <row r="553" ht="14.25" customHeight="1">
      <c r="C553" s="3"/>
    </row>
    <row r="554" ht="14.25" customHeight="1">
      <c r="C554" s="3"/>
    </row>
    <row r="555" ht="14.25" customHeight="1">
      <c r="C555" s="3"/>
    </row>
    <row r="556" ht="14.25" customHeight="1">
      <c r="C556" s="3"/>
    </row>
    <row r="557" ht="14.25" customHeight="1">
      <c r="C557" s="3"/>
    </row>
    <row r="558" ht="14.25" customHeight="1">
      <c r="C558" s="3"/>
    </row>
    <row r="559" ht="14.25" customHeight="1">
      <c r="C559" s="3"/>
    </row>
    <row r="560" ht="14.25" customHeight="1">
      <c r="C560" s="3"/>
    </row>
    <row r="561" ht="14.25" customHeight="1">
      <c r="C561" s="3"/>
    </row>
    <row r="562" ht="14.25" customHeight="1">
      <c r="C562" s="3"/>
    </row>
    <row r="563" ht="14.25" customHeight="1">
      <c r="C563" s="3"/>
    </row>
    <row r="564" ht="14.25" customHeight="1">
      <c r="C564" s="3"/>
    </row>
    <row r="565" ht="14.25" customHeight="1">
      <c r="C565" s="3"/>
    </row>
    <row r="566" ht="14.25" customHeight="1">
      <c r="C566" s="3"/>
    </row>
    <row r="567" ht="14.25" customHeight="1">
      <c r="C567" s="3"/>
    </row>
    <row r="568" ht="14.25" customHeight="1">
      <c r="C568" s="3"/>
    </row>
    <row r="569" ht="14.25" customHeight="1">
      <c r="C569" s="3"/>
    </row>
    <row r="570" ht="14.25" customHeight="1">
      <c r="C570" s="3"/>
    </row>
    <row r="571" ht="14.25" customHeight="1">
      <c r="C571" s="3"/>
    </row>
    <row r="572" ht="14.25" customHeight="1">
      <c r="C572" s="3"/>
    </row>
    <row r="573" ht="14.25" customHeight="1">
      <c r="C573" s="3"/>
    </row>
    <row r="574" ht="14.25" customHeight="1">
      <c r="C574" s="3"/>
    </row>
    <row r="575" ht="14.25" customHeight="1">
      <c r="C575" s="3"/>
    </row>
    <row r="576" ht="14.25" customHeight="1">
      <c r="C576" s="3"/>
    </row>
    <row r="577" ht="14.25" customHeight="1">
      <c r="C577" s="3"/>
    </row>
    <row r="578" ht="14.25" customHeight="1">
      <c r="C578" s="3"/>
    </row>
    <row r="579" ht="14.25" customHeight="1">
      <c r="C579" s="3"/>
    </row>
    <row r="580" ht="14.25" customHeight="1">
      <c r="C580" s="3"/>
    </row>
    <row r="581" ht="14.25" customHeight="1">
      <c r="C581" s="3"/>
    </row>
    <row r="582" ht="14.25" customHeight="1">
      <c r="C582" s="3"/>
    </row>
    <row r="583" ht="14.25" customHeight="1">
      <c r="C583" s="3"/>
    </row>
    <row r="584" ht="14.25" customHeight="1">
      <c r="C584" s="3"/>
    </row>
    <row r="585" ht="14.25" customHeight="1">
      <c r="C585" s="3"/>
    </row>
    <row r="586" ht="14.25" customHeight="1">
      <c r="C586" s="3"/>
    </row>
    <row r="587" ht="14.25" customHeight="1">
      <c r="C587" s="3"/>
    </row>
    <row r="588" ht="14.25" customHeight="1">
      <c r="C588" s="3"/>
    </row>
    <row r="589" ht="14.25" customHeight="1">
      <c r="C589" s="3"/>
    </row>
    <row r="590" ht="14.25" customHeight="1">
      <c r="C590" s="3"/>
    </row>
    <row r="591" ht="14.25" customHeight="1">
      <c r="C591" s="3"/>
    </row>
    <row r="592" ht="14.25" customHeight="1">
      <c r="C592" s="3"/>
    </row>
    <row r="593" ht="14.25" customHeight="1">
      <c r="C593" s="3"/>
    </row>
    <row r="594" ht="14.25" customHeight="1">
      <c r="C594" s="3"/>
    </row>
    <row r="595" ht="14.25" customHeight="1">
      <c r="C595" s="3"/>
    </row>
    <row r="596" ht="14.25" customHeight="1">
      <c r="C596" s="3"/>
    </row>
    <row r="597" ht="14.25" customHeight="1">
      <c r="C597" s="3"/>
    </row>
    <row r="598" ht="14.25" customHeight="1">
      <c r="C598" s="3"/>
    </row>
    <row r="599" ht="14.25" customHeight="1">
      <c r="C599" s="3"/>
    </row>
    <row r="600" ht="14.25" customHeight="1">
      <c r="C600" s="3"/>
    </row>
    <row r="601" ht="14.25" customHeight="1">
      <c r="C601" s="3"/>
    </row>
    <row r="602" ht="14.25" customHeight="1">
      <c r="C602" s="3"/>
    </row>
    <row r="603" ht="14.25" customHeight="1">
      <c r="C603" s="3"/>
    </row>
    <row r="604" ht="14.25" customHeight="1">
      <c r="C604" s="3"/>
    </row>
    <row r="605" ht="14.25" customHeight="1">
      <c r="C605" s="3"/>
    </row>
    <row r="606" ht="14.25" customHeight="1">
      <c r="C606" s="3"/>
    </row>
    <row r="607" ht="14.25" customHeight="1">
      <c r="C607" s="3"/>
    </row>
    <row r="608" ht="14.25" customHeight="1">
      <c r="C608" s="3"/>
    </row>
    <row r="609" ht="14.25" customHeight="1">
      <c r="C609" s="3"/>
    </row>
    <row r="610" ht="14.25" customHeight="1">
      <c r="C610" s="3"/>
    </row>
    <row r="611" ht="14.25" customHeight="1">
      <c r="C611" s="3"/>
    </row>
    <row r="612" ht="14.25" customHeight="1">
      <c r="C612" s="3"/>
    </row>
    <row r="613" ht="14.25" customHeight="1">
      <c r="C613" s="3"/>
    </row>
    <row r="614" ht="14.25" customHeight="1">
      <c r="C614" s="3"/>
    </row>
    <row r="615" ht="14.25" customHeight="1">
      <c r="C615" s="3"/>
    </row>
    <row r="616" ht="14.25" customHeight="1">
      <c r="C616" s="3"/>
    </row>
    <row r="617" ht="14.25" customHeight="1">
      <c r="C617" s="3"/>
    </row>
    <row r="618" ht="14.25" customHeight="1">
      <c r="C618" s="3"/>
    </row>
    <row r="619" ht="14.25" customHeight="1">
      <c r="C619" s="3"/>
    </row>
    <row r="620" ht="14.25" customHeight="1">
      <c r="C620" s="3"/>
    </row>
    <row r="621" ht="14.25" customHeight="1">
      <c r="C621" s="3"/>
    </row>
    <row r="622" ht="14.25" customHeight="1">
      <c r="C622" s="3"/>
    </row>
    <row r="623" ht="14.25" customHeight="1">
      <c r="C623" s="3"/>
    </row>
    <row r="624" ht="14.25" customHeight="1">
      <c r="C624" s="3"/>
    </row>
    <row r="625" ht="14.25" customHeight="1">
      <c r="C625" s="3"/>
    </row>
    <row r="626" ht="14.25" customHeight="1">
      <c r="C626" s="3"/>
    </row>
    <row r="627" ht="14.25" customHeight="1">
      <c r="C627" s="3"/>
    </row>
    <row r="628" ht="14.25" customHeight="1">
      <c r="C628" s="3"/>
    </row>
    <row r="629" ht="14.25" customHeight="1">
      <c r="C629" s="3"/>
    </row>
    <row r="630" ht="14.25" customHeight="1">
      <c r="C630" s="3"/>
    </row>
    <row r="631" ht="14.25" customHeight="1">
      <c r="C631" s="3"/>
    </row>
    <row r="632" ht="14.25" customHeight="1">
      <c r="C632" s="3"/>
    </row>
    <row r="633" ht="14.25" customHeight="1">
      <c r="C633" s="3"/>
    </row>
    <row r="634" ht="14.25" customHeight="1">
      <c r="C634" s="3"/>
    </row>
    <row r="635" ht="14.25" customHeight="1">
      <c r="C635" s="3"/>
    </row>
    <row r="636" ht="14.25" customHeight="1">
      <c r="C636" s="3"/>
    </row>
    <row r="637" ht="14.25" customHeight="1">
      <c r="C637" s="3"/>
    </row>
    <row r="638" ht="14.25" customHeight="1">
      <c r="C638" s="3"/>
    </row>
    <row r="639" ht="14.25" customHeight="1">
      <c r="C639" s="3"/>
    </row>
    <row r="640" ht="14.25" customHeight="1">
      <c r="C640" s="3"/>
    </row>
    <row r="641" ht="14.25" customHeight="1">
      <c r="C641" s="3"/>
    </row>
    <row r="642" ht="14.25" customHeight="1">
      <c r="C642" s="3"/>
    </row>
    <row r="643" ht="14.25" customHeight="1">
      <c r="C643" s="3"/>
    </row>
    <row r="644" ht="14.25" customHeight="1">
      <c r="C644" s="3"/>
    </row>
    <row r="645" ht="14.25" customHeight="1">
      <c r="C645" s="3"/>
    </row>
    <row r="646" ht="14.25" customHeight="1">
      <c r="C646" s="3"/>
    </row>
    <row r="647" ht="14.25" customHeight="1">
      <c r="C647" s="3"/>
    </row>
    <row r="648" ht="14.25" customHeight="1">
      <c r="C648" s="3"/>
    </row>
    <row r="649" ht="14.25" customHeight="1">
      <c r="C649" s="3"/>
    </row>
    <row r="650" ht="14.25" customHeight="1">
      <c r="C650" s="3"/>
    </row>
    <row r="651" ht="14.25" customHeight="1">
      <c r="C651" s="3"/>
    </row>
    <row r="652" ht="14.25" customHeight="1">
      <c r="C652" s="3"/>
    </row>
    <row r="653" ht="14.25" customHeight="1">
      <c r="C653" s="3"/>
    </row>
    <row r="654" ht="14.25" customHeight="1">
      <c r="C654" s="3"/>
    </row>
    <row r="655" ht="14.25" customHeight="1">
      <c r="C655" s="3"/>
    </row>
    <row r="656" ht="14.25" customHeight="1">
      <c r="C656" s="3"/>
    </row>
    <row r="657" ht="14.25" customHeight="1">
      <c r="C657" s="3"/>
    </row>
    <row r="658" ht="14.25" customHeight="1">
      <c r="C658" s="3"/>
    </row>
    <row r="659" ht="14.25" customHeight="1">
      <c r="C659" s="3"/>
    </row>
    <row r="660" ht="14.25" customHeight="1">
      <c r="C660" s="3"/>
    </row>
    <row r="661" ht="14.25" customHeight="1">
      <c r="C661" s="3"/>
    </row>
    <row r="662" ht="14.25" customHeight="1">
      <c r="C662" s="3"/>
    </row>
    <row r="663" ht="14.25" customHeight="1">
      <c r="C663" s="3"/>
    </row>
    <row r="664" ht="14.25" customHeight="1">
      <c r="C664" s="3"/>
    </row>
    <row r="665" ht="14.25" customHeight="1">
      <c r="C665" s="3"/>
    </row>
    <row r="666" ht="14.25" customHeight="1">
      <c r="C666" s="3"/>
    </row>
    <row r="667" ht="14.25" customHeight="1">
      <c r="C667" s="3"/>
    </row>
    <row r="668" ht="14.25" customHeight="1">
      <c r="C668" s="3"/>
    </row>
    <row r="669" ht="14.25" customHeight="1">
      <c r="C669" s="3"/>
    </row>
    <row r="670" ht="14.25" customHeight="1">
      <c r="C670" s="3"/>
    </row>
    <row r="671" ht="14.25" customHeight="1">
      <c r="C671" s="3"/>
    </row>
    <row r="672" ht="14.25" customHeight="1">
      <c r="C672" s="3"/>
    </row>
    <row r="673" ht="14.25" customHeight="1">
      <c r="C673" s="3"/>
    </row>
    <row r="674" ht="14.25" customHeight="1">
      <c r="C674" s="3"/>
    </row>
    <row r="675" ht="14.25" customHeight="1">
      <c r="C675" s="3"/>
    </row>
    <row r="676" ht="14.25" customHeight="1">
      <c r="C676" s="3"/>
    </row>
    <row r="677" ht="14.25" customHeight="1">
      <c r="C677" s="3"/>
    </row>
    <row r="678" ht="14.25" customHeight="1">
      <c r="C678" s="3"/>
    </row>
    <row r="679" ht="14.25" customHeight="1">
      <c r="C679" s="3"/>
    </row>
    <row r="680" ht="14.25" customHeight="1">
      <c r="C680" s="3"/>
    </row>
    <row r="681" ht="14.25" customHeight="1">
      <c r="C681" s="3"/>
    </row>
    <row r="682" ht="14.25" customHeight="1">
      <c r="C682" s="3"/>
    </row>
    <row r="683" ht="14.25" customHeight="1">
      <c r="C683" s="3"/>
    </row>
    <row r="684" ht="14.25" customHeight="1">
      <c r="C684" s="3"/>
    </row>
    <row r="685" ht="14.25" customHeight="1">
      <c r="C685" s="3"/>
    </row>
    <row r="686" ht="14.25" customHeight="1">
      <c r="C686" s="3"/>
    </row>
    <row r="687" ht="14.25" customHeight="1">
      <c r="C687" s="3"/>
    </row>
    <row r="688" ht="14.25" customHeight="1">
      <c r="C688" s="3"/>
    </row>
    <row r="689" ht="14.25" customHeight="1">
      <c r="C689" s="3"/>
    </row>
    <row r="690" ht="14.25" customHeight="1">
      <c r="C690" s="3"/>
    </row>
    <row r="691" ht="14.25" customHeight="1">
      <c r="C691" s="3"/>
    </row>
    <row r="692" ht="14.25" customHeight="1">
      <c r="C692" s="3"/>
    </row>
    <row r="693" ht="14.25" customHeight="1">
      <c r="C693" s="3"/>
    </row>
    <row r="694" ht="14.25" customHeight="1">
      <c r="C694" s="3"/>
    </row>
    <row r="695" ht="14.25" customHeight="1">
      <c r="C695" s="3"/>
    </row>
    <row r="696" ht="14.25" customHeight="1">
      <c r="C696" s="3"/>
    </row>
    <row r="697" ht="14.25" customHeight="1">
      <c r="C697" s="3"/>
    </row>
    <row r="698" ht="14.25" customHeight="1">
      <c r="C698" s="3"/>
    </row>
    <row r="699" ht="14.25" customHeight="1">
      <c r="C699" s="3"/>
    </row>
    <row r="700" ht="14.25" customHeight="1">
      <c r="C700" s="3"/>
    </row>
    <row r="701" ht="14.25" customHeight="1">
      <c r="C701" s="3"/>
    </row>
    <row r="702" ht="14.25" customHeight="1">
      <c r="C702" s="3"/>
    </row>
    <row r="703" ht="14.25" customHeight="1">
      <c r="C703" s="3"/>
    </row>
    <row r="704" ht="14.25" customHeight="1">
      <c r="C704" s="3"/>
    </row>
    <row r="705" ht="14.25" customHeight="1">
      <c r="C705" s="3"/>
    </row>
    <row r="706" ht="14.25" customHeight="1">
      <c r="C706" s="3"/>
    </row>
    <row r="707" ht="14.25" customHeight="1">
      <c r="C707" s="3"/>
    </row>
    <row r="708" ht="14.25" customHeight="1">
      <c r="C708" s="3"/>
    </row>
    <row r="709" ht="14.25" customHeight="1">
      <c r="C709" s="3"/>
    </row>
    <row r="710" ht="14.25" customHeight="1">
      <c r="C710" s="3"/>
    </row>
    <row r="711" ht="14.25" customHeight="1">
      <c r="C711" s="3"/>
    </row>
    <row r="712" ht="14.25" customHeight="1">
      <c r="C712" s="3"/>
    </row>
    <row r="713" ht="14.25" customHeight="1">
      <c r="C713" s="3"/>
    </row>
    <row r="714" ht="14.25" customHeight="1">
      <c r="C714" s="3"/>
    </row>
    <row r="715" ht="14.25" customHeight="1">
      <c r="C715" s="3"/>
    </row>
    <row r="716" ht="14.25" customHeight="1">
      <c r="C716" s="3"/>
    </row>
    <row r="717" ht="14.25" customHeight="1">
      <c r="C717" s="3"/>
    </row>
    <row r="718" ht="14.25" customHeight="1">
      <c r="C718" s="3"/>
    </row>
    <row r="719" ht="14.25" customHeight="1">
      <c r="C719" s="3"/>
    </row>
    <row r="720" ht="14.25" customHeight="1">
      <c r="C720" s="3"/>
    </row>
    <row r="721" ht="14.25" customHeight="1">
      <c r="C721" s="3"/>
    </row>
    <row r="722" ht="14.25" customHeight="1">
      <c r="C722" s="3"/>
    </row>
    <row r="723" ht="14.25" customHeight="1">
      <c r="C723" s="3"/>
    </row>
    <row r="724" ht="14.25" customHeight="1">
      <c r="C724" s="3"/>
    </row>
    <row r="725" ht="14.25" customHeight="1">
      <c r="C725" s="3"/>
    </row>
    <row r="726" ht="14.25" customHeight="1">
      <c r="C726" s="3"/>
    </row>
    <row r="727" ht="14.25" customHeight="1">
      <c r="C727" s="3"/>
    </row>
    <row r="728" ht="14.25" customHeight="1">
      <c r="C728" s="3"/>
    </row>
    <row r="729" ht="14.25" customHeight="1">
      <c r="C729" s="3"/>
    </row>
    <row r="730" ht="14.25" customHeight="1">
      <c r="C730" s="3"/>
    </row>
    <row r="731" ht="14.25" customHeight="1">
      <c r="C731" s="3"/>
    </row>
    <row r="732" ht="14.25" customHeight="1">
      <c r="C732" s="3"/>
    </row>
    <row r="733" ht="14.25" customHeight="1">
      <c r="C733" s="3"/>
    </row>
    <row r="734" ht="14.25" customHeight="1">
      <c r="C734" s="3"/>
    </row>
    <row r="735" ht="14.25" customHeight="1">
      <c r="C735" s="3"/>
    </row>
    <row r="736" ht="14.25" customHeight="1">
      <c r="C736" s="3"/>
    </row>
    <row r="737" ht="14.25" customHeight="1">
      <c r="C737" s="3"/>
    </row>
    <row r="738" ht="14.25" customHeight="1">
      <c r="C738" s="3"/>
    </row>
    <row r="739" ht="14.25" customHeight="1">
      <c r="C739" s="3"/>
    </row>
    <row r="740" ht="14.25" customHeight="1">
      <c r="C740" s="3"/>
    </row>
    <row r="741" ht="14.25" customHeight="1">
      <c r="C741" s="3"/>
    </row>
    <row r="742" ht="14.25" customHeight="1">
      <c r="C742" s="3"/>
    </row>
    <row r="743" ht="14.25" customHeight="1">
      <c r="C743" s="3"/>
    </row>
    <row r="744" ht="14.25" customHeight="1">
      <c r="C744" s="3"/>
    </row>
    <row r="745" ht="14.25" customHeight="1">
      <c r="C745" s="3"/>
    </row>
    <row r="746" ht="14.25" customHeight="1">
      <c r="C746" s="3"/>
    </row>
    <row r="747" ht="14.25" customHeight="1">
      <c r="C747" s="3"/>
    </row>
    <row r="748" ht="14.25" customHeight="1">
      <c r="C748" s="3"/>
    </row>
    <row r="749" ht="14.25" customHeight="1">
      <c r="C749" s="3"/>
    </row>
    <row r="750" ht="14.25" customHeight="1">
      <c r="C750" s="3"/>
    </row>
    <row r="751" ht="14.25" customHeight="1">
      <c r="C751" s="3"/>
    </row>
    <row r="752" ht="14.25" customHeight="1">
      <c r="C752" s="3"/>
    </row>
    <row r="753" ht="14.25" customHeight="1">
      <c r="C753" s="3"/>
    </row>
    <row r="754" ht="14.25" customHeight="1">
      <c r="C754" s="3"/>
    </row>
    <row r="755" ht="14.25" customHeight="1">
      <c r="C755" s="3"/>
    </row>
    <row r="756" ht="14.25" customHeight="1">
      <c r="C756" s="3"/>
    </row>
    <row r="757" ht="14.25" customHeight="1">
      <c r="C757" s="3"/>
    </row>
    <row r="758" ht="14.25" customHeight="1">
      <c r="C758" s="3"/>
    </row>
    <row r="759" ht="14.25" customHeight="1">
      <c r="C759" s="3"/>
    </row>
    <row r="760" ht="14.25" customHeight="1">
      <c r="C760" s="3"/>
    </row>
    <row r="761" ht="14.25" customHeight="1">
      <c r="C761" s="3"/>
    </row>
    <row r="762" ht="14.25" customHeight="1">
      <c r="C762" s="3"/>
    </row>
    <row r="763" ht="14.25" customHeight="1">
      <c r="C763" s="3"/>
    </row>
    <row r="764" ht="14.25" customHeight="1">
      <c r="C764" s="3"/>
    </row>
    <row r="765" ht="14.25" customHeight="1">
      <c r="C765" s="3"/>
    </row>
    <row r="766" ht="14.25" customHeight="1">
      <c r="C766" s="3"/>
    </row>
    <row r="767" ht="14.25" customHeight="1">
      <c r="C767" s="3"/>
    </row>
    <row r="768" ht="14.25" customHeight="1">
      <c r="C768" s="3"/>
    </row>
    <row r="769" ht="14.25" customHeight="1">
      <c r="C769" s="3"/>
    </row>
    <row r="770" ht="14.25" customHeight="1">
      <c r="C770" s="3"/>
    </row>
    <row r="771" ht="14.25" customHeight="1">
      <c r="C771" s="3"/>
    </row>
    <row r="772" ht="14.25" customHeight="1">
      <c r="C772" s="3"/>
    </row>
    <row r="773" ht="14.25" customHeight="1">
      <c r="C773" s="3"/>
    </row>
    <row r="774" ht="14.25" customHeight="1">
      <c r="C774" s="3"/>
    </row>
    <row r="775" ht="14.25" customHeight="1">
      <c r="C775" s="3"/>
    </row>
    <row r="776" ht="14.25" customHeight="1">
      <c r="C776" s="3"/>
    </row>
    <row r="777" ht="14.25" customHeight="1">
      <c r="C777" s="3"/>
    </row>
    <row r="778" ht="14.25" customHeight="1">
      <c r="C778" s="3"/>
    </row>
    <row r="779" ht="14.25" customHeight="1">
      <c r="C779" s="3"/>
    </row>
    <row r="780" ht="14.25" customHeight="1">
      <c r="C780" s="3"/>
    </row>
    <row r="781" ht="14.25" customHeight="1">
      <c r="C781" s="3"/>
    </row>
    <row r="782" ht="14.25" customHeight="1">
      <c r="C782" s="3"/>
    </row>
    <row r="783" ht="14.25" customHeight="1">
      <c r="C783" s="3"/>
    </row>
    <row r="784" ht="14.25" customHeight="1">
      <c r="C784" s="3"/>
    </row>
    <row r="785" ht="14.25" customHeight="1">
      <c r="C785" s="3"/>
    </row>
    <row r="786" ht="14.25" customHeight="1">
      <c r="C786" s="3"/>
    </row>
    <row r="787" ht="14.25" customHeight="1">
      <c r="C787" s="3"/>
    </row>
    <row r="788" ht="14.25" customHeight="1">
      <c r="C788" s="3"/>
    </row>
    <row r="789" ht="14.25" customHeight="1">
      <c r="C789" s="3"/>
    </row>
    <row r="790" ht="14.25" customHeight="1">
      <c r="C790" s="3"/>
    </row>
    <row r="791" ht="14.25" customHeight="1">
      <c r="C791" s="3"/>
    </row>
    <row r="792" ht="14.25" customHeight="1">
      <c r="C792" s="3"/>
    </row>
    <row r="793" ht="14.25" customHeight="1">
      <c r="C793" s="3"/>
    </row>
    <row r="794" ht="14.25" customHeight="1">
      <c r="C794" s="3"/>
    </row>
    <row r="795" ht="14.25" customHeight="1">
      <c r="C795" s="3"/>
    </row>
    <row r="796" ht="14.25" customHeight="1">
      <c r="C796" s="3"/>
    </row>
    <row r="797" ht="14.25" customHeight="1">
      <c r="C797" s="3"/>
    </row>
    <row r="798" ht="14.25" customHeight="1">
      <c r="C798" s="3"/>
    </row>
    <row r="799" ht="14.25" customHeight="1">
      <c r="C799" s="3"/>
    </row>
    <row r="800" ht="14.25" customHeight="1">
      <c r="C800" s="3"/>
    </row>
    <row r="801" ht="14.25" customHeight="1">
      <c r="C801" s="3"/>
    </row>
    <row r="802" ht="14.25" customHeight="1">
      <c r="C802" s="3"/>
    </row>
    <row r="803" ht="14.25" customHeight="1">
      <c r="C803" s="3"/>
    </row>
    <row r="804" ht="14.25" customHeight="1">
      <c r="C804" s="3"/>
    </row>
    <row r="805" ht="14.25" customHeight="1">
      <c r="C805" s="3"/>
    </row>
    <row r="806" ht="14.25" customHeight="1">
      <c r="C806" s="3"/>
    </row>
    <row r="807" ht="14.25" customHeight="1">
      <c r="C807" s="3"/>
    </row>
    <row r="808" ht="14.25" customHeight="1">
      <c r="C808" s="3"/>
    </row>
    <row r="809" ht="14.25" customHeight="1">
      <c r="C809" s="3"/>
    </row>
    <row r="810" ht="14.25" customHeight="1">
      <c r="C810" s="3"/>
    </row>
    <row r="811" ht="14.25" customHeight="1">
      <c r="C811" s="3"/>
    </row>
    <row r="812" ht="14.25" customHeight="1">
      <c r="C812" s="3"/>
    </row>
    <row r="813" ht="14.25" customHeight="1">
      <c r="C813" s="3"/>
    </row>
    <row r="814" ht="14.25" customHeight="1">
      <c r="C814" s="3"/>
    </row>
    <row r="815" ht="14.25" customHeight="1">
      <c r="C815" s="3"/>
    </row>
    <row r="816" ht="14.25" customHeight="1">
      <c r="C816" s="3"/>
    </row>
    <row r="817" ht="14.25" customHeight="1">
      <c r="C817" s="3"/>
    </row>
    <row r="818" ht="14.25" customHeight="1">
      <c r="C818" s="3"/>
    </row>
    <row r="819" ht="14.25" customHeight="1">
      <c r="C819" s="3"/>
    </row>
    <row r="820" ht="14.25" customHeight="1">
      <c r="C820" s="3"/>
    </row>
    <row r="821" ht="14.25" customHeight="1">
      <c r="C821" s="3"/>
    </row>
    <row r="822" ht="14.25" customHeight="1">
      <c r="C822" s="3"/>
    </row>
    <row r="823" ht="14.25" customHeight="1">
      <c r="C823" s="3"/>
    </row>
    <row r="824" ht="14.25" customHeight="1">
      <c r="C824" s="3"/>
    </row>
    <row r="825" ht="14.25" customHeight="1">
      <c r="C825" s="3"/>
    </row>
    <row r="826" ht="14.25" customHeight="1">
      <c r="C826" s="3"/>
    </row>
    <row r="827" ht="14.25" customHeight="1">
      <c r="C827" s="3"/>
    </row>
    <row r="828" ht="14.25" customHeight="1">
      <c r="C828" s="3"/>
    </row>
    <row r="829" ht="14.25" customHeight="1">
      <c r="C829" s="3"/>
    </row>
    <row r="830" ht="14.25" customHeight="1">
      <c r="C830" s="3"/>
    </row>
    <row r="831" ht="14.25" customHeight="1">
      <c r="C831" s="3"/>
    </row>
    <row r="832" ht="14.25" customHeight="1">
      <c r="C832" s="3"/>
    </row>
    <row r="833" ht="14.25" customHeight="1">
      <c r="C833" s="3"/>
    </row>
    <row r="834" ht="14.25" customHeight="1">
      <c r="C834" s="3"/>
    </row>
    <row r="835" ht="14.25" customHeight="1">
      <c r="C835" s="3"/>
    </row>
    <row r="836" ht="14.25" customHeight="1">
      <c r="C836" s="3"/>
    </row>
    <row r="837" ht="14.25" customHeight="1">
      <c r="C837" s="3"/>
    </row>
    <row r="838" ht="14.25" customHeight="1">
      <c r="C838" s="3"/>
    </row>
    <row r="839" ht="14.25" customHeight="1">
      <c r="C839" s="3"/>
    </row>
    <row r="840" ht="14.25" customHeight="1">
      <c r="C840" s="3"/>
    </row>
    <row r="841" ht="14.25" customHeight="1">
      <c r="C841" s="3"/>
    </row>
    <row r="842" ht="14.25" customHeight="1">
      <c r="C842" s="3"/>
    </row>
    <row r="843" ht="14.25" customHeight="1">
      <c r="C843" s="3"/>
    </row>
    <row r="844" ht="14.25" customHeight="1">
      <c r="C844" s="3"/>
    </row>
    <row r="845" ht="14.25" customHeight="1">
      <c r="C845" s="3"/>
    </row>
    <row r="846" ht="14.25" customHeight="1">
      <c r="C846" s="3"/>
    </row>
    <row r="847" ht="14.25" customHeight="1">
      <c r="C847" s="3"/>
    </row>
    <row r="848" ht="14.25" customHeight="1">
      <c r="C848" s="3"/>
    </row>
    <row r="849" ht="14.25" customHeight="1">
      <c r="C849" s="3"/>
    </row>
    <row r="850" ht="14.25" customHeight="1">
      <c r="C850" s="3"/>
    </row>
    <row r="851" ht="14.25" customHeight="1">
      <c r="C851" s="3"/>
    </row>
    <row r="852" ht="14.25" customHeight="1">
      <c r="C852" s="3"/>
    </row>
    <row r="853" ht="14.25" customHeight="1">
      <c r="C853" s="3"/>
    </row>
    <row r="854" ht="14.25" customHeight="1">
      <c r="C854" s="3"/>
    </row>
    <row r="855" ht="14.25" customHeight="1">
      <c r="C855" s="3"/>
    </row>
    <row r="856" ht="14.25" customHeight="1">
      <c r="C856" s="3"/>
    </row>
    <row r="857" ht="14.25" customHeight="1">
      <c r="C857" s="3"/>
    </row>
    <row r="858" ht="14.25" customHeight="1">
      <c r="C858" s="3"/>
    </row>
    <row r="859" ht="14.25" customHeight="1">
      <c r="C859" s="3"/>
    </row>
    <row r="860" ht="14.25" customHeight="1">
      <c r="C860" s="3"/>
    </row>
    <row r="861" ht="14.25" customHeight="1">
      <c r="C861" s="3"/>
    </row>
    <row r="862" ht="14.25" customHeight="1">
      <c r="C862" s="3"/>
    </row>
    <row r="863" ht="14.25" customHeight="1">
      <c r="C863" s="3"/>
    </row>
    <row r="864" ht="14.25" customHeight="1">
      <c r="C864" s="3"/>
    </row>
    <row r="865" ht="14.25" customHeight="1">
      <c r="C865" s="3"/>
    </row>
    <row r="866" ht="14.25" customHeight="1">
      <c r="C866" s="3"/>
    </row>
    <row r="867" ht="14.25" customHeight="1">
      <c r="C867" s="3"/>
    </row>
    <row r="868" ht="14.25" customHeight="1">
      <c r="C868" s="3"/>
    </row>
    <row r="869" ht="14.25" customHeight="1">
      <c r="C869" s="3"/>
    </row>
    <row r="870" ht="14.25" customHeight="1">
      <c r="C870" s="3"/>
    </row>
    <row r="871" ht="14.25" customHeight="1">
      <c r="C871" s="3"/>
    </row>
    <row r="872" ht="14.25" customHeight="1">
      <c r="C872" s="3"/>
    </row>
    <row r="873" ht="14.25" customHeight="1">
      <c r="C873" s="3"/>
    </row>
    <row r="874" ht="14.25" customHeight="1">
      <c r="C874" s="3"/>
    </row>
    <row r="875" ht="14.25" customHeight="1">
      <c r="C875" s="3"/>
    </row>
    <row r="876" ht="14.25" customHeight="1">
      <c r="C876" s="3"/>
    </row>
    <row r="877" ht="14.25" customHeight="1">
      <c r="C877" s="3"/>
    </row>
    <row r="878" ht="14.25" customHeight="1">
      <c r="C878" s="3"/>
    </row>
    <row r="879" ht="14.25" customHeight="1">
      <c r="C879" s="3"/>
    </row>
    <row r="880" ht="14.25" customHeight="1">
      <c r="C880" s="3"/>
    </row>
    <row r="881" ht="14.25" customHeight="1">
      <c r="C881" s="3"/>
    </row>
    <row r="882" ht="14.25" customHeight="1">
      <c r="C882" s="3"/>
    </row>
    <row r="883" ht="14.25" customHeight="1">
      <c r="C883" s="3"/>
    </row>
    <row r="884" ht="14.25" customHeight="1">
      <c r="C884" s="3"/>
    </row>
    <row r="885" ht="14.25" customHeight="1">
      <c r="C885" s="3"/>
    </row>
    <row r="886" ht="14.25" customHeight="1">
      <c r="C886" s="3"/>
    </row>
    <row r="887" ht="14.25" customHeight="1">
      <c r="C887" s="3"/>
    </row>
    <row r="888" ht="14.25" customHeight="1">
      <c r="C888" s="3"/>
    </row>
    <row r="889" ht="14.25" customHeight="1">
      <c r="C889" s="3"/>
    </row>
    <row r="890" ht="14.25" customHeight="1">
      <c r="C890" s="3"/>
    </row>
    <row r="891" ht="14.25" customHeight="1">
      <c r="C891" s="3"/>
    </row>
    <row r="892" ht="14.25" customHeight="1">
      <c r="C892" s="3"/>
    </row>
    <row r="893" ht="14.25" customHeight="1">
      <c r="C893" s="3"/>
    </row>
    <row r="894" ht="14.25" customHeight="1">
      <c r="C894" s="3"/>
    </row>
    <row r="895" ht="14.25" customHeight="1">
      <c r="C895" s="3"/>
    </row>
    <row r="896" ht="14.25" customHeight="1">
      <c r="C896" s="3"/>
    </row>
    <row r="897" ht="14.25" customHeight="1">
      <c r="C897" s="3"/>
    </row>
    <row r="898" ht="14.25" customHeight="1">
      <c r="C898" s="3"/>
    </row>
    <row r="899" ht="14.25" customHeight="1">
      <c r="C899" s="3"/>
    </row>
    <row r="900" ht="14.25" customHeight="1">
      <c r="C900" s="3"/>
    </row>
    <row r="901" ht="14.25" customHeight="1">
      <c r="C901" s="3"/>
    </row>
    <row r="902" ht="14.25" customHeight="1">
      <c r="C902" s="3"/>
    </row>
    <row r="903" ht="14.25" customHeight="1">
      <c r="C903" s="3"/>
    </row>
    <row r="904" ht="14.25" customHeight="1">
      <c r="C904" s="3"/>
    </row>
    <row r="905" ht="14.25" customHeight="1">
      <c r="C905" s="3"/>
    </row>
    <row r="906" ht="14.25" customHeight="1">
      <c r="C906" s="3"/>
    </row>
    <row r="907" ht="14.25" customHeight="1">
      <c r="C907" s="3"/>
    </row>
    <row r="908" ht="14.25" customHeight="1">
      <c r="C908" s="3"/>
    </row>
    <row r="909" ht="14.25" customHeight="1">
      <c r="C909" s="3"/>
    </row>
    <row r="910" ht="14.25" customHeight="1">
      <c r="C910" s="3"/>
    </row>
    <row r="911" ht="14.25" customHeight="1">
      <c r="C911" s="3"/>
    </row>
    <row r="912" ht="14.25" customHeight="1">
      <c r="C912" s="3"/>
    </row>
    <row r="913" ht="14.25" customHeight="1">
      <c r="C913" s="3"/>
    </row>
    <row r="914" ht="14.25" customHeight="1">
      <c r="C914" s="3"/>
    </row>
    <row r="915" ht="14.25" customHeight="1">
      <c r="C915" s="3"/>
    </row>
    <row r="916" ht="14.25" customHeight="1">
      <c r="C916" s="3"/>
    </row>
    <row r="917" ht="14.25" customHeight="1">
      <c r="C917" s="3"/>
    </row>
    <row r="918" ht="14.25" customHeight="1">
      <c r="C918" s="3"/>
    </row>
    <row r="919" ht="14.25" customHeight="1">
      <c r="C919" s="3"/>
    </row>
    <row r="920" ht="14.25" customHeight="1">
      <c r="C920" s="3"/>
    </row>
    <row r="921" ht="14.25" customHeight="1">
      <c r="C921" s="3"/>
    </row>
    <row r="922" ht="14.25" customHeight="1">
      <c r="C922" s="3"/>
    </row>
    <row r="923" ht="14.25" customHeight="1">
      <c r="C923" s="3"/>
    </row>
    <row r="924" ht="14.25" customHeight="1">
      <c r="C924" s="3"/>
    </row>
    <row r="925" ht="14.25" customHeight="1">
      <c r="C925" s="3"/>
    </row>
    <row r="926" ht="14.25" customHeight="1">
      <c r="C926" s="3"/>
    </row>
    <row r="927" ht="14.25" customHeight="1">
      <c r="C927" s="3"/>
    </row>
    <row r="928" ht="14.25" customHeight="1">
      <c r="C928" s="3"/>
    </row>
    <row r="929" ht="14.25" customHeight="1">
      <c r="C929" s="3"/>
    </row>
    <row r="930" ht="14.25" customHeight="1">
      <c r="C930" s="3"/>
    </row>
    <row r="931" ht="14.25" customHeight="1">
      <c r="C931" s="3"/>
    </row>
    <row r="932" ht="14.25" customHeight="1">
      <c r="C932" s="3"/>
    </row>
    <row r="933" ht="14.25" customHeight="1">
      <c r="C933" s="3"/>
    </row>
    <row r="934" ht="14.25" customHeight="1">
      <c r="C934" s="3"/>
    </row>
    <row r="935" ht="14.25" customHeight="1">
      <c r="C935" s="3"/>
    </row>
    <row r="936" ht="14.25" customHeight="1">
      <c r="C936" s="3"/>
    </row>
    <row r="937" ht="14.25" customHeight="1">
      <c r="C937" s="3"/>
    </row>
    <row r="938" ht="14.25" customHeight="1">
      <c r="C938" s="3"/>
    </row>
    <row r="939" ht="14.25" customHeight="1">
      <c r="C939" s="3"/>
    </row>
    <row r="940" ht="14.25" customHeight="1">
      <c r="C940" s="3"/>
    </row>
    <row r="941" ht="14.25" customHeight="1">
      <c r="C941" s="3"/>
    </row>
    <row r="942" ht="14.25" customHeight="1">
      <c r="C942" s="3"/>
    </row>
    <row r="943" ht="14.25" customHeight="1">
      <c r="C943" s="3"/>
    </row>
    <row r="944" ht="14.25" customHeight="1">
      <c r="C944" s="3"/>
    </row>
    <row r="945" ht="14.25" customHeight="1">
      <c r="C945" s="3"/>
    </row>
    <row r="946" ht="14.25" customHeight="1">
      <c r="C946" s="3"/>
    </row>
    <row r="947" ht="14.25" customHeight="1">
      <c r="C947" s="3"/>
    </row>
    <row r="948" ht="14.25" customHeight="1">
      <c r="C948" s="3"/>
    </row>
    <row r="949" ht="14.25" customHeight="1">
      <c r="C949" s="3"/>
    </row>
    <row r="950" ht="14.25" customHeight="1">
      <c r="C950" s="3"/>
    </row>
    <row r="951" ht="14.25" customHeight="1">
      <c r="C951" s="3"/>
    </row>
    <row r="952" ht="14.25" customHeight="1">
      <c r="C952" s="3"/>
    </row>
    <row r="953" ht="14.25" customHeight="1">
      <c r="C953" s="3"/>
    </row>
    <row r="954" ht="14.25" customHeight="1">
      <c r="C954" s="3"/>
    </row>
    <row r="955" ht="14.25" customHeight="1">
      <c r="C955" s="3"/>
    </row>
    <row r="956" ht="14.25" customHeight="1">
      <c r="C956" s="3"/>
    </row>
    <row r="957" ht="14.25" customHeight="1">
      <c r="C957" s="3"/>
    </row>
    <row r="958" ht="14.25" customHeight="1">
      <c r="C958" s="3"/>
    </row>
    <row r="959" ht="14.25" customHeight="1">
      <c r="C959" s="3"/>
    </row>
    <row r="960" ht="14.25" customHeight="1">
      <c r="C960" s="3"/>
    </row>
    <row r="961" ht="14.25" customHeight="1">
      <c r="C961" s="3"/>
    </row>
    <row r="962" ht="14.25" customHeight="1">
      <c r="C962" s="3"/>
    </row>
    <row r="963" ht="14.25" customHeight="1">
      <c r="C963" s="3"/>
    </row>
    <row r="964" ht="14.25" customHeight="1">
      <c r="C964" s="3"/>
    </row>
    <row r="965" ht="14.25" customHeight="1">
      <c r="C965" s="3"/>
    </row>
    <row r="966" ht="14.25" customHeight="1">
      <c r="C966" s="3"/>
    </row>
    <row r="967" ht="14.25" customHeight="1">
      <c r="C967" s="3"/>
    </row>
    <row r="968" ht="14.25" customHeight="1">
      <c r="C968" s="3"/>
    </row>
    <row r="969" ht="14.25" customHeight="1">
      <c r="C969" s="3"/>
    </row>
    <row r="970" ht="14.25" customHeight="1">
      <c r="C970" s="3"/>
    </row>
    <row r="971" ht="14.25" customHeight="1">
      <c r="C971" s="3"/>
    </row>
    <row r="972" ht="14.25" customHeight="1">
      <c r="C972" s="3"/>
    </row>
    <row r="973" ht="14.25" customHeight="1">
      <c r="C973" s="3"/>
    </row>
    <row r="974" ht="14.25" customHeight="1">
      <c r="C974" s="3"/>
    </row>
    <row r="975" ht="14.25" customHeight="1">
      <c r="C975" s="3"/>
    </row>
    <row r="976" ht="14.25" customHeight="1">
      <c r="C976" s="3"/>
    </row>
    <row r="977" ht="14.25" customHeight="1">
      <c r="C977" s="3"/>
    </row>
    <row r="978" ht="14.25" customHeight="1">
      <c r="C978" s="3"/>
    </row>
    <row r="979" ht="14.25" customHeight="1">
      <c r="C979" s="3"/>
    </row>
    <row r="980" ht="14.25" customHeight="1">
      <c r="C980" s="3"/>
    </row>
    <row r="981" ht="14.25" customHeight="1">
      <c r="C981" s="3"/>
    </row>
    <row r="982" ht="14.25" customHeight="1">
      <c r="C982" s="3"/>
    </row>
    <row r="983" ht="14.25" customHeight="1">
      <c r="C983" s="3"/>
    </row>
    <row r="984" ht="14.25" customHeight="1">
      <c r="C984" s="3"/>
    </row>
    <row r="985" ht="14.25" customHeight="1">
      <c r="C985" s="3"/>
    </row>
    <row r="986" ht="14.25" customHeight="1">
      <c r="C986" s="3"/>
    </row>
    <row r="987" ht="14.25" customHeight="1">
      <c r="C987" s="3"/>
    </row>
    <row r="988" ht="14.25" customHeight="1">
      <c r="C988" s="3"/>
    </row>
    <row r="989" ht="14.25" customHeight="1">
      <c r="C989" s="3"/>
    </row>
    <row r="990" ht="14.25" customHeight="1">
      <c r="C990" s="3"/>
    </row>
    <row r="991" ht="14.25" customHeight="1">
      <c r="C991" s="3"/>
    </row>
    <row r="992" ht="14.25" customHeight="1">
      <c r="C992" s="3"/>
    </row>
    <row r="993" ht="14.25" customHeight="1">
      <c r="C993" s="3"/>
    </row>
    <row r="994" ht="14.25" customHeight="1">
      <c r="C994" s="3"/>
    </row>
    <row r="995" ht="14.25" customHeight="1">
      <c r="C995" s="3"/>
    </row>
    <row r="996" ht="14.25" customHeight="1">
      <c r="C996" s="3"/>
    </row>
    <row r="997" ht="14.25" customHeight="1">
      <c r="C997" s="3"/>
    </row>
    <row r="998" ht="14.25" customHeight="1">
      <c r="C998" s="3"/>
    </row>
    <row r="999" ht="14.25" customHeight="1">
      <c r="C999" s="3"/>
    </row>
    <row r="1000" ht="14.25" customHeight="1">
      <c r="C1000" s="3"/>
    </row>
  </sheetData>
  <printOptions/>
  <pageMargins bottom="0.75" footer="0.0" header="0.0" left="0.7" right="0.7" top="0.75"/>
  <pageSetup paperSize="9" orientation="portrait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0"/>
    <col customWidth="1" min="3" max="3" width="9.57"/>
    <col customWidth="1" min="4" max="4" width="9.86"/>
    <col customWidth="1" min="5" max="5" width="20.0"/>
    <col customWidth="1" min="6" max="12" width="8.71"/>
    <col customWidth="1" min="13" max="13" width="11.0"/>
    <col customWidth="1" min="14" max="17" width="8.71"/>
    <col customWidth="1" min="18" max="18" width="26.29"/>
    <col customWidth="1" min="19" max="21" width="8.71"/>
    <col customWidth="1" min="22" max="22" width="14.71"/>
    <col customWidth="1" min="23" max="23" width="11.0"/>
    <col customWidth="1" min="24" max="24" width="17.0"/>
    <col customWidth="1" min="25" max="25" width="11.0"/>
    <col customWidth="1" min="26" max="26" width="8.71"/>
  </cols>
  <sheetData>
    <row r="1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3"/>
      <c r="B2" s="3"/>
      <c r="C2" s="3"/>
      <c r="D2" s="3"/>
      <c r="E2" s="3"/>
      <c r="F2" s="3"/>
      <c r="G2" s="5" t="s">
        <v>89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25" t="s">
        <v>90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4.25" customHeight="1">
      <c r="A4" s="3"/>
      <c r="B4" s="5" t="s">
        <v>91</v>
      </c>
      <c r="C4" s="5" t="s">
        <v>92</v>
      </c>
      <c r="D4" s="5" t="s">
        <v>157</v>
      </c>
      <c r="E4" s="5" t="s">
        <v>158</v>
      </c>
      <c r="F4" s="3"/>
      <c r="G4" s="26" t="s">
        <v>93</v>
      </c>
      <c r="H4" s="26" t="s">
        <v>94</v>
      </c>
      <c r="I4" s="5" t="s">
        <v>95</v>
      </c>
      <c r="J4" s="5" t="s">
        <v>96</v>
      </c>
      <c r="K4" s="5" t="s">
        <v>97</v>
      </c>
      <c r="L4" s="26" t="s">
        <v>98</v>
      </c>
      <c r="M4" s="26" t="s">
        <v>99</v>
      </c>
      <c r="N4" s="5" t="s">
        <v>100</v>
      </c>
      <c r="O4" s="26" t="s">
        <v>101</v>
      </c>
      <c r="P4" s="26" t="s">
        <v>102</v>
      </c>
      <c r="Q4" s="3"/>
      <c r="R4" s="5" t="s">
        <v>103</v>
      </c>
      <c r="S4" s="3"/>
      <c r="T4" s="3"/>
      <c r="U4" s="3"/>
      <c r="V4" s="5" t="s">
        <v>159</v>
      </c>
      <c r="W4" s="5" t="s">
        <v>160</v>
      </c>
      <c r="X4" s="5" t="s">
        <v>136</v>
      </c>
      <c r="Y4" s="5" t="s">
        <v>114</v>
      </c>
      <c r="Z4" s="3"/>
    </row>
    <row r="5" ht="14.25" customHeight="1">
      <c r="A5" s="3"/>
      <c r="B5" s="30" t="s">
        <v>104</v>
      </c>
      <c r="C5" s="3">
        <v>4.0</v>
      </c>
      <c r="D5" s="3">
        <v>4550.0</v>
      </c>
      <c r="E5" s="31" t="s">
        <v>161</v>
      </c>
      <c r="F5" s="3"/>
      <c r="G5" s="3" t="s">
        <v>105</v>
      </c>
      <c r="H5" s="3" t="s">
        <v>106</v>
      </c>
      <c r="I5" s="3" t="s">
        <v>107</v>
      </c>
      <c r="J5" s="3" t="s">
        <v>106</v>
      </c>
      <c r="K5" s="3" t="s">
        <v>108</v>
      </c>
      <c r="L5" s="3" t="s">
        <v>107</v>
      </c>
      <c r="M5" s="3" t="s">
        <v>109</v>
      </c>
      <c r="N5" s="3" t="s">
        <v>106</v>
      </c>
      <c r="O5" s="3" t="s">
        <v>107</v>
      </c>
      <c r="P5" s="3" t="s">
        <v>107</v>
      </c>
      <c r="Q5" s="3"/>
      <c r="R5" s="3" t="s">
        <v>110</v>
      </c>
      <c r="S5" s="3"/>
      <c r="T5" s="3"/>
      <c r="U5" s="3"/>
      <c r="V5" s="3" t="s">
        <v>162</v>
      </c>
      <c r="W5" s="3" t="s">
        <v>163</v>
      </c>
      <c r="X5" s="3" t="s">
        <v>164</v>
      </c>
      <c r="Y5" s="3" t="s">
        <v>165</v>
      </c>
      <c r="Z5" s="3"/>
    </row>
    <row r="6" ht="14.25" customHeight="1">
      <c r="A6" s="3"/>
      <c r="B6" s="32" t="s">
        <v>111</v>
      </c>
      <c r="C6" s="3">
        <v>3.0</v>
      </c>
      <c r="D6" s="3">
        <v>4573.0</v>
      </c>
      <c r="E6" s="31" t="s">
        <v>161</v>
      </c>
      <c r="F6" s="3"/>
      <c r="G6" s="5" t="s">
        <v>107</v>
      </c>
      <c r="H6" s="3" t="s">
        <v>107</v>
      </c>
      <c r="I6" s="3" t="s">
        <v>107</v>
      </c>
      <c r="J6" s="3" t="s">
        <v>107</v>
      </c>
      <c r="K6" s="3" t="s">
        <v>107</v>
      </c>
      <c r="L6" s="3" t="s">
        <v>107</v>
      </c>
      <c r="M6" s="3" t="s">
        <v>109</v>
      </c>
      <c r="N6" s="3" t="s">
        <v>107</v>
      </c>
      <c r="O6" s="3" t="s">
        <v>107</v>
      </c>
      <c r="P6" s="3" t="s">
        <v>107</v>
      </c>
      <c r="Q6" s="3"/>
      <c r="R6" s="3" t="s">
        <v>112</v>
      </c>
      <c r="S6" s="3"/>
      <c r="T6" s="3"/>
      <c r="U6" s="3"/>
      <c r="V6" s="3" t="s">
        <v>166</v>
      </c>
      <c r="W6" s="6" t="s">
        <v>167</v>
      </c>
      <c r="X6" s="3" t="s">
        <v>137</v>
      </c>
      <c r="Y6" s="3" t="s">
        <v>168</v>
      </c>
      <c r="Z6" s="3"/>
    </row>
    <row r="7" ht="14.25" customHeight="1">
      <c r="A7" s="3"/>
      <c r="B7" s="33" t="s">
        <v>113</v>
      </c>
      <c r="C7" s="3">
        <v>4.0</v>
      </c>
      <c r="D7" s="3">
        <v>4550.0</v>
      </c>
      <c r="E7" s="31" t="s">
        <v>161</v>
      </c>
      <c r="F7" s="3"/>
      <c r="G7" s="3" t="s">
        <v>107</v>
      </c>
      <c r="H7" s="3" t="s">
        <v>107</v>
      </c>
      <c r="I7" s="3" t="s">
        <v>107</v>
      </c>
      <c r="J7" s="3" t="s">
        <v>107</v>
      </c>
      <c r="K7" s="3" t="s">
        <v>107</v>
      </c>
      <c r="L7" s="3" t="s">
        <v>107</v>
      </c>
      <c r="M7" s="3" t="s">
        <v>107</v>
      </c>
      <c r="N7" s="3" t="s">
        <v>107</v>
      </c>
      <c r="O7" s="3" t="s">
        <v>107</v>
      </c>
      <c r="P7" s="3" t="s">
        <v>107</v>
      </c>
      <c r="Q7" s="3"/>
      <c r="R7" s="3" t="s">
        <v>114</v>
      </c>
      <c r="S7" s="3"/>
      <c r="T7" s="3"/>
      <c r="U7" s="3"/>
      <c r="V7" s="3" t="s">
        <v>169</v>
      </c>
      <c r="W7" s="3" t="s">
        <v>170</v>
      </c>
      <c r="X7" s="3" t="s">
        <v>171</v>
      </c>
      <c r="Y7" s="3" t="s">
        <v>113</v>
      </c>
      <c r="Z7" s="3"/>
    </row>
    <row r="8" ht="14.25" customHeight="1">
      <c r="A8" s="3"/>
      <c r="B8" s="30" t="s">
        <v>115</v>
      </c>
      <c r="C8" s="3">
        <v>4.0</v>
      </c>
      <c r="D8" s="3">
        <v>4550.0</v>
      </c>
      <c r="E8" s="31" t="s">
        <v>161</v>
      </c>
      <c r="F8" s="3"/>
      <c r="G8" s="3" t="s">
        <v>107</v>
      </c>
      <c r="H8" s="3" t="s">
        <v>116</v>
      </c>
      <c r="I8" s="3" t="s">
        <v>107</v>
      </c>
      <c r="J8" s="3" t="s">
        <v>107</v>
      </c>
      <c r="K8" s="3" t="s">
        <v>108</v>
      </c>
      <c r="L8" s="3" t="s">
        <v>107</v>
      </c>
      <c r="M8" s="3" t="s">
        <v>117</v>
      </c>
      <c r="N8" s="3" t="s">
        <v>107</v>
      </c>
      <c r="O8" s="3" t="s">
        <v>117</v>
      </c>
      <c r="P8" s="3" t="s">
        <v>116</v>
      </c>
      <c r="Q8" s="3"/>
      <c r="R8" s="3" t="s">
        <v>110</v>
      </c>
      <c r="S8" s="3"/>
      <c r="T8" s="3"/>
      <c r="U8" s="3"/>
      <c r="V8" s="3"/>
      <c r="W8" s="3"/>
      <c r="X8" s="3" t="s">
        <v>172</v>
      </c>
      <c r="Y8" s="3"/>
      <c r="Z8" s="3"/>
    </row>
    <row r="9" ht="14.25" customHeight="1">
      <c r="A9" s="3"/>
      <c r="B9" s="30" t="s">
        <v>118</v>
      </c>
      <c r="C9" s="3">
        <v>3.0</v>
      </c>
      <c r="D9" s="3">
        <v>4235.0</v>
      </c>
      <c r="E9" s="31" t="s">
        <v>161</v>
      </c>
      <c r="F9" s="3"/>
      <c r="G9" s="3" t="s">
        <v>116</v>
      </c>
      <c r="H9" s="3" t="s">
        <v>108</v>
      </c>
      <c r="I9" s="3" t="s">
        <v>119</v>
      </c>
      <c r="J9" s="3" t="s">
        <v>107</v>
      </c>
      <c r="K9" s="3" t="s">
        <v>108</v>
      </c>
      <c r="L9" s="3" t="s">
        <v>120</v>
      </c>
      <c r="M9" s="3" t="s">
        <v>121</v>
      </c>
      <c r="N9" s="3" t="s">
        <v>122</v>
      </c>
      <c r="O9" s="3" t="s">
        <v>108</v>
      </c>
      <c r="P9" s="3" t="s">
        <v>107</v>
      </c>
      <c r="Q9" s="3"/>
      <c r="R9" s="3" t="s">
        <v>110</v>
      </c>
      <c r="S9" s="3"/>
      <c r="T9" s="3"/>
      <c r="U9" s="3"/>
      <c r="V9" s="3"/>
      <c r="W9" s="3"/>
      <c r="X9" s="3"/>
      <c r="Y9" s="3"/>
      <c r="Z9" s="3"/>
    </row>
    <row r="10" ht="14.25" customHeight="1">
      <c r="A10" s="3"/>
      <c r="B10" s="33" t="s">
        <v>123</v>
      </c>
      <c r="C10" s="3">
        <v>4.0</v>
      </c>
      <c r="D10" s="3">
        <v>4550.0</v>
      </c>
      <c r="E10" s="31" t="s">
        <v>161</v>
      </c>
      <c r="F10" s="3"/>
      <c r="G10" s="3" t="s">
        <v>107</v>
      </c>
      <c r="H10" s="3" t="s">
        <v>107</v>
      </c>
      <c r="I10" s="3" t="s">
        <v>107</v>
      </c>
      <c r="J10" s="3" t="s">
        <v>107</v>
      </c>
      <c r="K10" s="3" t="s">
        <v>107</v>
      </c>
      <c r="L10" s="3" t="s">
        <v>107</v>
      </c>
      <c r="M10" s="3" t="s">
        <v>107</v>
      </c>
      <c r="N10" s="3" t="s">
        <v>107</v>
      </c>
      <c r="O10" s="3" t="s">
        <v>107</v>
      </c>
      <c r="P10" s="3" t="s">
        <v>107</v>
      </c>
      <c r="Q10" s="3"/>
      <c r="R10" s="3" t="s">
        <v>114</v>
      </c>
      <c r="S10" s="3"/>
      <c r="T10" s="3"/>
      <c r="U10" s="3"/>
      <c r="V10" s="3"/>
      <c r="W10" s="3"/>
      <c r="X10" s="3"/>
      <c r="Y10" s="3"/>
      <c r="Z10" s="3"/>
    </row>
    <row r="11" ht="14.25" customHeight="1">
      <c r="A11" s="6"/>
      <c r="B11" s="32" t="s">
        <v>143</v>
      </c>
      <c r="C11" s="34">
        <v>2.0</v>
      </c>
      <c r="D11" s="34" t="s">
        <v>173</v>
      </c>
      <c r="E11" s="31" t="s">
        <v>161</v>
      </c>
      <c r="F11" s="3"/>
      <c r="G11" s="3" t="s">
        <v>145</v>
      </c>
      <c r="H11" s="3" t="s">
        <v>107</v>
      </c>
      <c r="I11" s="3" t="s">
        <v>174</v>
      </c>
      <c r="J11" s="3" t="s">
        <v>107</v>
      </c>
      <c r="K11" s="3" t="s">
        <v>107</v>
      </c>
      <c r="L11" s="3" t="s">
        <v>107</v>
      </c>
      <c r="M11" s="3" t="s">
        <v>105</v>
      </c>
      <c r="N11" s="3" t="s">
        <v>107</v>
      </c>
      <c r="O11" s="3" t="s">
        <v>107</v>
      </c>
      <c r="P11" s="3" t="s">
        <v>107</v>
      </c>
      <c r="Q11" s="3"/>
      <c r="R11" s="3" t="s">
        <v>112</v>
      </c>
      <c r="S11" s="3"/>
      <c r="T11" s="3"/>
      <c r="U11" s="3"/>
      <c r="V11" s="3"/>
      <c r="W11" s="3"/>
      <c r="X11" s="3"/>
      <c r="Y11" s="3"/>
      <c r="Z11" s="3"/>
    </row>
    <row r="12" ht="14.25" customHeight="1">
      <c r="A12" s="6"/>
      <c r="B12" s="30" t="s">
        <v>147</v>
      </c>
      <c r="C12" s="34">
        <v>2.0</v>
      </c>
      <c r="D12" s="34" t="s">
        <v>173</v>
      </c>
      <c r="E12" s="31" t="s">
        <v>161</v>
      </c>
      <c r="F12" s="3"/>
      <c r="G12" s="3" t="s">
        <v>148</v>
      </c>
      <c r="H12" s="3" t="s">
        <v>107</v>
      </c>
      <c r="I12" s="3" t="s">
        <v>149</v>
      </c>
      <c r="J12" s="3" t="s">
        <v>107</v>
      </c>
      <c r="K12" s="3" t="s">
        <v>107</v>
      </c>
      <c r="L12" s="3" t="s">
        <v>148</v>
      </c>
      <c r="M12" s="3" t="s">
        <v>149</v>
      </c>
      <c r="N12" s="3" t="s">
        <v>106</v>
      </c>
      <c r="O12" s="3" t="s">
        <v>149</v>
      </c>
      <c r="P12" s="3" t="s">
        <v>105</v>
      </c>
      <c r="Q12" s="3"/>
      <c r="R12" s="3" t="s">
        <v>150</v>
      </c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4.2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4.25" customHeight="1">
      <c r="A15" s="3"/>
      <c r="B15" s="5" t="s">
        <v>124</v>
      </c>
      <c r="C15" s="5"/>
      <c r="D15" s="5" t="s">
        <v>157</v>
      </c>
      <c r="E15" s="5" t="s">
        <v>158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4.25" customHeight="1">
      <c r="A16" s="3"/>
      <c r="B16" s="33" t="s">
        <v>125</v>
      </c>
      <c r="C16" s="3">
        <v>4.0</v>
      </c>
      <c r="D16" s="3">
        <v>4475.0</v>
      </c>
      <c r="E16" s="3">
        <v>4475.0</v>
      </c>
      <c r="F16" s="3"/>
      <c r="G16" s="3" t="s">
        <v>107</v>
      </c>
      <c r="H16" s="3" t="s">
        <v>107</v>
      </c>
      <c r="I16" s="3" t="s">
        <v>107</v>
      </c>
      <c r="J16" s="3" t="s">
        <v>107</v>
      </c>
      <c r="K16" s="3" t="s">
        <v>107</v>
      </c>
      <c r="L16" s="3" t="s">
        <v>107</v>
      </c>
      <c r="M16" s="3" t="s">
        <v>107</v>
      </c>
      <c r="N16" s="3" t="s">
        <v>107</v>
      </c>
      <c r="O16" s="3" t="s">
        <v>107</v>
      </c>
      <c r="P16" s="3" t="s">
        <v>107</v>
      </c>
      <c r="Q16" s="3"/>
      <c r="R16" s="3" t="s">
        <v>114</v>
      </c>
      <c r="S16" s="3"/>
      <c r="T16" s="3"/>
      <c r="U16" s="3"/>
      <c r="V16" s="3"/>
      <c r="W16" s="3"/>
      <c r="X16" s="3"/>
      <c r="Y16" s="3"/>
      <c r="Z16" s="3"/>
    </row>
    <row r="17" ht="14.25" customHeight="1">
      <c r="A17" s="3"/>
      <c r="B17" s="30" t="s">
        <v>126</v>
      </c>
      <c r="C17" s="3">
        <v>4.0</v>
      </c>
      <c r="D17" s="3">
        <v>4475.0</v>
      </c>
      <c r="E17" s="3">
        <v>4475.0</v>
      </c>
      <c r="F17" s="3"/>
      <c r="G17" s="3" t="s">
        <v>117</v>
      </c>
      <c r="H17" s="3" t="s">
        <v>127</v>
      </c>
      <c r="I17" s="3" t="s">
        <v>121</v>
      </c>
      <c r="J17" s="3" t="s">
        <v>108</v>
      </c>
      <c r="K17" s="3" t="s">
        <v>128</v>
      </c>
      <c r="L17" s="3" t="s">
        <v>107</v>
      </c>
      <c r="M17" s="3" t="s">
        <v>129</v>
      </c>
      <c r="N17" s="3" t="s">
        <v>107</v>
      </c>
      <c r="O17" s="3" t="s">
        <v>107</v>
      </c>
      <c r="P17" s="3" t="s">
        <v>130</v>
      </c>
      <c r="Q17" s="3"/>
      <c r="R17" s="3" t="s">
        <v>131</v>
      </c>
      <c r="S17" s="3"/>
      <c r="T17" s="3"/>
      <c r="U17" s="3"/>
      <c r="V17" s="3"/>
      <c r="W17" s="3"/>
      <c r="X17" s="3"/>
      <c r="Y17" s="3"/>
      <c r="Z17" s="3"/>
    </row>
    <row r="18" ht="14.25" customHeight="1">
      <c r="A18" s="3"/>
      <c r="B18" s="33" t="s">
        <v>132</v>
      </c>
      <c r="C18" s="3">
        <v>4.0</v>
      </c>
      <c r="D18" s="3">
        <v>4475.0</v>
      </c>
      <c r="E18" s="3">
        <v>4475.0</v>
      </c>
      <c r="F18" s="3"/>
      <c r="G18" s="3" t="s">
        <v>107</v>
      </c>
      <c r="H18" s="3" t="s">
        <v>107</v>
      </c>
      <c r="I18" s="3" t="s">
        <v>107</v>
      </c>
      <c r="J18" s="3" t="s">
        <v>107</v>
      </c>
      <c r="K18" s="3" t="s">
        <v>107</v>
      </c>
      <c r="L18" s="3" t="s">
        <v>107</v>
      </c>
      <c r="M18" s="3" t="s">
        <v>107</v>
      </c>
      <c r="N18" s="3" t="s">
        <v>107</v>
      </c>
      <c r="O18" s="3" t="s">
        <v>107</v>
      </c>
      <c r="P18" s="3" t="s">
        <v>107</v>
      </c>
      <c r="Q18" s="3"/>
      <c r="R18" s="3" t="s">
        <v>114</v>
      </c>
      <c r="S18" s="3"/>
      <c r="T18" s="3"/>
      <c r="U18" s="3"/>
      <c r="V18" s="3"/>
      <c r="W18" s="3"/>
      <c r="X18" s="3"/>
      <c r="Y18" s="3"/>
      <c r="Z18" s="3"/>
    </row>
    <row r="19" ht="14.25" customHeight="1">
      <c r="A19" s="6"/>
      <c r="B19" s="30" t="s">
        <v>152</v>
      </c>
      <c r="C19" s="34">
        <v>2.0</v>
      </c>
      <c r="D19" s="3">
        <v>4475.0</v>
      </c>
      <c r="E19" s="3">
        <v>4475.0</v>
      </c>
      <c r="F19" s="3"/>
      <c r="G19" s="3" t="s">
        <v>107</v>
      </c>
      <c r="H19" s="3" t="s">
        <v>107</v>
      </c>
      <c r="I19" s="3" t="s">
        <v>107</v>
      </c>
      <c r="J19" s="3" t="s">
        <v>107</v>
      </c>
      <c r="K19" s="3" t="s">
        <v>107</v>
      </c>
      <c r="L19" s="3" t="s">
        <v>107</v>
      </c>
      <c r="M19" s="3" t="s">
        <v>121</v>
      </c>
      <c r="N19" s="3" t="s">
        <v>107</v>
      </c>
      <c r="O19" s="3" t="s">
        <v>105</v>
      </c>
      <c r="P19" s="3" t="s">
        <v>107</v>
      </c>
      <c r="Q19" s="3"/>
      <c r="R19" s="3" t="s">
        <v>150</v>
      </c>
      <c r="S19" s="3"/>
      <c r="T19" s="3"/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4.25" customHeight="1">
      <c r="A22" s="6"/>
      <c r="B22" s="5" t="s">
        <v>175</v>
      </c>
      <c r="C22" s="5"/>
      <c r="D22" s="5"/>
      <c r="E22" s="5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3" t="s">
        <v>134</v>
      </c>
      <c r="C23" s="3">
        <v>4.0</v>
      </c>
      <c r="D23" s="3">
        <v>4478.0</v>
      </c>
      <c r="E23" s="3">
        <v>4478.0</v>
      </c>
      <c r="F23" s="3"/>
      <c r="G23" s="3" t="s">
        <v>107</v>
      </c>
      <c r="H23" s="3" t="s">
        <v>107</v>
      </c>
      <c r="I23" s="3" t="s">
        <v>107</v>
      </c>
      <c r="J23" s="3" t="s">
        <v>107</v>
      </c>
      <c r="K23" s="3" t="s">
        <v>107</v>
      </c>
      <c r="L23" s="3" t="s">
        <v>107</v>
      </c>
      <c r="M23" s="3" t="s">
        <v>107</v>
      </c>
      <c r="N23" s="3" t="s">
        <v>107</v>
      </c>
      <c r="O23" s="3" t="s">
        <v>107</v>
      </c>
      <c r="P23" s="3" t="s">
        <v>107</v>
      </c>
      <c r="Q23" s="3"/>
      <c r="R23" s="3" t="s">
        <v>114</v>
      </c>
      <c r="S23" s="3"/>
      <c r="T23" s="3"/>
      <c r="U23" s="3"/>
      <c r="V23" s="3"/>
      <c r="W23" s="3"/>
      <c r="X23" s="3"/>
      <c r="Y23" s="3"/>
      <c r="Z23" s="3"/>
    </row>
    <row r="24" ht="14.25" customHeight="1">
      <c r="A24" s="3"/>
      <c r="B24" s="30" t="s">
        <v>135</v>
      </c>
      <c r="C24" s="3">
        <v>3.0</v>
      </c>
      <c r="D24" s="3">
        <v>4478.0</v>
      </c>
      <c r="E24" s="3">
        <v>4478.0</v>
      </c>
      <c r="F24" s="3"/>
      <c r="G24" s="3" t="s">
        <v>176</v>
      </c>
      <c r="H24" s="3" t="s">
        <v>107</v>
      </c>
      <c r="I24" s="3" t="s">
        <v>107</v>
      </c>
      <c r="J24" s="3" t="s">
        <v>107</v>
      </c>
      <c r="K24" s="3" t="s">
        <v>107</v>
      </c>
      <c r="L24" s="3" t="s">
        <v>107</v>
      </c>
      <c r="M24" s="3" t="s">
        <v>107</v>
      </c>
      <c r="N24" s="3" t="s">
        <v>107</v>
      </c>
      <c r="O24" s="3" t="s">
        <v>107</v>
      </c>
      <c r="P24" s="3" t="s">
        <v>107</v>
      </c>
      <c r="Q24" s="3"/>
      <c r="R24" s="3" t="s">
        <v>177</v>
      </c>
      <c r="S24" s="3"/>
      <c r="T24" s="3"/>
      <c r="U24" s="3"/>
      <c r="V24" s="3"/>
      <c r="W24" s="3"/>
      <c r="X24" s="3"/>
      <c r="Y24" s="3"/>
      <c r="Z24" s="3"/>
    </row>
    <row r="25" ht="14.25" customHeight="1">
      <c r="A25" s="3"/>
      <c r="B25" s="32" t="s">
        <v>137</v>
      </c>
      <c r="C25" s="3">
        <v>4.0</v>
      </c>
      <c r="D25" s="3">
        <v>4478.0</v>
      </c>
      <c r="E25" s="3">
        <v>4478.0</v>
      </c>
      <c r="F25" s="3"/>
      <c r="G25" s="3" t="s">
        <v>107</v>
      </c>
      <c r="H25" s="3" t="s">
        <v>107</v>
      </c>
      <c r="I25" s="3" t="s">
        <v>107</v>
      </c>
      <c r="J25" s="3" t="s">
        <v>107</v>
      </c>
      <c r="K25" s="3" t="s">
        <v>107</v>
      </c>
      <c r="L25" s="3" t="s">
        <v>107</v>
      </c>
      <c r="M25" s="3" t="s">
        <v>107</v>
      </c>
      <c r="N25" s="3" t="s">
        <v>107</v>
      </c>
      <c r="O25" s="3" t="s">
        <v>107</v>
      </c>
      <c r="P25" s="3" t="s">
        <v>107</v>
      </c>
      <c r="Q25" s="3"/>
      <c r="R25" s="3" t="s">
        <v>136</v>
      </c>
      <c r="S25" s="3"/>
      <c r="T25" s="3"/>
      <c r="U25" s="3"/>
      <c r="V25" s="3"/>
      <c r="W25" s="3"/>
      <c r="X25" s="3"/>
      <c r="Y25" s="3"/>
      <c r="Z25" s="3"/>
    </row>
    <row r="26" ht="14.25" customHeight="1">
      <c r="A26" s="6"/>
      <c r="B26" s="28" t="s">
        <v>138</v>
      </c>
      <c r="C26" s="3" t="s">
        <v>107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4.25" customHeight="1">
      <c r="A27" s="3"/>
      <c r="B27" s="32" t="s">
        <v>140</v>
      </c>
      <c r="C27" s="3">
        <v>3.0</v>
      </c>
      <c r="D27" s="3">
        <v>4478.0</v>
      </c>
      <c r="E27" s="3">
        <v>4478.0</v>
      </c>
      <c r="F27" s="3"/>
      <c r="G27" s="3" t="s">
        <v>107</v>
      </c>
      <c r="H27" s="3" t="s">
        <v>107</v>
      </c>
      <c r="I27" s="3" t="s">
        <v>107</v>
      </c>
      <c r="J27" s="3" t="s">
        <v>107</v>
      </c>
      <c r="K27" s="3" t="s">
        <v>107</v>
      </c>
      <c r="L27" s="3" t="s">
        <v>107</v>
      </c>
      <c r="M27" s="3" t="s">
        <v>107</v>
      </c>
      <c r="N27" s="3" t="s">
        <v>107</v>
      </c>
      <c r="O27" s="3" t="s">
        <v>107</v>
      </c>
      <c r="P27" s="3" t="s">
        <v>107</v>
      </c>
      <c r="Q27" s="3"/>
      <c r="R27" s="3" t="s">
        <v>136</v>
      </c>
      <c r="S27" s="3"/>
      <c r="T27" s="3"/>
      <c r="U27" s="3"/>
      <c r="V27" s="3"/>
      <c r="W27" s="3"/>
      <c r="X27" s="3"/>
      <c r="Y27" s="3"/>
      <c r="Z27" s="3"/>
    </row>
    <row r="28" ht="14.25" customHeight="1">
      <c r="A28" s="3"/>
      <c r="B28" s="33" t="s">
        <v>141</v>
      </c>
      <c r="C28" s="3">
        <v>4.0</v>
      </c>
      <c r="D28" s="3">
        <v>4478.0</v>
      </c>
      <c r="E28" s="3">
        <v>4478.0</v>
      </c>
      <c r="F28" s="3"/>
      <c r="G28" s="3" t="s">
        <v>107</v>
      </c>
      <c r="H28" s="3" t="s">
        <v>107</v>
      </c>
      <c r="I28" s="3" t="s">
        <v>107</v>
      </c>
      <c r="J28" s="3" t="s">
        <v>107</v>
      </c>
      <c r="K28" s="3" t="s">
        <v>107</v>
      </c>
      <c r="L28" s="3" t="s">
        <v>107</v>
      </c>
      <c r="M28" s="3" t="s">
        <v>107</v>
      </c>
      <c r="N28" s="3" t="s">
        <v>107</v>
      </c>
      <c r="O28" s="3" t="s">
        <v>107</v>
      </c>
      <c r="P28" s="3" t="s">
        <v>107</v>
      </c>
      <c r="Q28" s="3"/>
      <c r="R28" s="3" t="s">
        <v>114</v>
      </c>
      <c r="S28" s="3"/>
      <c r="T28" s="3"/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3"/>
      <c r="B30" s="5" t="s">
        <v>155</v>
      </c>
      <c r="C30" s="5"/>
      <c r="D30" s="5"/>
      <c r="E30" s="5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4.25" customHeight="1">
      <c r="A31" s="3"/>
      <c r="B31" s="32" t="s">
        <v>156</v>
      </c>
      <c r="C31" s="3">
        <v>3.0</v>
      </c>
      <c r="D31" s="3" t="s">
        <v>178</v>
      </c>
      <c r="E31" s="31" t="s">
        <v>179</v>
      </c>
      <c r="F31" s="3"/>
      <c r="G31" s="3" t="s">
        <v>107</v>
      </c>
      <c r="H31" s="3" t="s">
        <v>107</v>
      </c>
      <c r="I31" s="3" t="s">
        <v>107</v>
      </c>
      <c r="J31" s="3" t="s">
        <v>107</v>
      </c>
      <c r="K31" s="3" t="s">
        <v>107</v>
      </c>
      <c r="L31" s="3" t="s">
        <v>107</v>
      </c>
      <c r="M31" s="3" t="s">
        <v>107</v>
      </c>
      <c r="N31" s="3" t="s">
        <v>107</v>
      </c>
      <c r="O31" s="3" t="s">
        <v>107</v>
      </c>
      <c r="P31" s="3" t="s">
        <v>107</v>
      </c>
      <c r="Q31" s="3"/>
      <c r="R31" s="3" t="s">
        <v>136</v>
      </c>
      <c r="S31" s="3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2.57"/>
    <col customWidth="1" min="3" max="5" width="8.86"/>
    <col customWidth="1" min="6" max="6" width="9.43"/>
    <col customWidth="1" min="7" max="7" width="8.86"/>
    <col customWidth="1" min="8" max="8" width="12.43"/>
    <col customWidth="1" min="9" max="10" width="8.86"/>
    <col customWidth="1" min="11" max="11" width="10.43"/>
    <col customWidth="1" min="12" max="12" width="12.43"/>
    <col customWidth="1" min="13" max="13" width="8.86"/>
    <col customWidth="1" min="14" max="32" width="8.71"/>
  </cols>
  <sheetData>
    <row r="1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8" t="s">
        <v>180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 ht="14.25" customHeight="1">
      <c r="A4" s="3"/>
      <c r="B4" s="5" t="s">
        <v>127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</row>
    <row r="5" ht="14.25" customHeight="1">
      <c r="A5" s="3"/>
      <c r="B5" s="3"/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7" t="s">
        <v>21</v>
      </c>
      <c r="K5" s="7" t="s">
        <v>22</v>
      </c>
      <c r="L5" s="7" t="s">
        <v>23</v>
      </c>
      <c r="M5" s="7" t="s">
        <v>24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</row>
    <row r="6" ht="14.25" customHeight="1">
      <c r="A6" s="3"/>
      <c r="B6" s="3" t="s">
        <v>181</v>
      </c>
      <c r="C6" s="11"/>
      <c r="D6" s="11"/>
      <c r="E6" s="11"/>
      <c r="F6" s="11"/>
      <c r="G6" s="11"/>
      <c r="H6" s="11"/>
      <c r="I6" s="11"/>
      <c r="J6" s="11"/>
      <c r="K6" s="35"/>
      <c r="L6" s="35"/>
      <c r="M6" s="35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</row>
    <row r="7" ht="14.25" customHeight="1">
      <c r="A7" s="3"/>
      <c r="B7" s="36">
        <v>71.0</v>
      </c>
      <c r="C7" s="11"/>
      <c r="D7" s="11"/>
      <c r="E7" s="35"/>
      <c r="F7" s="35"/>
      <c r="G7" s="35"/>
      <c r="H7" s="35"/>
      <c r="I7" s="11"/>
      <c r="J7" s="11"/>
      <c r="K7" s="35"/>
      <c r="L7" s="35"/>
      <c r="M7" s="35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</row>
    <row r="8" ht="14.25" customHeight="1">
      <c r="A8" s="3"/>
      <c r="B8" s="3" t="s">
        <v>182</v>
      </c>
      <c r="C8" s="11"/>
      <c r="D8" s="11"/>
      <c r="E8" s="35"/>
      <c r="F8" s="35"/>
      <c r="G8" s="35"/>
      <c r="H8" s="35"/>
      <c r="I8" s="11"/>
      <c r="J8" s="11"/>
      <c r="K8" s="35"/>
      <c r="L8" s="35"/>
      <c r="M8" s="35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</row>
    <row r="9" ht="14.25" customHeight="1">
      <c r="A9" s="3"/>
      <c r="B9" s="3" t="s">
        <v>183</v>
      </c>
      <c r="C9" s="11"/>
      <c r="D9" s="11"/>
      <c r="E9" s="35"/>
      <c r="F9" s="35"/>
      <c r="G9" s="35"/>
      <c r="H9" s="35"/>
      <c r="I9" s="11"/>
      <c r="J9" s="11"/>
      <c r="K9" s="35"/>
      <c r="L9" s="35"/>
      <c r="M9" s="35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</row>
    <row r="10" ht="14.25" customHeight="1">
      <c r="A10" s="3"/>
      <c r="B10" s="3" t="s">
        <v>184</v>
      </c>
      <c r="C10" s="11"/>
      <c r="D10" s="11"/>
      <c r="E10" s="35"/>
      <c r="F10" s="35"/>
      <c r="G10" s="35"/>
      <c r="H10" s="35"/>
      <c r="I10" s="11"/>
      <c r="J10" s="11"/>
      <c r="K10" s="35"/>
      <c r="L10" s="35"/>
      <c r="M10" s="35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</row>
    <row r="11" ht="14.25" customHeight="1">
      <c r="A11" s="3"/>
      <c r="B11" s="3" t="s">
        <v>185</v>
      </c>
      <c r="C11" s="11"/>
      <c r="D11" s="11"/>
      <c r="E11" s="35"/>
      <c r="F11" s="35"/>
      <c r="G11" s="35"/>
      <c r="H11" s="35"/>
      <c r="I11" s="11"/>
      <c r="J11" s="11"/>
      <c r="K11" s="35"/>
      <c r="L11" s="35"/>
      <c r="M11" s="35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</row>
    <row r="13" ht="14.2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</row>
    <row r="14" ht="14.25" customHeight="1">
      <c r="A14" s="3"/>
      <c r="B14" s="5" t="s">
        <v>148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</row>
    <row r="15" ht="14.25" customHeight="1">
      <c r="A15" s="3"/>
      <c r="B15" s="3"/>
      <c r="C15" s="7" t="s">
        <v>14</v>
      </c>
      <c r="D15" s="7" t="s">
        <v>15</v>
      </c>
      <c r="E15" s="7" t="s">
        <v>16</v>
      </c>
      <c r="F15" s="7" t="s">
        <v>17</v>
      </c>
      <c r="G15" s="7" t="s">
        <v>18</v>
      </c>
      <c r="H15" s="7" t="s">
        <v>19</v>
      </c>
      <c r="I15" s="7" t="s">
        <v>20</v>
      </c>
      <c r="J15" s="7" t="s">
        <v>21</v>
      </c>
      <c r="K15" s="7" t="s">
        <v>22</v>
      </c>
      <c r="L15" s="7" t="s">
        <v>23</v>
      </c>
      <c r="M15" s="7" t="s">
        <v>24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</row>
    <row r="16" ht="14.25" customHeight="1">
      <c r="A16" s="3"/>
      <c r="B16" s="3" t="s">
        <v>181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</row>
    <row r="17" ht="14.25" customHeight="1">
      <c r="A17" s="3"/>
      <c r="B17" s="36">
        <v>71.0</v>
      </c>
      <c r="C17" s="11"/>
      <c r="D17" s="11"/>
      <c r="E17" s="11"/>
      <c r="F17" s="11"/>
      <c r="G17" s="11"/>
      <c r="H17" s="11"/>
      <c r="I17" s="11"/>
      <c r="J17" s="11"/>
      <c r="K17" s="35"/>
      <c r="L17" s="35"/>
      <c r="M17" s="35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</row>
    <row r="18" ht="14.25" customHeight="1">
      <c r="A18" s="3"/>
      <c r="B18" s="3" t="s">
        <v>182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</row>
    <row r="19" ht="14.25" customHeight="1">
      <c r="A19" s="3"/>
      <c r="B19" s="3" t="s">
        <v>183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</row>
    <row r="20" ht="14.25" customHeight="1">
      <c r="A20" s="3"/>
      <c r="B20" s="3" t="s">
        <v>184</v>
      </c>
      <c r="C20" s="11"/>
      <c r="D20" s="11"/>
      <c r="E20" s="11"/>
      <c r="F20" s="11"/>
      <c r="G20" s="11"/>
      <c r="H20" s="11"/>
      <c r="I20" s="11"/>
      <c r="J20" s="11"/>
      <c r="K20" s="35"/>
      <c r="L20" s="35"/>
      <c r="M20" s="35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</row>
    <row r="21" ht="14.25" customHeight="1">
      <c r="A21" s="3"/>
      <c r="B21" s="3" t="s">
        <v>185</v>
      </c>
      <c r="C21" s="11"/>
      <c r="D21" s="11"/>
      <c r="E21" s="11"/>
      <c r="F21" s="11"/>
      <c r="G21" s="11"/>
      <c r="H21" s="11"/>
      <c r="I21" s="11"/>
      <c r="J21" s="11"/>
      <c r="K21" s="35"/>
      <c r="L21" s="35"/>
      <c r="M21" s="35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</row>
    <row r="24" ht="14.25" customHeight="1">
      <c r="A24" s="3"/>
      <c r="B24" s="5" t="s">
        <v>186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</row>
    <row r="25" ht="14.25" customHeight="1">
      <c r="A25" s="3"/>
      <c r="B25" s="3"/>
      <c r="C25" s="7" t="s">
        <v>14</v>
      </c>
      <c r="D25" s="7" t="s">
        <v>15</v>
      </c>
      <c r="E25" s="7" t="s">
        <v>16</v>
      </c>
      <c r="F25" s="7" t="s">
        <v>17</v>
      </c>
      <c r="G25" s="7" t="s">
        <v>18</v>
      </c>
      <c r="H25" s="7" t="s">
        <v>19</v>
      </c>
      <c r="I25" s="7" t="s">
        <v>20</v>
      </c>
      <c r="J25" s="7" t="s">
        <v>21</v>
      </c>
      <c r="K25" s="7" t="s">
        <v>22</v>
      </c>
      <c r="L25" s="7" t="s">
        <v>23</v>
      </c>
      <c r="M25" s="7" t="s">
        <v>24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</row>
    <row r="26" ht="14.25" customHeight="1">
      <c r="A26" s="3"/>
      <c r="B26" s="3" t="s">
        <v>181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</row>
    <row r="27" ht="14.25" customHeight="1">
      <c r="A27" s="3"/>
      <c r="B27" s="36">
        <v>71.0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ht="14.25" customHeight="1">
      <c r="A28" s="3"/>
      <c r="B28" s="3" t="s">
        <v>182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ht="14.25" customHeight="1">
      <c r="A29" s="3"/>
      <c r="B29" s="3" t="s">
        <v>183</v>
      </c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ht="14.25" customHeight="1">
      <c r="A30" s="3"/>
      <c r="B30" s="3" t="s">
        <v>184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ht="14.25" customHeight="1">
      <c r="A31" s="3"/>
      <c r="B31" s="3" t="s">
        <v>185</v>
      </c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ht="14.25" customHeight="1">
      <c r="A33" s="3"/>
      <c r="B33" s="3"/>
      <c r="C33" s="3" t="s">
        <v>187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ht="14.25" customHeight="1">
      <c r="A34" s="3"/>
      <c r="B34" s="5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ht="14.25" customHeight="1">
      <c r="A36" s="3"/>
      <c r="B36" s="3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ht="14.25" customHeight="1">
      <c r="A37" s="3"/>
      <c r="B37" s="36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ht="14.25" customHeight="1">
      <c r="A38" s="3"/>
      <c r="B38" s="3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ht="14.25" customHeight="1">
      <c r="A39" s="3"/>
      <c r="B39" s="3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ht="14.25" customHeight="1">
      <c r="A40" s="3"/>
      <c r="B40" s="3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ht="14.25" customHeight="1">
      <c r="A41" s="3"/>
      <c r="B41" s="3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ht="14.2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2020-03-17T08:37:24Z</dcterms:created>
  <dc:creator>Anouk</dc:creator>
</cp:coreProperties>
</file>