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ne/Desktop/Thesis/"/>
    </mc:Choice>
  </mc:AlternateContent>
  <xr:revisionPtr revIDLastSave="0" documentId="13_ncr:1_{EDCBAD1B-9A02-1045-B708-3E0A21B4FB2A}" xr6:coauthVersionLast="47" xr6:coauthVersionMax="47" xr10:uidLastSave="{00000000-0000-0000-0000-000000000000}"/>
  <bookViews>
    <workbookView xWindow="0" yWindow="500" windowWidth="28800" windowHeight="16360" activeTab="1" xr2:uid="{8ADABF8C-F428-9743-A330-D1D10C172929}"/>
  </bookViews>
  <sheets>
    <sheet name="Summary" sheetId="1" r:id="rId1"/>
    <sheet name="Conditions" sheetId="3" r:id="rId2"/>
    <sheet name="Overlap Descripti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E89" i="1"/>
  <c r="G41" i="1"/>
  <c r="H41" i="1"/>
  <c r="G25" i="1"/>
  <c r="H25" i="1"/>
</calcChain>
</file>

<file path=xl/sharedStrings.xml><?xml version="1.0" encoding="utf-8"?>
<sst xmlns="http://schemas.openxmlformats.org/spreadsheetml/2006/main" count="310" uniqueCount="184">
  <si>
    <t>Case Numbers</t>
  </si>
  <si>
    <t>Quality Indicators</t>
  </si>
  <si>
    <t>Brustkrebs</t>
  </si>
  <si>
    <t>Geburten</t>
  </si>
  <si>
    <t>Abs</t>
  </si>
  <si>
    <t>Rel</t>
  </si>
  <si>
    <t>ORIGINAL</t>
  </si>
  <si>
    <t>SCM VAUD</t>
  </si>
  <si>
    <t>ROBUSTNESS: M&amp;A</t>
  </si>
  <si>
    <t xml:space="preserve">Max year </t>
  </si>
  <si>
    <t>Min year</t>
  </si>
  <si>
    <t>Post-reform mean</t>
  </si>
  <si>
    <t>SCM GENEVA</t>
  </si>
  <si>
    <t>PLACEBO:</t>
  </si>
  <si>
    <t>p-vale</t>
  </si>
  <si>
    <t>Average gap post</t>
  </si>
  <si>
    <t>Consistently meets expectations?</t>
  </si>
  <si>
    <t xml:space="preserve">above synthetic for HHI &amp; breast-conserving resekt.; below synthetic For perineal tear </t>
  </si>
  <si>
    <t>Interpretation</t>
  </si>
  <si>
    <t>When as expected?</t>
  </si>
  <si>
    <t>When not as expected?</t>
  </si>
  <si>
    <t>Model fit (MSPE)</t>
  </si>
  <si>
    <t>The mean HHI got lower post-reform in BE, BL, BS, JU, LU, NE, NW, SZ in geburt. It stayed the same in AR.</t>
  </si>
  <si>
    <t>The minimum HHI year is NOT before the reform year in BE, BL, BS, JU, NE in geburt.</t>
  </si>
  <si>
    <t>/</t>
  </si>
  <si>
    <t>Synth Weight: Top1</t>
  </si>
  <si>
    <t>Synth Weight: Top2</t>
  </si>
  <si>
    <t>Synth Weight: Top3</t>
  </si>
  <si>
    <t>ZH: 41.93%</t>
  </si>
  <si>
    <t>LU: 35.65%</t>
  </si>
  <si>
    <t>SZ: 19.81%</t>
  </si>
  <si>
    <t>DESCRIPTIVE:</t>
  </si>
  <si>
    <t>Analysis: how many cantons was expectation NOT met regarding:</t>
  </si>
  <si>
    <t>Key points indicator calculation:</t>
  </si>
  <si>
    <t xml:space="preserve"> HHI calculation: 
.Adjustment error - from highest value is built in logic</t>
  </si>
  <si>
    <t>Cantons excluded at this stage</t>
  </si>
  <si>
    <r>
      <t xml:space="preserve">AI, GL, UR, OW (single.-hospital)
--&gt; </t>
    </r>
    <r>
      <rPr>
        <b/>
        <sz val="12"/>
        <color theme="1"/>
        <rFont val="Calibri (Body)"/>
      </rPr>
      <t>canton count: 26 -&gt; 22</t>
    </r>
  </si>
  <si>
    <t>HHI</t>
  </si>
  <si>
    <t>% Breast-concerving</t>
  </si>
  <si>
    <t>% Perineal Tear</t>
  </si>
  <si>
    <t xml:space="preserve">Expecting post-reform:
+  for HHI &amp; breast-conserving resekt
- for decr. for perineal tear </t>
  </si>
  <si>
    <t>Conclusion</t>
  </si>
  <si>
    <r>
      <t xml:space="preserve">AI, GL, UR, OW (non-informative due to low affected patient numbers &amp; only NA in pre-treatment period)
--&gt; </t>
    </r>
    <r>
      <rPr>
        <b/>
        <sz val="12"/>
        <color theme="1"/>
        <rFont val="Calibri (Body)"/>
      </rPr>
      <t>canton count: 26 -&gt; 22</t>
    </r>
  </si>
  <si>
    <t>In these cantons (NE), the mean indicators did not follow the expected pattern of being higher post-reform.</t>
  </si>
  <si>
    <t>QI:</t>
  </si>
  <si>
    <t>HHI:</t>
  </si>
  <si>
    <t>The maximum HHI year is NOT after the reform year in AR, BE, BL, BS, FR, JU, LU, NE, NW, SH, SZ, TG, VS in geburt.</t>
  </si>
  <si>
    <t>The mean HHI got lower post-reform in AG, AR, BL, SH, SZ, TG, ZG, ZH in brustkrebs. It stayed the same in JU, NW.</t>
  </si>
  <si>
    <t>The maximum HHI year is NOT after the reform year in AG, AR, BL, JU, LU, NE, NW, SG, SH, SZ, TG in brustkrebs.</t>
  </si>
  <si>
    <t>The minimum HHI year is NOT before the reform year in AG, AR, BL, BS, SZ, TG, ZH in brustkrebs.</t>
  </si>
  <si>
    <t>Geburt</t>
  </si>
  <si>
    <t>1 (SG)</t>
  </si>
  <si>
    <t>2 (BL &amp; ZH)</t>
  </si>
  <si>
    <t>Is it always the same  cantons that have an unexpected trajectory?</t>
  </si>
  <si>
    <t>Original run through R output:</t>
  </si>
  <si>
    <t>Overlap count</t>
  </si>
  <si>
    <t>fits expectation fairly well</t>
  </si>
  <si>
    <t>Half the cantons see lower average quality post-reform and had their best-quality year pre-reform resp. Their worst-quality year post-reform</t>
  </si>
  <si>
    <t xml:space="preserve">Ca. half the cantons had more concentrated landscape on average and their most concentrated year pre-reform. Not so many cantons had their least concentrated year pre-reform, though </t>
  </si>
  <si>
    <t>Ca. 2/3 of the cantons had their most concentrated year pre-reform. Not so many cantons had their least concentrated year pre-reform, though, and not so many had lower concentration on average post-reform</t>
  </si>
  <si>
    <t>Cannot confirm first order hypotheses</t>
  </si>
  <si>
    <t>LU: 48.29%</t>
  </si>
  <si>
    <t>AR: 28.82%</t>
  </si>
  <si>
    <t>SZ: 22.89%</t>
  </si>
  <si>
    <t>ZH: 46.52%</t>
  </si>
  <si>
    <t>TG: 39.86%</t>
  </si>
  <si>
    <t>LU: 13.44%</t>
  </si>
  <si>
    <t>BE: 90.91%</t>
  </si>
  <si>
    <t>LU: 6.43%</t>
  </si>
  <si>
    <t>TG: 2.66%</t>
  </si>
  <si>
    <t>No</t>
  </si>
  <si>
    <t>2012-2013; 2016-2019</t>
  </si>
  <si>
    <t>2014-2015</t>
  </si>
  <si>
    <t>Yes</t>
  </si>
  <si>
    <t>Skipped cantons (over MSPE threshold)</t>
  </si>
  <si>
    <t>BL, LU, SO</t>
  </si>
  <si>
    <t>AR, BL, LU, ZH</t>
  </si>
  <si>
    <t>AR, LU, SO, SZ, TG, ZG, ZH</t>
  </si>
  <si>
    <t>AG, LU, SZ, TG, ZH</t>
  </si>
  <si>
    <t>ZH: 80.46%</t>
  </si>
  <si>
    <t>AG: 19.43%</t>
  </si>
  <si>
    <t>LU: 0.1%</t>
  </si>
  <si>
    <t>LU: 52.71%</t>
  </si>
  <si>
    <t>BE: 26.09%</t>
  </si>
  <si>
    <t>SZ: 12.32%</t>
  </si>
  <si>
    <t>BE: 74.51%</t>
  </si>
  <si>
    <t>SZ: 23.77%</t>
  </si>
  <si>
    <t>LU: 0.9%</t>
  </si>
  <si>
    <t>TG: 38.71%</t>
  </si>
  <si>
    <t>BS: 18.93%</t>
  </si>
  <si>
    <t>BE: 10.31%</t>
  </si>
  <si>
    <t>NA</t>
  </si>
  <si>
    <t>AR, BL, LU, TG, ZG, ZH</t>
  </si>
  <si>
    <t xml:space="preserve">AG, AR, BE, LU, SO, SZ, TG, ZG, ZH </t>
  </si>
  <si>
    <t xml:space="preserve">SZ, TG, ZH </t>
  </si>
  <si>
    <t>AG, AR, BE, BL, BS, LU, SO, SZ, TG, ZG, ZH</t>
  </si>
  <si>
    <t>Average post-reform metric Syntthetic</t>
  </si>
  <si>
    <t>Average  post-reform metric  Real</t>
  </si>
  <si>
    <t>pre-2016</t>
  </si>
  <si>
    <t>post-2016</t>
  </si>
  <si>
    <t>never</t>
  </si>
  <si>
    <t>always</t>
  </si>
  <si>
    <t>AR, SZ, ZH</t>
  </si>
  <si>
    <t>pre-2015</t>
  </si>
  <si>
    <t>post-2015</t>
  </si>
  <si>
    <t>2013-2018</t>
  </si>
  <si>
    <t>2012-2013; 2018-2019</t>
  </si>
  <si>
    <t>out of 20 cantons</t>
  </si>
  <si>
    <t>2012-2013; post-2016</t>
  </si>
  <si>
    <t>Pre-2016</t>
  </si>
  <si>
    <t>Post-2016</t>
  </si>
  <si>
    <t>2013-2016</t>
  </si>
  <si>
    <t>AR, BS, LU</t>
  </si>
  <si>
    <t>LU, TG, ZH</t>
  </si>
  <si>
    <t xml:space="preserve"> AR, BL, LU, SZ, TG</t>
  </si>
  <si>
    <t>AG, AR, BE, BL, LU, SO, SZ, TG, ZG, ZH</t>
  </si>
  <si>
    <t>BE: 91.28%</t>
  </si>
  <si>
    <t>ZH: 29.47%</t>
  </si>
  <si>
    <t>LU: 15.87%</t>
  </si>
  <si>
    <t>TG: 12.92%</t>
  </si>
  <si>
    <t>BE: 61.11%</t>
  </si>
  <si>
    <t>SZ: 24.53%</t>
  </si>
  <si>
    <t>AG: 13.91%</t>
  </si>
  <si>
    <t>BS: 32.65%</t>
  </si>
  <si>
    <t>TG: 24.7%</t>
  </si>
  <si>
    <t>ZH: 8.65%</t>
  </si>
  <si>
    <t>Post-2015</t>
  </si>
  <si>
    <t>Pre-2015</t>
  </si>
  <si>
    <t>Post-2013</t>
  </si>
  <si>
    <t>Pre-2013</t>
  </si>
  <si>
    <t>Average post-reform metric Synthetic</t>
  </si>
  <si>
    <t>2012-2014; post-2015</t>
  </si>
  <si>
    <t xml:space="preserve"> AR, BE, BL, BS, LU, SO, SZ, TG, ZG, ZH</t>
  </si>
  <si>
    <t>BL, LU, TG, ZG, ZH</t>
  </si>
  <si>
    <t xml:space="preserve"> AG, AR, BE, BL, BS, LU, SO, SZ, TG, ZG, ZH</t>
  </si>
  <si>
    <t>AR, BL, SZ, TG</t>
  </si>
  <si>
    <t>Robustness test M&amp;A run through R output:</t>
  </si>
  <si>
    <t xml:space="preserve">The mean HHI got lower post-reform in BS, JU, LU, NE, NW, SZ in geburt. </t>
  </si>
  <si>
    <t>The maximum HHI year is NOT after the reform year in AR, BL, BS, FR, JU, LU, NE, NW, SH, SZ, TG, VS in geburt.</t>
  </si>
  <si>
    <t>The minimum HHI year is NOT before the reform year in BE, BS, JU, NE in geburt.</t>
  </si>
  <si>
    <t>The mean HHI got lower post-reform in AG, SH, SZ, TG, ZG, ZH in brustkrebs. It stayed the same in JU, NW.</t>
  </si>
  <si>
    <t>The minimum HHI year is NOT before the reform year in AG, BS, SZ, TG, ZH in brustkrebs.</t>
  </si>
  <si>
    <t>Out of 20 cantons</t>
  </si>
  <si>
    <t>1 (ZH)</t>
  </si>
  <si>
    <t>5 (BE, BL, JU, NE, NW)</t>
  </si>
  <si>
    <t>3 (LU, NW, JU)</t>
  </si>
  <si>
    <t>6 (AR, BL, JU, LU, NE, NW)</t>
  </si>
  <si>
    <t>3 (JU, NE, NW)</t>
  </si>
  <si>
    <t>Test</t>
  </si>
  <si>
    <t>Breast Cancer: number of unexpected cantons</t>
  </si>
  <si>
    <t>which ones</t>
  </si>
  <si>
    <t>Childbirth: number of unexpected cantons</t>
  </si>
  <si>
    <t>Which ones?</t>
  </si>
  <si>
    <t>In these cantons (FR, NE), the year of maximum indicators did not occur after the reform, as expected</t>
  </si>
  <si>
    <t>In these cantons (BL, NE, NW, SH, VS, ZH), the year of minimum indicators did not occur before the reform, as expected.</t>
  </si>
  <si>
    <t>In these cantons (AG, AR, BE, BL, LU, NE, NW, SG, SO, TI, ZG), the mean indicators did not follow the expected pattern of being lower post-reform.</t>
  </si>
  <si>
    <t>In these cantons (AG, AR, BE, BL, NE, NW, SG, SO, TG, ZG, ZH), the year of maximum indicators did not occur before the reform, as expected.</t>
  </si>
  <si>
    <t>In these cantons (AG, AR, BE, BL, JU, LU, NE, NW, SG, TI), the year of minimum indicators did not occur after the reform, as expected.</t>
  </si>
  <si>
    <t>1 NE</t>
  </si>
  <si>
    <t>5 (BE, BL, LU, NE, NW)</t>
  </si>
  <si>
    <t>6 (AR, BE, BL, NE, NW, TG. )</t>
  </si>
  <si>
    <t>SZ</t>
  </si>
  <si>
    <t>AG: 57.36%</t>
  </si>
  <si>
    <t>SO: 37.71%</t>
  </si>
  <si>
    <t>SZ: 4.06%</t>
  </si>
  <si>
    <t>AG: 75.41%</t>
  </si>
  <si>
    <t>BL: 18.64%</t>
  </si>
  <si>
    <t>LU: 5.96%</t>
  </si>
  <si>
    <t xml:space="preserve">ZH bei Brustkrebs raus --&gt; main kanton kann schlecht gefitted werden aus donor pool </t>
  </si>
  <si>
    <t>BS: 93.92%</t>
  </si>
  <si>
    <t>SZ: 6.04%</t>
  </si>
  <si>
    <t>BL: 0.02%</t>
  </si>
  <si>
    <t>AR: 52.4%</t>
  </si>
  <si>
    <t>TG: 47.6%</t>
  </si>
  <si>
    <t xml:space="preserve"> AR, SZ, ZH</t>
  </si>
  <si>
    <t>AG: 38.53%</t>
  </si>
  <si>
    <t>SZ: 14.69%</t>
  </si>
  <si>
    <t>BE: 11.84%</t>
  </si>
  <si>
    <t>BE: 48.07%</t>
  </si>
  <si>
    <t>TG: 38.85%</t>
  </si>
  <si>
    <t>LU: 12.23%</t>
  </si>
  <si>
    <t>AG: 5.71%</t>
  </si>
  <si>
    <t>AR: 3%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</si>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</sst>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10" fontId="0" fillId="0" borderId="0" xfId="0" applyNumberFormat="1"/>
    <xf numFmtId="10" fontId="3" fillId="0" borderId="0" xfId="0" applyNumberFormat="1" applyFont="1"/>
    <xf numFmtId="0" fontId="7" fillId="0" borderId="4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10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2" fontId="0" fillId="0" borderId="9" xfId="0" applyNumberFormat="1" applyBorder="1" applyAlignment="1">
      <alignment wrapText="1"/>
    </xf>
    <xf numFmtId="1" fontId="0" fillId="0" borderId="9" xfId="0" applyNumberFormat="1" applyBorder="1" applyAlignment="1">
      <alignment wrapText="1"/>
    </xf>
    <xf numFmtId="0" fontId="3" fillId="0" borderId="9" xfId="0" applyFont="1" applyBorder="1" applyAlignment="1">
      <alignment wrapText="1"/>
    </xf>
    <xf numFmtId="10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10" fontId="11" fillId="0" borderId="0" xfId="0" applyNumberFormat="1" applyFont="1"/>
    <xf numFmtId="0" fontId="0" fillId="5" borderId="9" xfId="0" applyFill="1" applyBorder="1" applyAlignment="1">
      <alignment wrapText="1"/>
    </xf>
    <xf numFmtId="2" fontId="0" fillId="4" borderId="0" xfId="0" applyNumberFormat="1" applyFill="1" applyAlignment="1">
      <alignment wrapText="1"/>
    </xf>
    <xf numFmtId="2" fontId="0" fillId="5" borderId="0" xfId="0" applyNumberFormat="1" applyFill="1" applyAlignment="1">
      <alignment wrapText="1"/>
    </xf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3" fontId="0" fillId="0" borderId="0" xfId="0" applyNumberFormat="1" applyAlignment="1">
      <alignment horizont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A9649-0DB7-934F-9DB6-65EECBBFA607}" name="Table2" displayName="Table2" ref="B4:F7" totalsRowShown="0" headerRowDxfId="51">
  <autoFilter ref="B4:F7" xr:uid="{5D0A9649-0DB7-934F-9DB6-65EECBBFA607}"/>
  <tableColumns count="5">
    <tableColumn id="1" xr3:uid="{45F3595F-B5FF-8F46-8E0F-7668A8293FAB}" name="Test" dataDxfId="50"/>
    <tableColumn id="2" xr3:uid="{15E23BF0-B543-E542-A40D-514E7AEBD7B2}" name="Breast Cancer: number of unexpected cantons" dataDxfId="49"/>
    <tableColumn id="3" xr3:uid="{D92C1509-5914-7D48-A66D-280AB7BE4EAD}" name="which ones" dataDxfId="48"/>
    <tableColumn id="4" xr3:uid="{22177497-721B-B848-89E9-F520A3440241}" name="Childbirth: number of unexpected cantons" dataDxfId="47"/>
    <tableColumn id="5" xr3:uid="{183CA99D-976A-0F4E-B925-0BF183C6DEB7}" name="Which ones?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51B6-C0EE-F942-A8CD-15BAEA21D860}">
  <dimension ref="A1:S96"/>
  <sheetViews>
    <sheetView topLeftCell="A5" zoomScale="81" zoomScaleNormal="75" workbookViewId="0">
      <pane ySplit="1" topLeftCell="A6" activePane="bottomLeft" state="frozen"/>
      <selection activeCell="A5" sqref="A5"/>
      <selection pane="bottomLeft" activeCell="I96" sqref="I96"/>
    </sheetView>
  </sheetViews>
  <sheetFormatPr baseColWidth="10" defaultRowHeight="16" x14ac:dyDescent="0.2"/>
  <cols>
    <col min="1" max="1" width="25.5" style="1" customWidth="1"/>
    <col min="2" max="3" width="31.33203125" style="1" customWidth="1"/>
    <col min="4" max="4" width="31.33203125" style="1" hidden="1" customWidth="1"/>
    <col min="5" max="5" width="33.33203125" style="1" customWidth="1"/>
    <col min="6" max="6" width="31" style="1" hidden="1" customWidth="1" collapsed="1"/>
    <col min="7" max="8" width="31.33203125" style="1" customWidth="1"/>
    <col min="11" max="11" width="54.1640625" customWidth="1"/>
    <col min="18" max="19" width="67.6640625" style="1" customWidth="1"/>
  </cols>
  <sheetData>
    <row r="1" spans="1:16" ht="17" thickBot="1" x14ac:dyDescent="0.25"/>
    <row r="2" spans="1:16" ht="17" thickBot="1" x14ac:dyDescent="0.25">
      <c r="A2" s="27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4"/>
    </row>
    <row r="3" spans="1:16" ht="17" x14ac:dyDescent="0.2">
      <c r="A3" s="11" t="s">
        <v>6</v>
      </c>
      <c r="B3" s="2"/>
      <c r="C3" s="2"/>
      <c r="D3" s="2"/>
      <c r="E3" s="2"/>
      <c r="F3" s="2"/>
      <c r="G3" s="36"/>
      <c r="H3" s="2"/>
      <c r="I3" s="3"/>
      <c r="J3" s="3"/>
      <c r="K3" s="3"/>
      <c r="L3" s="3"/>
      <c r="M3" s="3"/>
      <c r="N3" s="3"/>
      <c r="O3" s="3"/>
      <c r="P3" s="4"/>
    </row>
    <row r="4" spans="1:16" ht="22" thickBot="1" x14ac:dyDescent="0.3">
      <c r="A4" s="5"/>
      <c r="C4" s="54" t="s">
        <v>0</v>
      </c>
      <c r="D4" s="54"/>
      <c r="E4" s="54"/>
      <c r="F4" s="54"/>
      <c r="G4" s="53" t="s">
        <v>1</v>
      </c>
      <c r="H4" s="54"/>
      <c r="K4" t="s">
        <v>18</v>
      </c>
      <c r="P4" s="6"/>
    </row>
    <row r="5" spans="1:16" ht="20" x14ac:dyDescent="0.25">
      <c r="A5" s="27"/>
      <c r="B5" s="2"/>
      <c r="C5" s="55" t="s">
        <v>2</v>
      </c>
      <c r="D5" s="55"/>
      <c r="E5" s="55" t="s">
        <v>3</v>
      </c>
      <c r="F5" s="55"/>
      <c r="G5" s="29" t="s">
        <v>2</v>
      </c>
      <c r="H5" s="28" t="s">
        <v>3</v>
      </c>
      <c r="I5" s="3"/>
      <c r="J5" s="3"/>
      <c r="K5" s="3"/>
      <c r="L5" s="3"/>
      <c r="M5" s="3"/>
      <c r="N5" s="3"/>
      <c r="O5" s="3"/>
      <c r="P5" s="4"/>
    </row>
    <row r="6" spans="1:16" ht="17" x14ac:dyDescent="0.2">
      <c r="A6" s="5"/>
      <c r="C6" s="1" t="s">
        <v>4</v>
      </c>
      <c r="D6" s="1" t="s">
        <v>5</v>
      </c>
      <c r="E6" s="1" t="s">
        <v>4</v>
      </c>
      <c r="F6" s="1" t="s">
        <v>5</v>
      </c>
      <c r="G6" s="30"/>
      <c r="P6" s="6"/>
    </row>
    <row r="7" spans="1:16" ht="17" x14ac:dyDescent="0.2">
      <c r="A7" s="5"/>
      <c r="C7" s="47" t="s">
        <v>37</v>
      </c>
      <c r="D7" s="47"/>
      <c r="E7" s="47"/>
      <c r="F7" s="47"/>
      <c r="G7" s="30" t="s">
        <v>38</v>
      </c>
      <c r="H7" s="1" t="s">
        <v>39</v>
      </c>
      <c r="P7" s="6"/>
    </row>
    <row r="8" spans="1:16" ht="17" x14ac:dyDescent="0.2">
      <c r="A8" s="12" t="s">
        <v>31</v>
      </c>
      <c r="C8" s="19"/>
      <c r="E8" s="19"/>
      <c r="F8" s="19"/>
      <c r="G8" s="31"/>
      <c r="H8" s="19"/>
      <c r="P8" s="6"/>
    </row>
    <row r="9" spans="1:16" ht="69" customHeight="1" x14ac:dyDescent="0.2">
      <c r="A9" s="5" t="s">
        <v>33</v>
      </c>
      <c r="C9" s="47" t="s">
        <v>34</v>
      </c>
      <c r="D9" s="47"/>
      <c r="E9" s="47"/>
      <c r="F9" s="47"/>
      <c r="G9" s="31"/>
      <c r="H9" s="19"/>
      <c r="P9" s="6"/>
    </row>
    <row r="10" spans="1:16" ht="69" customHeight="1" x14ac:dyDescent="0.2">
      <c r="A10" s="5" t="s">
        <v>35</v>
      </c>
      <c r="C10" s="47" t="s">
        <v>36</v>
      </c>
      <c r="D10" s="47"/>
      <c r="E10" s="47"/>
      <c r="F10" s="47"/>
      <c r="G10" s="48" t="s">
        <v>42</v>
      </c>
      <c r="H10" s="47"/>
      <c r="I10" s="1"/>
      <c r="J10" s="1"/>
      <c r="P10" s="6"/>
    </row>
    <row r="11" spans="1:16" ht="51" x14ac:dyDescent="0.2">
      <c r="A11" s="12" t="s">
        <v>32</v>
      </c>
      <c r="C11" s="50" t="s">
        <v>107</v>
      </c>
      <c r="D11" s="50"/>
      <c r="E11" s="50"/>
      <c r="F11" s="50"/>
      <c r="G11" s="49" t="s">
        <v>107</v>
      </c>
      <c r="H11" s="50"/>
      <c r="P11" s="6"/>
    </row>
    <row r="12" spans="1:16" ht="68" x14ac:dyDescent="0.2">
      <c r="A12" s="5" t="s">
        <v>11</v>
      </c>
      <c r="B12" s="1" t="s">
        <v>40</v>
      </c>
      <c r="C12" s="20">
        <v>10</v>
      </c>
      <c r="D12" s="20" t="s">
        <v>24</v>
      </c>
      <c r="E12" s="20">
        <v>9</v>
      </c>
      <c r="F12" s="20" t="s">
        <v>24</v>
      </c>
      <c r="G12" s="32">
        <v>1</v>
      </c>
      <c r="H12" s="20">
        <v>11</v>
      </c>
      <c r="K12" s="1"/>
      <c r="P12" s="6"/>
    </row>
    <row r="13" spans="1:16" ht="17" x14ac:dyDescent="0.2">
      <c r="A13" s="5" t="s">
        <v>9</v>
      </c>
      <c r="C13" s="20">
        <v>11</v>
      </c>
      <c r="D13" s="20" t="s">
        <v>24</v>
      </c>
      <c r="E13" s="20">
        <v>13</v>
      </c>
      <c r="F13" s="20" t="s">
        <v>24</v>
      </c>
      <c r="G13" s="32">
        <v>2</v>
      </c>
      <c r="H13" s="20">
        <v>11</v>
      </c>
      <c r="P13" s="6"/>
    </row>
    <row r="14" spans="1:16" ht="17" x14ac:dyDescent="0.2">
      <c r="A14" s="5" t="s">
        <v>10</v>
      </c>
      <c r="C14" s="20">
        <v>7</v>
      </c>
      <c r="D14" s="20" t="s">
        <v>24</v>
      </c>
      <c r="E14" s="20">
        <v>5</v>
      </c>
      <c r="F14" s="20" t="s">
        <v>24</v>
      </c>
      <c r="G14" s="32">
        <v>6</v>
      </c>
      <c r="H14" s="20">
        <v>10</v>
      </c>
      <c r="P14" s="6"/>
    </row>
    <row r="15" spans="1:16" x14ac:dyDescent="0.2">
      <c r="A15" s="5"/>
      <c r="C15" s="20"/>
      <c r="D15" s="20"/>
      <c r="E15" s="20"/>
      <c r="F15" s="20"/>
      <c r="G15" s="32"/>
      <c r="H15" s="20"/>
      <c r="P15" s="6"/>
    </row>
    <row r="16" spans="1:16" ht="102" x14ac:dyDescent="0.2">
      <c r="A16" s="15" t="s">
        <v>41</v>
      </c>
      <c r="B16" s="1" t="s">
        <v>60</v>
      </c>
      <c r="C16" s="20" t="s">
        <v>58</v>
      </c>
      <c r="D16" s="20"/>
      <c r="E16" s="21" t="s">
        <v>59</v>
      </c>
      <c r="F16" s="20"/>
      <c r="G16" s="32" t="s">
        <v>56</v>
      </c>
      <c r="H16" s="20" t="s">
        <v>57</v>
      </c>
      <c r="P16" s="6"/>
    </row>
    <row r="17" spans="1:16" x14ac:dyDescent="0.2">
      <c r="A17" s="5"/>
      <c r="C17" s="20"/>
      <c r="D17" s="20"/>
      <c r="E17" s="20"/>
      <c r="F17" s="20"/>
      <c r="G17" s="32"/>
      <c r="H17" s="20"/>
      <c r="P17" s="6"/>
    </row>
    <row r="18" spans="1:16" ht="17" x14ac:dyDescent="0.2">
      <c r="A18" s="12" t="s">
        <v>12</v>
      </c>
      <c r="C18" s="19"/>
      <c r="D18" s="19"/>
      <c r="E18" s="19"/>
      <c r="F18" s="19"/>
      <c r="G18" s="31"/>
      <c r="H18" s="19"/>
      <c r="P18" s="6"/>
    </row>
    <row r="19" spans="1:16" ht="17" x14ac:dyDescent="0.2">
      <c r="A19" s="5" t="s">
        <v>21</v>
      </c>
      <c r="C19" s="22">
        <v>2965</v>
      </c>
      <c r="D19" s="22">
        <v>173</v>
      </c>
      <c r="E19" s="22">
        <v>10246</v>
      </c>
      <c r="F19" s="22">
        <v>11309</v>
      </c>
      <c r="G19" s="30">
        <v>9.4807799999999993</v>
      </c>
      <c r="H19" s="1">
        <v>0.16888</v>
      </c>
      <c r="P19" s="6"/>
    </row>
    <row r="20" spans="1:16" ht="17" x14ac:dyDescent="0.2">
      <c r="A20" s="5" t="s">
        <v>25</v>
      </c>
      <c r="C20" s="23" t="s">
        <v>28</v>
      </c>
      <c r="D20" s="1" t="s">
        <v>61</v>
      </c>
      <c r="E20" s="19" t="s">
        <v>64</v>
      </c>
      <c r="F20" s="19" t="s">
        <v>67</v>
      </c>
      <c r="G20" s="33" t="s">
        <v>162</v>
      </c>
      <c r="H20" s="24" t="s">
        <v>165</v>
      </c>
      <c r="P20" s="6"/>
    </row>
    <row r="21" spans="1:16" ht="17" x14ac:dyDescent="0.2">
      <c r="A21" s="5" t="s">
        <v>26</v>
      </c>
      <c r="C21" s="23" t="s">
        <v>29</v>
      </c>
      <c r="D21" s="1" t="s">
        <v>62</v>
      </c>
      <c r="E21" s="23" t="s">
        <v>65</v>
      </c>
      <c r="F21" s="23" t="s">
        <v>68</v>
      </c>
      <c r="G21" s="33" t="s">
        <v>163</v>
      </c>
      <c r="H21" s="24" t="s">
        <v>166</v>
      </c>
      <c r="P21" s="6"/>
    </row>
    <row r="22" spans="1:16" ht="17" x14ac:dyDescent="0.2">
      <c r="A22" s="5" t="s">
        <v>27</v>
      </c>
      <c r="C22" s="19" t="s">
        <v>30</v>
      </c>
      <c r="D22" s="1" t="s">
        <v>63</v>
      </c>
      <c r="E22" s="23" t="s">
        <v>66</v>
      </c>
      <c r="F22" s="23" t="s">
        <v>69</v>
      </c>
      <c r="G22" s="33" t="s">
        <v>164</v>
      </c>
      <c r="H22" s="25" t="s">
        <v>167</v>
      </c>
      <c r="P22" s="6"/>
    </row>
    <row r="23" spans="1:16" ht="34" x14ac:dyDescent="0.2">
      <c r="A23" s="5" t="s">
        <v>96</v>
      </c>
      <c r="C23" s="22">
        <v>3613</v>
      </c>
      <c r="D23" s="22">
        <v>-91</v>
      </c>
      <c r="E23" s="22">
        <v>5204</v>
      </c>
      <c r="F23" s="22">
        <v>-39</v>
      </c>
      <c r="G23" s="39">
        <v>0.77049999999999996</v>
      </c>
      <c r="H23" s="23">
        <v>3.04E-2</v>
      </c>
      <c r="P23" s="6"/>
    </row>
    <row r="24" spans="1:16" ht="34" x14ac:dyDescent="0.2">
      <c r="A24" s="5" t="s">
        <v>97</v>
      </c>
      <c r="C24" s="22">
        <v>3419</v>
      </c>
      <c r="D24" s="22">
        <v>-93</v>
      </c>
      <c r="E24" s="22">
        <v>4927</v>
      </c>
      <c r="F24" s="22">
        <v>-43</v>
      </c>
      <c r="G24" s="34">
        <v>0.76739999999999997</v>
      </c>
      <c r="H24" s="23">
        <v>2.5399999999999999E-2</v>
      </c>
      <c r="I24" s="14"/>
      <c r="P24" s="6"/>
    </row>
    <row r="25" spans="1:16" ht="17" x14ac:dyDescent="0.2">
      <c r="A25" s="5" t="s">
        <v>15</v>
      </c>
      <c r="C25" s="26">
        <v>-193.77500000000001</v>
      </c>
      <c r="D25" s="26">
        <v>-1.8580000000000001</v>
      </c>
      <c r="E25" s="26">
        <v>-277.12200000000001</v>
      </c>
      <c r="F25" s="26">
        <v>-3.9569999999999999</v>
      </c>
      <c r="G25" s="34">
        <f>G23-G24</f>
        <v>3.0999999999999917E-3</v>
      </c>
      <c r="H25" s="23">
        <f>H23-H24</f>
        <v>5.000000000000001E-3</v>
      </c>
      <c r="I25" s="14"/>
      <c r="P25" s="6"/>
    </row>
    <row r="26" spans="1:16" ht="51" x14ac:dyDescent="0.2">
      <c r="A26" s="5" t="s">
        <v>16</v>
      </c>
      <c r="B26" s="1" t="s">
        <v>17</v>
      </c>
      <c r="C26" s="56" t="s">
        <v>70</v>
      </c>
      <c r="D26" s="56"/>
      <c r="E26" s="23" t="s">
        <v>73</v>
      </c>
      <c r="F26" s="19" t="s">
        <v>70</v>
      </c>
      <c r="G26" s="30" t="s">
        <v>70</v>
      </c>
      <c r="H26" s="24" t="s">
        <v>70</v>
      </c>
      <c r="K26" s="46"/>
      <c r="P26" s="6"/>
    </row>
    <row r="27" spans="1:16" ht="17" x14ac:dyDescent="0.2">
      <c r="A27" s="5" t="s">
        <v>19</v>
      </c>
      <c r="C27" s="51" t="s">
        <v>71</v>
      </c>
      <c r="D27" s="51"/>
      <c r="E27" s="19" t="s">
        <v>101</v>
      </c>
      <c r="F27" s="19" t="s">
        <v>98</v>
      </c>
      <c r="G27" s="30" t="s">
        <v>99</v>
      </c>
      <c r="H27" s="24" t="s">
        <v>100</v>
      </c>
      <c r="I27" s="14"/>
      <c r="K27" s="46"/>
      <c r="P27" s="6"/>
    </row>
    <row r="28" spans="1:16" ht="17" x14ac:dyDescent="0.2">
      <c r="A28" s="5" t="s">
        <v>20</v>
      </c>
      <c r="C28" s="51" t="s">
        <v>72</v>
      </c>
      <c r="D28" s="51"/>
      <c r="E28" s="19"/>
      <c r="F28" s="19" t="s">
        <v>99</v>
      </c>
      <c r="G28" s="30" t="s">
        <v>99</v>
      </c>
      <c r="H28" s="24"/>
      <c r="I28" s="14"/>
      <c r="K28" s="46"/>
      <c r="P28" s="6"/>
    </row>
    <row r="29" spans="1:16" x14ac:dyDescent="0.2">
      <c r="A29" s="5"/>
      <c r="C29" s="19"/>
      <c r="D29" s="19"/>
      <c r="E29" s="19"/>
      <c r="F29" s="19"/>
      <c r="G29" s="30"/>
      <c r="H29" s="24"/>
      <c r="I29" s="14"/>
      <c r="K29" s="46"/>
      <c r="P29" s="6"/>
    </row>
    <row r="30" spans="1:16" ht="31" customHeight="1" x14ac:dyDescent="0.2">
      <c r="A30" s="5" t="s">
        <v>13</v>
      </c>
      <c r="G30" s="30"/>
      <c r="K30" s="45"/>
      <c r="L30" s="45"/>
      <c r="M30" s="46"/>
      <c r="P30" s="6"/>
    </row>
    <row r="31" spans="1:16" ht="31" customHeight="1" x14ac:dyDescent="0.2">
      <c r="A31" s="5" t="s">
        <v>74</v>
      </c>
      <c r="C31" s="1" t="s">
        <v>78</v>
      </c>
      <c r="D31" s="1" t="s">
        <v>77</v>
      </c>
      <c r="E31" s="1" t="s">
        <v>76</v>
      </c>
      <c r="F31" s="1" t="s">
        <v>75</v>
      </c>
      <c r="G31" s="30" t="s">
        <v>102</v>
      </c>
      <c r="H31" s="1" t="s">
        <v>161</v>
      </c>
      <c r="J31" s="1" t="s">
        <v>168</v>
      </c>
      <c r="K31" s="45"/>
      <c r="L31" s="45"/>
      <c r="M31" s="46"/>
      <c r="P31" s="6"/>
    </row>
    <row r="32" spans="1:16" ht="17" x14ac:dyDescent="0.2">
      <c r="A32" s="5" t="s">
        <v>14</v>
      </c>
      <c r="C32" s="1">
        <v>0.1666667</v>
      </c>
      <c r="D32" s="1">
        <v>0.25</v>
      </c>
      <c r="E32" s="1">
        <v>0.14285709999999999</v>
      </c>
      <c r="F32" s="1">
        <v>0.25</v>
      </c>
      <c r="G32" s="40">
        <v>0</v>
      </c>
      <c r="H32" s="1">
        <v>0.2</v>
      </c>
      <c r="L32" s="45"/>
      <c r="M32" s="46"/>
      <c r="P32" s="6"/>
    </row>
    <row r="33" spans="1:16" x14ac:dyDescent="0.2">
      <c r="A33" s="5"/>
      <c r="C33" s="19"/>
      <c r="D33" s="19"/>
      <c r="E33" s="19"/>
      <c r="F33" s="19"/>
      <c r="G33" s="30"/>
      <c r="L33" s="45"/>
      <c r="M33" s="46"/>
      <c r="P33" s="6"/>
    </row>
    <row r="34" spans="1:16" ht="17" x14ac:dyDescent="0.2">
      <c r="A34" s="12" t="s">
        <v>7</v>
      </c>
      <c r="C34" s="19"/>
      <c r="D34" s="19"/>
      <c r="E34" s="19"/>
      <c r="F34" s="19"/>
      <c r="G34" s="30"/>
      <c r="P34" s="6"/>
    </row>
    <row r="35" spans="1:16" ht="17" x14ac:dyDescent="0.2">
      <c r="A35" s="5" t="s">
        <v>21</v>
      </c>
      <c r="C35" s="22">
        <v>19115</v>
      </c>
      <c r="D35" s="22">
        <v>0</v>
      </c>
      <c r="E35" s="22">
        <v>680</v>
      </c>
      <c r="F35" s="22">
        <v>0</v>
      </c>
      <c r="G35" s="30">
        <v>2.9372099999999999</v>
      </c>
      <c r="H35" s="1">
        <v>8.6639999999999995E-2</v>
      </c>
      <c r="P35" s="6"/>
    </row>
    <row r="36" spans="1:16" ht="17" x14ac:dyDescent="0.2">
      <c r="A36" s="5" t="s">
        <v>25</v>
      </c>
      <c r="C36" s="23" t="s">
        <v>79</v>
      </c>
      <c r="D36" s="25" t="s">
        <v>82</v>
      </c>
      <c r="E36" s="25" t="s">
        <v>85</v>
      </c>
      <c r="F36" s="23" t="s">
        <v>88</v>
      </c>
      <c r="G36" s="13" t="s">
        <v>169</v>
      </c>
      <c r="H36" s="23" t="s">
        <v>172</v>
      </c>
      <c r="P36" s="6"/>
    </row>
    <row r="37" spans="1:16" ht="17" x14ac:dyDescent="0.2">
      <c r="A37" s="5" t="s">
        <v>26</v>
      </c>
      <c r="C37" s="23" t="s">
        <v>80</v>
      </c>
      <c r="D37" s="25" t="s">
        <v>83</v>
      </c>
      <c r="E37" s="25" t="s">
        <v>86</v>
      </c>
      <c r="F37" s="23" t="s">
        <v>89</v>
      </c>
      <c r="G37" s="13" t="s">
        <v>170</v>
      </c>
      <c r="H37" s="23" t="s">
        <v>173</v>
      </c>
      <c r="P37" s="6"/>
    </row>
    <row r="38" spans="1:16" ht="17" x14ac:dyDescent="0.2">
      <c r="A38" s="5" t="s">
        <v>27</v>
      </c>
      <c r="C38" s="23" t="s">
        <v>81</v>
      </c>
      <c r="D38" s="25" t="s">
        <v>84</v>
      </c>
      <c r="E38" s="25" t="s">
        <v>87</v>
      </c>
      <c r="F38" s="23" t="s">
        <v>90</v>
      </c>
      <c r="G38" s="13" t="s">
        <v>171</v>
      </c>
      <c r="H38" s="23" t="s">
        <v>24</v>
      </c>
      <c r="P38" s="6"/>
    </row>
    <row r="39" spans="1:16" ht="34" x14ac:dyDescent="0.2">
      <c r="A39" s="5" t="s">
        <v>96</v>
      </c>
      <c r="C39" s="26">
        <v>1494</v>
      </c>
      <c r="D39" s="26">
        <v>30</v>
      </c>
      <c r="E39" s="26">
        <v>1837</v>
      </c>
      <c r="F39" s="26">
        <v>23</v>
      </c>
      <c r="G39" s="34">
        <v>0.75439999999999996</v>
      </c>
      <c r="H39" s="23">
        <v>2.58E-2</v>
      </c>
      <c r="P39" s="6"/>
    </row>
    <row r="40" spans="1:16" ht="34" x14ac:dyDescent="0.2">
      <c r="A40" s="5" t="s">
        <v>97</v>
      </c>
      <c r="C40" s="26">
        <v>1682</v>
      </c>
      <c r="D40" s="26">
        <v>29</v>
      </c>
      <c r="E40" s="26">
        <v>2005</v>
      </c>
      <c r="F40" s="26">
        <v>22</v>
      </c>
      <c r="G40" s="34">
        <v>0.70250000000000001</v>
      </c>
      <c r="H40" s="23">
        <v>2.7799999999999998E-2</v>
      </c>
      <c r="P40" s="6"/>
    </row>
    <row r="41" spans="1:16" ht="17" x14ac:dyDescent="0.2">
      <c r="A41" s="5" t="s">
        <v>15</v>
      </c>
      <c r="C41" s="26">
        <v>187.83600000000001</v>
      </c>
      <c r="D41" s="26">
        <v>-0.69799999999999995</v>
      </c>
      <c r="E41" s="26">
        <v>168.499</v>
      </c>
      <c r="F41" s="26">
        <v>-0.435</v>
      </c>
      <c r="G41" s="34">
        <f>G39-G40</f>
        <v>5.1899999999999946E-2</v>
      </c>
      <c r="H41" s="23">
        <f>H39-H40</f>
        <v>-1.9999999999999983E-3</v>
      </c>
      <c r="P41" s="6"/>
    </row>
    <row r="42" spans="1:16" ht="51" x14ac:dyDescent="0.2">
      <c r="A42" s="5" t="s">
        <v>16</v>
      </c>
      <c r="B42" s="1" t="s">
        <v>17</v>
      </c>
      <c r="C42" s="22" t="s">
        <v>70</v>
      </c>
      <c r="D42" s="22" t="s">
        <v>70</v>
      </c>
      <c r="E42" s="23" t="s">
        <v>70</v>
      </c>
      <c r="F42" s="24" t="s">
        <v>70</v>
      </c>
      <c r="G42" s="30" t="s">
        <v>70</v>
      </c>
      <c r="H42" s="1" t="s">
        <v>70</v>
      </c>
      <c r="K42" s="13"/>
      <c r="P42" s="6"/>
    </row>
    <row r="43" spans="1:16" ht="17" x14ac:dyDescent="0.2">
      <c r="A43" s="5" t="s">
        <v>19</v>
      </c>
      <c r="C43" s="1">
        <v>2014</v>
      </c>
      <c r="D43" s="1" t="s">
        <v>98</v>
      </c>
      <c r="E43" s="19" t="s">
        <v>100</v>
      </c>
      <c r="F43" s="1" t="s">
        <v>103</v>
      </c>
      <c r="G43" s="30" t="s">
        <v>103</v>
      </c>
      <c r="H43" s="20" t="s">
        <v>105</v>
      </c>
      <c r="P43" s="6"/>
    </row>
    <row r="44" spans="1:16" ht="17" x14ac:dyDescent="0.2">
      <c r="A44" s="5" t="s">
        <v>20</v>
      </c>
      <c r="C44" s="19" t="s">
        <v>131</v>
      </c>
      <c r="D44" s="19" t="s">
        <v>99</v>
      </c>
      <c r="E44" s="19"/>
      <c r="F44" s="19" t="s">
        <v>104</v>
      </c>
      <c r="G44" s="30" t="s">
        <v>104</v>
      </c>
      <c r="H44" s="20" t="s">
        <v>106</v>
      </c>
      <c r="P44" s="6"/>
    </row>
    <row r="45" spans="1:16" x14ac:dyDescent="0.2">
      <c r="A45" s="5"/>
      <c r="C45" s="19"/>
      <c r="D45" s="19"/>
      <c r="E45" s="19"/>
      <c r="G45" s="30"/>
      <c r="H45" s="19"/>
      <c r="P45" s="6"/>
    </row>
    <row r="46" spans="1:16" ht="17" x14ac:dyDescent="0.2">
      <c r="A46" s="5" t="s">
        <v>13</v>
      </c>
      <c r="G46" s="30"/>
      <c r="H46" s="19"/>
      <c r="P46" s="6"/>
    </row>
    <row r="47" spans="1:16" ht="63" customHeight="1" x14ac:dyDescent="0.2">
      <c r="A47" s="5" t="s">
        <v>74</v>
      </c>
      <c r="C47" s="1" t="s">
        <v>94</v>
      </c>
      <c r="D47" s="1" t="s">
        <v>93</v>
      </c>
      <c r="E47" s="1" t="s">
        <v>92</v>
      </c>
      <c r="F47" s="1" t="s">
        <v>95</v>
      </c>
      <c r="G47" s="30" t="s">
        <v>174</v>
      </c>
      <c r="H47" s="19" t="s">
        <v>161</v>
      </c>
      <c r="P47" s="6"/>
    </row>
    <row r="48" spans="1:16" ht="18" thickBot="1" x14ac:dyDescent="0.25">
      <c r="A48" s="7" t="s">
        <v>14</v>
      </c>
      <c r="B48" s="8"/>
      <c r="C48" s="8">
        <v>0.25</v>
      </c>
      <c r="D48" s="8">
        <v>0</v>
      </c>
      <c r="E48" s="8">
        <v>0.66666669999999995</v>
      </c>
      <c r="F48" s="8" t="s">
        <v>91</v>
      </c>
      <c r="G48" s="35">
        <v>0.25</v>
      </c>
      <c r="H48" s="8">
        <v>0.3</v>
      </c>
      <c r="I48" s="9"/>
      <c r="J48" s="9"/>
      <c r="K48" s="9"/>
      <c r="L48" s="9"/>
      <c r="M48" s="9"/>
      <c r="N48" s="9"/>
      <c r="O48" s="9"/>
      <c r="P48" s="10"/>
    </row>
    <row r="50" spans="1:16" ht="17" thickBot="1" x14ac:dyDescent="0.25"/>
    <row r="51" spans="1:16" ht="17" x14ac:dyDescent="0.2">
      <c r="A51" s="11" t="s">
        <v>8</v>
      </c>
      <c r="B51" s="2"/>
      <c r="C51" s="2"/>
      <c r="D51" s="2"/>
      <c r="E51" s="2"/>
      <c r="F51" s="2"/>
      <c r="G51" s="36"/>
      <c r="H51" s="2"/>
      <c r="I51" s="3"/>
      <c r="J51" s="3"/>
      <c r="K51" s="3"/>
      <c r="L51" s="3"/>
      <c r="M51" s="3"/>
      <c r="N51" s="3"/>
      <c r="O51" s="3"/>
      <c r="P51" s="4"/>
    </row>
    <row r="52" spans="1:16" x14ac:dyDescent="0.2">
      <c r="A52" s="5"/>
      <c r="C52" s="47"/>
      <c r="D52" s="47"/>
      <c r="E52" s="47"/>
      <c r="F52" s="47"/>
      <c r="G52" s="48"/>
      <c r="H52" s="47"/>
      <c r="P52" s="6"/>
    </row>
    <row r="53" spans="1:16" x14ac:dyDescent="0.2">
      <c r="A53" s="5"/>
      <c r="C53" s="47"/>
      <c r="D53" s="47"/>
      <c r="E53" s="47"/>
      <c r="F53" s="47"/>
      <c r="G53" s="30"/>
      <c r="P53" s="6"/>
    </row>
    <row r="54" spans="1:16" x14ac:dyDescent="0.2">
      <c r="A54" s="5"/>
      <c r="G54" s="30"/>
      <c r="P54" s="6"/>
    </row>
    <row r="55" spans="1:16" x14ac:dyDescent="0.2">
      <c r="A55" s="5"/>
      <c r="G55" s="30"/>
      <c r="P55" s="6"/>
    </row>
    <row r="56" spans="1:16" ht="17" x14ac:dyDescent="0.2">
      <c r="A56" s="12" t="s">
        <v>31</v>
      </c>
      <c r="C56" s="19"/>
      <c r="E56" s="19"/>
      <c r="F56" s="19"/>
      <c r="G56" s="31"/>
      <c r="H56" s="19"/>
      <c r="P56" s="6"/>
    </row>
    <row r="57" spans="1:16" ht="34" x14ac:dyDescent="0.2">
      <c r="A57" s="5" t="s">
        <v>33</v>
      </c>
      <c r="C57" s="47" t="s">
        <v>34</v>
      </c>
      <c r="D57" s="47"/>
      <c r="E57" s="47"/>
      <c r="F57" s="47"/>
      <c r="G57" s="31"/>
      <c r="H57" s="19"/>
      <c r="P57" s="6"/>
    </row>
    <row r="58" spans="1:16" ht="34" x14ac:dyDescent="0.2">
      <c r="A58" s="5" t="s">
        <v>35</v>
      </c>
      <c r="C58" s="47" t="s">
        <v>36</v>
      </c>
      <c r="D58" s="47"/>
      <c r="E58" s="47"/>
      <c r="F58" s="47"/>
      <c r="G58" s="30"/>
      <c r="P58" s="6"/>
    </row>
    <row r="59" spans="1:16" ht="51" x14ac:dyDescent="0.2">
      <c r="A59" s="12" t="s">
        <v>32</v>
      </c>
      <c r="C59" s="51" t="s">
        <v>142</v>
      </c>
      <c r="D59" s="51"/>
      <c r="E59" s="51"/>
      <c r="F59" s="52"/>
      <c r="G59" s="31"/>
      <c r="H59" s="19"/>
      <c r="P59" s="6"/>
    </row>
    <row r="60" spans="1:16" ht="17" x14ac:dyDescent="0.2">
      <c r="A60" s="5" t="s">
        <v>11</v>
      </c>
      <c r="C60" s="20">
        <v>8</v>
      </c>
      <c r="D60" s="20" t="s">
        <v>24</v>
      </c>
      <c r="E60" s="20">
        <v>6</v>
      </c>
      <c r="F60" s="20" t="s">
        <v>24</v>
      </c>
      <c r="G60" s="32"/>
      <c r="H60" s="20"/>
      <c r="P60" s="6"/>
    </row>
    <row r="61" spans="1:16" ht="17" x14ac:dyDescent="0.2">
      <c r="A61" s="5" t="s">
        <v>9</v>
      </c>
      <c r="C61" s="20">
        <v>11</v>
      </c>
      <c r="D61" s="20" t="s">
        <v>24</v>
      </c>
      <c r="E61" s="20">
        <v>12</v>
      </c>
      <c r="F61" s="20" t="s">
        <v>24</v>
      </c>
      <c r="G61" s="32"/>
      <c r="H61" s="20"/>
      <c r="P61" s="6"/>
    </row>
    <row r="62" spans="1:16" ht="17" x14ac:dyDescent="0.2">
      <c r="A62" s="5" t="s">
        <v>10</v>
      </c>
      <c r="C62" s="20">
        <v>5</v>
      </c>
      <c r="D62" s="20" t="s">
        <v>24</v>
      </c>
      <c r="E62" s="20">
        <v>4</v>
      </c>
      <c r="F62" s="20" t="s">
        <v>24</v>
      </c>
      <c r="G62" s="32"/>
      <c r="H62" s="20"/>
      <c r="P62" s="6"/>
    </row>
    <row r="63" spans="1:16" x14ac:dyDescent="0.2">
      <c r="A63" s="5"/>
      <c r="C63" s="20"/>
      <c r="D63" s="20"/>
      <c r="E63" s="20"/>
      <c r="F63" s="20"/>
      <c r="G63" s="30"/>
      <c r="H63" s="20"/>
      <c r="P63" s="6"/>
    </row>
    <row r="64" spans="1:16" ht="17" x14ac:dyDescent="0.2">
      <c r="A64" s="15" t="s">
        <v>41</v>
      </c>
      <c r="C64" s="20"/>
      <c r="D64" s="20"/>
      <c r="E64" s="21"/>
      <c r="F64" s="20"/>
      <c r="G64" s="32"/>
      <c r="H64" s="20"/>
      <c r="P64" s="6"/>
    </row>
    <row r="65" spans="1:16" x14ac:dyDescent="0.2">
      <c r="A65" s="5"/>
      <c r="C65" s="20"/>
      <c r="D65" s="20"/>
      <c r="E65" s="20"/>
      <c r="F65" s="20"/>
      <c r="G65" s="32"/>
      <c r="H65" s="20"/>
      <c r="P65" s="6"/>
    </row>
    <row r="66" spans="1:16" ht="17" x14ac:dyDescent="0.2">
      <c r="A66" s="12" t="s">
        <v>12</v>
      </c>
      <c r="C66" s="19"/>
      <c r="D66" s="19"/>
      <c r="E66" s="19"/>
      <c r="F66" s="19"/>
      <c r="G66" s="31"/>
      <c r="H66" s="19"/>
      <c r="P66" s="6"/>
    </row>
    <row r="67" spans="1:16" ht="17" x14ac:dyDescent="0.2">
      <c r="A67" s="5" t="s">
        <v>21</v>
      </c>
      <c r="C67">
        <v>0</v>
      </c>
      <c r="D67">
        <v>3133</v>
      </c>
      <c r="E67">
        <v>9866</v>
      </c>
      <c r="F67">
        <v>12242</v>
      </c>
      <c r="G67" s="30"/>
      <c r="P67" s="6"/>
    </row>
    <row r="68" spans="1:16" ht="17" x14ac:dyDescent="0.2">
      <c r="A68" s="5" t="s">
        <v>25</v>
      </c>
      <c r="C68" s="13" t="s">
        <v>175</v>
      </c>
      <c r="D68" s="13" t="s">
        <v>61</v>
      </c>
      <c r="E68" s="13" t="s">
        <v>178</v>
      </c>
      <c r="F68" s="13" t="s">
        <v>67</v>
      </c>
      <c r="G68" s="33"/>
      <c r="H68" s="24"/>
      <c r="P68" s="6"/>
    </row>
    <row r="69" spans="1:16" ht="17" x14ac:dyDescent="0.2">
      <c r="A69" s="5" t="s">
        <v>26</v>
      </c>
      <c r="C69" s="13" t="s">
        <v>176</v>
      </c>
      <c r="D69" s="13" t="s">
        <v>62</v>
      </c>
      <c r="E69" s="13" t="s">
        <v>179</v>
      </c>
      <c r="F69" s="13" t="s">
        <v>68</v>
      </c>
      <c r="G69" s="33"/>
      <c r="H69" s="24"/>
      <c r="P69" s="6"/>
    </row>
    <row r="70" spans="1:16" ht="17" x14ac:dyDescent="0.2">
      <c r="A70" s="5" t="s">
        <v>27</v>
      </c>
      <c r="C70" s="13" t="s">
        <v>177</v>
      </c>
      <c r="D70" s="13" t="s">
        <v>63</v>
      </c>
      <c r="E70" s="13" t="s">
        <v>180</v>
      </c>
      <c r="F70" s="13" t="s">
        <v>69</v>
      </c>
      <c r="G70" s="33"/>
      <c r="H70" s="25"/>
      <c r="P70" s="6"/>
    </row>
    <row r="71" spans="1:16" ht="34" x14ac:dyDescent="0.2">
      <c r="A71" s="5" t="s">
        <v>130</v>
      </c>
      <c r="C71">
        <v>3938</v>
      </c>
      <c r="D71">
        <v>-72</v>
      </c>
      <c r="E71">
        <v>5254</v>
      </c>
      <c r="F71">
        <v>-37</v>
      </c>
      <c r="G71"/>
      <c r="H71"/>
      <c r="P71" s="6"/>
    </row>
    <row r="72" spans="1:16" ht="34" x14ac:dyDescent="0.2">
      <c r="A72" s="5" t="s">
        <v>97</v>
      </c>
      <c r="C72">
        <v>3414</v>
      </c>
      <c r="D72">
        <v>-94</v>
      </c>
      <c r="E72">
        <v>4927</v>
      </c>
      <c r="F72">
        <v>-42</v>
      </c>
      <c r="G72"/>
      <c r="H72"/>
      <c r="P72" s="6"/>
    </row>
    <row r="73" spans="1:16" ht="17" x14ac:dyDescent="0.2">
      <c r="A73" s="5" t="s">
        <v>15</v>
      </c>
      <c r="C73" s="43">
        <v>-523.36800000000005</v>
      </c>
      <c r="D73" s="43">
        <v>-22.239000000000001</v>
      </c>
      <c r="E73" s="43">
        <v>-326.86599999999999</v>
      </c>
      <c r="F73">
        <v>-4.758</v>
      </c>
      <c r="G73"/>
      <c r="H73"/>
      <c r="P73" s="6"/>
    </row>
    <row r="74" spans="1:16" ht="34" x14ac:dyDescent="0.2">
      <c r="A74" s="5" t="s">
        <v>16</v>
      </c>
      <c r="C74" s="22" t="s">
        <v>70</v>
      </c>
      <c r="D74" s="22" t="s">
        <v>70</v>
      </c>
      <c r="E74" s="23" t="s">
        <v>73</v>
      </c>
      <c r="F74" s="19" t="s">
        <v>70</v>
      </c>
      <c r="G74"/>
      <c r="H74"/>
      <c r="P74" s="6"/>
    </row>
    <row r="75" spans="1:16" ht="17" x14ac:dyDescent="0.2">
      <c r="A75" s="5" t="s">
        <v>19</v>
      </c>
      <c r="C75" s="51" t="s">
        <v>108</v>
      </c>
      <c r="D75" s="51"/>
      <c r="E75" s="19" t="s">
        <v>101</v>
      </c>
      <c r="F75" s="19" t="s">
        <v>109</v>
      </c>
      <c r="G75" s="45"/>
      <c r="H75" s="46"/>
      <c r="P75" s="6"/>
    </row>
    <row r="76" spans="1:16" ht="17" x14ac:dyDescent="0.2">
      <c r="A76" s="5" t="s">
        <v>20</v>
      </c>
      <c r="C76" s="51" t="s">
        <v>111</v>
      </c>
      <c r="D76" s="51"/>
      <c r="E76" s="19"/>
      <c r="F76" s="19" t="s">
        <v>110</v>
      </c>
      <c r="G76" s="45"/>
      <c r="H76" s="46"/>
      <c r="P76" s="6"/>
    </row>
    <row r="77" spans="1:16" x14ac:dyDescent="0.2">
      <c r="A77" s="5"/>
      <c r="C77" s="19"/>
      <c r="D77" s="19"/>
      <c r="E77" s="19"/>
      <c r="F77" s="19"/>
      <c r="G77" s="45"/>
      <c r="H77" s="46"/>
      <c r="P77" s="6"/>
    </row>
    <row r="78" spans="1:16" ht="17" x14ac:dyDescent="0.2">
      <c r="A78" s="5" t="s">
        <v>13</v>
      </c>
      <c r="G78" s="45"/>
      <c r="H78" s="46"/>
      <c r="P78" s="6"/>
    </row>
    <row r="79" spans="1:16" ht="34" x14ac:dyDescent="0.2">
      <c r="A79" s="5" t="s">
        <v>74</v>
      </c>
      <c r="C79" s="1" t="s">
        <v>115</v>
      </c>
      <c r="D79" s="1" t="s">
        <v>114</v>
      </c>
      <c r="E79" s="1" t="s">
        <v>113</v>
      </c>
      <c r="F79" s="1" t="s">
        <v>112</v>
      </c>
      <c r="G79" s="37"/>
      <c r="H79" s="14"/>
      <c r="P79" s="6"/>
    </row>
    <row r="80" spans="1:16" ht="17" x14ac:dyDescent="0.2">
      <c r="A80" s="5" t="s">
        <v>14</v>
      </c>
      <c r="C80" s="41">
        <v>0</v>
      </c>
      <c r="D80" s="19">
        <v>0.25</v>
      </c>
      <c r="E80" s="42">
        <v>0</v>
      </c>
      <c r="F80" s="1">
        <v>0.25</v>
      </c>
      <c r="G80"/>
      <c r="H80"/>
      <c r="P80" s="6"/>
    </row>
    <row r="81" spans="1:16" x14ac:dyDescent="0.2">
      <c r="A81" s="5"/>
      <c r="C81" s="19"/>
      <c r="D81" s="19"/>
      <c r="E81" s="19"/>
      <c r="F81" s="19"/>
      <c r="G81"/>
      <c r="H81"/>
      <c r="P81" s="6"/>
    </row>
    <row r="82" spans="1:16" ht="17" x14ac:dyDescent="0.2">
      <c r="A82" s="12" t="s">
        <v>7</v>
      </c>
      <c r="C82" s="19"/>
      <c r="D82">
        <v>0</v>
      </c>
      <c r="E82" s="19"/>
      <c r="F82" s="19"/>
      <c r="G82"/>
      <c r="H82"/>
      <c r="P82" s="6"/>
    </row>
    <row r="83" spans="1:16" ht="17" x14ac:dyDescent="0.2">
      <c r="A83" s="5" t="s">
        <v>21</v>
      </c>
      <c r="C83" s="44">
        <v>11767</v>
      </c>
      <c r="D83" s="22"/>
      <c r="E83" s="44">
        <v>388</v>
      </c>
      <c r="F83">
        <v>0</v>
      </c>
      <c r="G83"/>
      <c r="H83"/>
      <c r="P83" s="6"/>
    </row>
    <row r="84" spans="1:16" ht="17" x14ac:dyDescent="0.2">
      <c r="A84" s="5" t="s">
        <v>25</v>
      </c>
      <c r="C84" s="14" t="s">
        <v>116</v>
      </c>
      <c r="D84" s="14" t="s">
        <v>117</v>
      </c>
      <c r="E84" s="14" t="s">
        <v>120</v>
      </c>
      <c r="F84" s="13" t="s">
        <v>123</v>
      </c>
      <c r="G84"/>
      <c r="H84"/>
      <c r="P84" s="6"/>
    </row>
    <row r="85" spans="1:16" ht="17" x14ac:dyDescent="0.2">
      <c r="A85" s="5" t="s">
        <v>26</v>
      </c>
      <c r="C85" s="14" t="s">
        <v>181</v>
      </c>
      <c r="D85" s="14" t="s">
        <v>118</v>
      </c>
      <c r="E85" s="14" t="s">
        <v>121</v>
      </c>
      <c r="F85" s="13" t="s">
        <v>124</v>
      </c>
      <c r="G85"/>
      <c r="H85"/>
      <c r="P85" s="6"/>
    </row>
    <row r="86" spans="1:16" ht="17" x14ac:dyDescent="0.2">
      <c r="A86" s="5" t="s">
        <v>27</v>
      </c>
      <c r="C86" s="14" t="s">
        <v>182</v>
      </c>
      <c r="D86" s="14" t="s">
        <v>119</v>
      </c>
      <c r="E86" s="14" t="s">
        <v>122</v>
      </c>
      <c r="F86" s="13" t="s">
        <v>125</v>
      </c>
      <c r="G86" s="34"/>
      <c r="H86" s="37"/>
      <c r="P86" s="6"/>
    </row>
    <row r="87" spans="1:16" ht="34" x14ac:dyDescent="0.2">
      <c r="A87" s="5" t="s">
        <v>130</v>
      </c>
      <c r="B87" s="1" t="s">
        <v>183</v>
      </c>
      <c r="C87">
        <v>2208</v>
      </c>
      <c r="D87">
        <v>41</v>
      </c>
      <c r="E87">
        <v>1868</v>
      </c>
      <c r="F87">
        <v>53</v>
      </c>
      <c r="G87" s="34"/>
      <c r="H87"/>
      <c r="P87" s="6"/>
    </row>
    <row r="88" spans="1:16" ht="34" x14ac:dyDescent="0.2">
      <c r="A88" s="5" t="s">
        <v>97</v>
      </c>
      <c r="C88">
        <v>1629</v>
      </c>
      <c r="D88">
        <v>41</v>
      </c>
      <c r="E88">
        <v>1956</v>
      </c>
      <c r="F88">
        <v>54</v>
      </c>
      <c r="G88" s="34"/>
      <c r="H88"/>
      <c r="P88" s="6"/>
    </row>
    <row r="89" spans="1:16" ht="17" x14ac:dyDescent="0.2">
      <c r="A89" s="5" t="s">
        <v>15</v>
      </c>
      <c r="C89">
        <f>C88-C87</f>
        <v>-579</v>
      </c>
      <c r="D89">
        <v>0.54200000000000004</v>
      </c>
      <c r="E89">
        <f>E88-E87</f>
        <v>88</v>
      </c>
      <c r="F89">
        <v>0.56799999999999995</v>
      </c>
      <c r="G89" s="34"/>
      <c r="H89"/>
      <c r="P89" s="6"/>
    </row>
    <row r="90" spans="1:16" ht="34" x14ac:dyDescent="0.2">
      <c r="A90" s="5" t="s">
        <v>16</v>
      </c>
      <c r="C90" s="22" t="s">
        <v>73</v>
      </c>
      <c r="D90" s="22" t="s">
        <v>70</v>
      </c>
      <c r="E90" s="23" t="s">
        <v>70</v>
      </c>
      <c r="F90" s="24" t="s">
        <v>70</v>
      </c>
      <c r="G90" s="30"/>
      <c r="H90"/>
      <c r="P90" s="6"/>
    </row>
    <row r="91" spans="1:16" ht="17" x14ac:dyDescent="0.2">
      <c r="A91" s="5" t="s">
        <v>19</v>
      </c>
      <c r="C91" s="1" t="s">
        <v>101</v>
      </c>
      <c r="D91" s="19" t="s">
        <v>127</v>
      </c>
      <c r="E91" s="19" t="s">
        <v>129</v>
      </c>
      <c r="F91" s="1" t="s">
        <v>127</v>
      </c>
      <c r="G91" s="30"/>
      <c r="H91"/>
      <c r="P91" s="6"/>
    </row>
    <row r="92" spans="1:16" ht="17" x14ac:dyDescent="0.2">
      <c r="A92" s="5" t="s">
        <v>20</v>
      </c>
      <c r="C92" s="19"/>
      <c r="D92" s="1" t="s">
        <v>126</v>
      </c>
      <c r="E92" s="19" t="s">
        <v>128</v>
      </c>
      <c r="F92" s="19" t="s">
        <v>126</v>
      </c>
      <c r="G92" s="30"/>
      <c r="H92"/>
      <c r="P92" s="6"/>
    </row>
    <row r="93" spans="1:16" x14ac:dyDescent="0.2">
      <c r="A93" s="5"/>
      <c r="C93" s="19"/>
      <c r="D93" s="19"/>
      <c r="E93" s="19"/>
      <c r="G93" s="30"/>
      <c r="H93"/>
      <c r="P93" s="6"/>
    </row>
    <row r="94" spans="1:16" ht="17" x14ac:dyDescent="0.2">
      <c r="A94" s="5" t="s">
        <v>13</v>
      </c>
      <c r="G94" s="30"/>
      <c r="H94"/>
      <c r="P94" s="6"/>
    </row>
    <row r="95" spans="1:16" ht="34" x14ac:dyDescent="0.2">
      <c r="A95" s="5" t="s">
        <v>74</v>
      </c>
      <c r="C95" s="1" t="s">
        <v>135</v>
      </c>
      <c r="D95" s="1" t="s">
        <v>134</v>
      </c>
      <c r="E95" s="1" t="s">
        <v>133</v>
      </c>
      <c r="F95" s="1" t="s">
        <v>132</v>
      </c>
      <c r="G95" s="30"/>
      <c r="H95"/>
      <c r="P95" s="6"/>
    </row>
    <row r="96" spans="1:16" ht="18" thickBot="1" x14ac:dyDescent="0.25">
      <c r="A96" s="7" t="s">
        <v>14</v>
      </c>
      <c r="B96" s="8"/>
      <c r="C96" s="8">
        <v>0.42857139999999999</v>
      </c>
      <c r="D96" s="8" t="s">
        <v>91</v>
      </c>
      <c r="E96" s="8">
        <v>0.5</v>
      </c>
      <c r="F96" s="8">
        <v>0</v>
      </c>
      <c r="G96" s="35"/>
      <c r="H96" s="8"/>
      <c r="I96" s="9"/>
      <c r="J96" s="9"/>
      <c r="K96" s="9"/>
      <c r="L96" s="9"/>
      <c r="M96" s="9"/>
      <c r="N96" s="9"/>
      <c r="O96" s="9"/>
      <c r="P96" s="10"/>
    </row>
  </sheetData>
  <mergeCells count="33">
    <mergeCell ref="C53:D53"/>
    <mergeCell ref="E53:F53"/>
    <mergeCell ref="G4:H4"/>
    <mergeCell ref="C4:F4"/>
    <mergeCell ref="C5:D5"/>
    <mergeCell ref="E5:F5"/>
    <mergeCell ref="C52:F52"/>
    <mergeCell ref="G52:H52"/>
    <mergeCell ref="C9:F9"/>
    <mergeCell ref="C10:F10"/>
    <mergeCell ref="C27:D27"/>
    <mergeCell ref="C28:D28"/>
    <mergeCell ref="C26:D26"/>
    <mergeCell ref="C11:F11"/>
    <mergeCell ref="C59:F59"/>
    <mergeCell ref="C75:D75"/>
    <mergeCell ref="C76:D76"/>
    <mergeCell ref="C57:F57"/>
    <mergeCell ref="C58:F58"/>
    <mergeCell ref="K26:K27"/>
    <mergeCell ref="K28:K29"/>
    <mergeCell ref="C7:F7"/>
    <mergeCell ref="G10:H10"/>
    <mergeCell ref="G11:H11"/>
    <mergeCell ref="M30:M31"/>
    <mergeCell ref="L32:L33"/>
    <mergeCell ref="M32:M33"/>
    <mergeCell ref="K30:K31"/>
    <mergeCell ref="G75:G76"/>
    <mergeCell ref="H75:H76"/>
    <mergeCell ref="G77:G78"/>
    <mergeCell ref="H77:H78"/>
    <mergeCell ref="L30:L31"/>
  </mergeCells>
  <conditionalFormatting sqref="B16">
    <cfRule type="cellIs" dxfId="45" priority="63" operator="greaterThan">
      <formula>1</formula>
    </cfRule>
  </conditionalFormatting>
  <conditionalFormatting sqref="B64">
    <cfRule type="cellIs" dxfId="44" priority="30" operator="greaterThan">
      <formula>1</formula>
    </cfRule>
  </conditionalFormatting>
  <conditionalFormatting sqref="C12:C14">
    <cfRule type="cellIs" dxfId="43" priority="67" operator="greaterThanOrEqual">
      <formula>10</formula>
    </cfRule>
  </conditionalFormatting>
  <conditionalFormatting sqref="C60:C62">
    <cfRule type="cellIs" dxfId="42" priority="34" operator="greaterThanOrEqual">
      <formula>10</formula>
    </cfRule>
  </conditionalFormatting>
  <conditionalFormatting sqref="C42:E42">
    <cfRule type="cellIs" dxfId="41" priority="55" operator="equal">
      <formula>"Yes"</formula>
    </cfRule>
    <cfRule type="cellIs" dxfId="40" priority="56" operator="equal">
      <formula>"NO"</formula>
    </cfRule>
  </conditionalFormatting>
  <conditionalFormatting sqref="C90:E90">
    <cfRule type="cellIs" dxfId="39" priority="23" operator="equal">
      <formula>"Yes"</formula>
    </cfRule>
    <cfRule type="cellIs" dxfId="38" priority="24" operator="equal">
      <formula>"NO"</formula>
    </cfRule>
  </conditionalFormatting>
  <conditionalFormatting sqref="C25:F25">
    <cfRule type="cellIs" dxfId="37" priority="58" operator="lessThan">
      <formula>0</formula>
    </cfRule>
  </conditionalFormatting>
  <conditionalFormatting sqref="C41:F41">
    <cfRule type="cellIs" dxfId="36" priority="50" operator="lessThan">
      <formula>0</formula>
    </cfRule>
    <cfRule type="cellIs" dxfId="35" priority="51" operator="greaterThan">
      <formula>0</formula>
    </cfRule>
  </conditionalFormatting>
  <conditionalFormatting sqref="C60:F62">
    <cfRule type="cellIs" dxfId="34" priority="1" operator="lessThan">
      <formula>10</formula>
    </cfRule>
  </conditionalFormatting>
  <conditionalFormatting sqref="C73:F73">
    <cfRule type="cellIs" dxfId="33" priority="25" operator="lessThan">
      <formula>0</formula>
    </cfRule>
  </conditionalFormatting>
  <conditionalFormatting sqref="C74:F74">
    <cfRule type="cellIs" dxfId="32" priority="3" operator="equal">
      <formula>"Yes"</formula>
    </cfRule>
  </conditionalFormatting>
  <conditionalFormatting sqref="C80:F80">
    <cfRule type="cellIs" dxfId="31" priority="29" operator="greaterThan">
      <formula>0.05</formula>
    </cfRule>
  </conditionalFormatting>
  <conditionalFormatting sqref="C89:F89">
    <cfRule type="cellIs" dxfId="30" priority="18" operator="lessThan">
      <formula>0</formula>
    </cfRule>
    <cfRule type="cellIs" dxfId="29" priority="19" operator="greaterThan">
      <formula>0</formula>
    </cfRule>
  </conditionalFormatting>
  <conditionalFormatting sqref="C96:F96">
    <cfRule type="cellIs" dxfId="28" priority="20" operator="lessThan">
      <formula>0.05</formula>
    </cfRule>
    <cfRule type="cellIs" dxfId="27" priority="21" operator="greaterThan">
      <formula>0.05</formula>
    </cfRule>
  </conditionalFormatting>
  <conditionalFormatting sqref="C12:H14">
    <cfRule type="cellIs" dxfId="26" priority="59" operator="lessThan">
      <formula>10</formula>
    </cfRule>
  </conditionalFormatting>
  <conditionalFormatting sqref="C32:H32">
    <cfRule type="cellIs" dxfId="25" priority="62" operator="greaterThan">
      <formula>0.05</formula>
    </cfRule>
  </conditionalFormatting>
  <conditionalFormatting sqref="C48:H48">
    <cfRule type="cellIs" dxfId="24" priority="52" operator="lessThan">
      <formula>0.05</formula>
    </cfRule>
    <cfRule type="cellIs" dxfId="23" priority="53" operator="greaterThan">
      <formula>0.05</formula>
    </cfRule>
  </conditionalFormatting>
  <conditionalFormatting sqref="E12:E14">
    <cfRule type="cellIs" dxfId="22" priority="66" operator="greaterThanOrEqual">
      <formula>10</formula>
    </cfRule>
  </conditionalFormatting>
  <conditionalFormatting sqref="E60:E62">
    <cfRule type="cellIs" dxfId="21" priority="33" operator="greaterThanOrEqual">
      <formula>10</formula>
    </cfRule>
  </conditionalFormatting>
  <conditionalFormatting sqref="F90:G90">
    <cfRule type="cellIs" dxfId="20" priority="6" operator="equal">
      <formula>"No"</formula>
    </cfRule>
  </conditionalFormatting>
  <conditionalFormatting sqref="F42:H42">
    <cfRule type="cellIs" dxfId="19" priority="36" operator="equal">
      <formula>"No"</formula>
    </cfRule>
  </conditionalFormatting>
  <conditionalFormatting sqref="G19 C26:F26 H26">
    <cfRule type="cellIs" dxfId="18" priority="60" operator="equal">
      <formula>"Yes"</formula>
    </cfRule>
    <cfRule type="cellIs" dxfId="17" priority="61" operator="equal">
      <formula>"NO"</formula>
    </cfRule>
  </conditionalFormatting>
  <conditionalFormatting sqref="G25">
    <cfRule type="cellIs" dxfId="16" priority="47" operator="greaterThan">
      <formula>0</formula>
    </cfRule>
  </conditionalFormatting>
  <conditionalFormatting sqref="G26">
    <cfRule type="cellIs" dxfId="15" priority="35" operator="equal">
      <formula>"No"</formula>
    </cfRule>
  </conditionalFormatting>
  <conditionalFormatting sqref="G41">
    <cfRule type="cellIs" dxfId="14" priority="40" operator="greaterThan">
      <formula>0</formula>
    </cfRule>
  </conditionalFormatting>
  <conditionalFormatting sqref="G67 C74:F74">
    <cfRule type="cellIs" dxfId="13" priority="28" operator="equal">
      <formula>"NO"</formula>
    </cfRule>
  </conditionalFormatting>
  <conditionalFormatting sqref="G67">
    <cfRule type="cellIs" dxfId="12" priority="27" operator="equal">
      <formula>"Yes"</formula>
    </cfRule>
  </conditionalFormatting>
  <conditionalFormatting sqref="G89">
    <cfRule type="cellIs" dxfId="11" priority="10" operator="greaterThan">
      <formula>0</formula>
    </cfRule>
    <cfRule type="cellIs" dxfId="10" priority="11" operator="lessThan">
      <formula>0</formula>
    </cfRule>
  </conditionalFormatting>
  <conditionalFormatting sqref="G12:H14">
    <cfRule type="cellIs" dxfId="9" priority="64" operator="greaterThanOrEqual">
      <formula>10</formula>
    </cfRule>
  </conditionalFormatting>
  <conditionalFormatting sqref="G41:H41">
    <cfRule type="cellIs" dxfId="8" priority="39" operator="lessThan">
      <formula>0</formula>
    </cfRule>
  </conditionalFormatting>
  <conditionalFormatting sqref="H25">
    <cfRule type="cellIs" dxfId="7" priority="44" operator="greaterThan">
      <formula>0</formula>
    </cfRule>
    <cfRule type="cellIs" dxfId="6" priority="45" operator="lessThan">
      <formula>0</formula>
    </cfRule>
    <cfRule type="cellIs" dxfId="5" priority="46" operator="lessThan">
      <formula>0</formula>
    </cfRule>
  </conditionalFormatting>
  <conditionalFormatting sqref="H41">
    <cfRule type="cellIs" dxfId="4" priority="37" operator="greaterThan">
      <formula>0</formula>
    </cfRule>
    <cfRule type="cellIs" dxfId="3" priority="38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E902-C9BB-9144-8FC5-FA3A74AE354D}">
  <dimension ref="B4:F7"/>
  <sheetViews>
    <sheetView tabSelected="1" zoomScale="82" workbookViewId="0">
      <selection activeCell="K6" sqref="K6"/>
    </sheetView>
  </sheetViews>
  <sheetFormatPr baseColWidth="10" defaultRowHeight="16" x14ac:dyDescent="0.2"/>
  <cols>
    <col min="3" max="3" width="15.1640625" customWidth="1"/>
    <col min="5" max="5" width="11.33203125" customWidth="1"/>
  </cols>
  <sheetData>
    <row r="4" spans="2:6" x14ac:dyDescent="0.2">
      <c r="B4" t="s">
        <v>148</v>
      </c>
      <c r="C4" s="38" t="s">
        <v>149</v>
      </c>
      <c r="D4" s="38" t="s">
        <v>150</v>
      </c>
      <c r="E4" s="38" t="s">
        <v>151</v>
      </c>
      <c r="F4" s="38" t="s">
        <v>152</v>
      </c>
    </row>
    <row r="5" spans="2:6" ht="187" x14ac:dyDescent="0.2">
      <c r="B5" s="5" t="s">
        <v>11</v>
      </c>
      <c r="C5" s="20">
        <v>10</v>
      </c>
      <c r="D5" s="1" t="s">
        <v>47</v>
      </c>
      <c r="E5" s="20">
        <v>9</v>
      </c>
      <c r="F5" s="1" t="s">
        <v>22</v>
      </c>
    </row>
    <row r="6" spans="2:6" ht="204" x14ac:dyDescent="0.2">
      <c r="B6" s="5" t="s">
        <v>9</v>
      </c>
      <c r="C6" s="20">
        <v>11</v>
      </c>
      <c r="D6" s="1" t="s">
        <v>48</v>
      </c>
      <c r="E6" s="20">
        <v>13</v>
      </c>
      <c r="F6" s="1" t="s">
        <v>46</v>
      </c>
    </row>
    <row r="7" spans="2:6" ht="170" x14ac:dyDescent="0.2">
      <c r="B7" s="5" t="s">
        <v>10</v>
      </c>
      <c r="C7" s="20">
        <v>7</v>
      </c>
      <c r="D7" s="1" t="s">
        <v>49</v>
      </c>
      <c r="E7" s="20">
        <v>5</v>
      </c>
      <c r="F7" s="1" t="s">
        <v>23</v>
      </c>
    </row>
  </sheetData>
  <conditionalFormatting sqref="C5:C7">
    <cfRule type="cellIs" dxfId="2" priority="3" operator="greaterThanOrEqual">
      <formula>10</formula>
    </cfRule>
  </conditionalFormatting>
  <conditionalFormatting sqref="C5:E7">
    <cfRule type="cellIs" dxfId="1" priority="1" operator="lessThan">
      <formula>10</formula>
    </cfRule>
  </conditionalFormatting>
  <conditionalFormatting sqref="E5:E7">
    <cfRule type="cellIs" dxfId="0" priority="2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BD9C-4B04-484F-A3E2-72B84C22E62A}">
  <dimension ref="A2:D33"/>
  <sheetViews>
    <sheetView topLeftCell="A5" zoomScale="75" zoomScaleNormal="61" workbookViewId="0">
      <selection activeCell="A16" sqref="A16:B16"/>
    </sheetView>
  </sheetViews>
  <sheetFormatPr baseColWidth="10" defaultRowHeight="16" x14ac:dyDescent="0.2"/>
  <cols>
    <col min="1" max="4" width="52.5" style="1" customWidth="1"/>
  </cols>
  <sheetData>
    <row r="2" spans="1:3" ht="22" x14ac:dyDescent="0.25">
      <c r="A2" s="16" t="s">
        <v>53</v>
      </c>
    </row>
    <row r="4" spans="1:3" ht="20" x14ac:dyDescent="0.25">
      <c r="A4" s="17" t="s">
        <v>54</v>
      </c>
    </row>
    <row r="5" spans="1:3" ht="19" x14ac:dyDescent="0.25">
      <c r="A5" s="17"/>
    </row>
    <row r="6" spans="1:3" ht="17" x14ac:dyDescent="0.2">
      <c r="A6" s="18" t="s">
        <v>45</v>
      </c>
      <c r="B6" s="18" t="s">
        <v>44</v>
      </c>
      <c r="C6" s="18" t="s">
        <v>55</v>
      </c>
    </row>
    <row r="7" spans="1:3" ht="17" x14ac:dyDescent="0.2">
      <c r="A7" s="1" t="s">
        <v>2</v>
      </c>
    </row>
    <row r="8" spans="1:3" ht="34" x14ac:dyDescent="0.2">
      <c r="A8" s="1" t="s">
        <v>47</v>
      </c>
      <c r="B8" s="1" t="s">
        <v>43</v>
      </c>
      <c r="C8" s="1">
        <v>0</v>
      </c>
    </row>
    <row r="9" spans="1:3" ht="34" x14ac:dyDescent="0.2">
      <c r="A9" s="1" t="s">
        <v>48</v>
      </c>
      <c r="B9" s="1" t="s">
        <v>153</v>
      </c>
      <c r="C9" s="1" t="s">
        <v>158</v>
      </c>
    </row>
    <row r="10" spans="1:3" ht="51" x14ac:dyDescent="0.2">
      <c r="A10" s="1" t="s">
        <v>49</v>
      </c>
      <c r="B10" s="1" t="s">
        <v>154</v>
      </c>
      <c r="C10" s="1" t="s">
        <v>52</v>
      </c>
    </row>
    <row r="13" spans="1:3" ht="17" x14ac:dyDescent="0.2">
      <c r="A13" s="1" t="s">
        <v>50</v>
      </c>
    </row>
    <row r="14" spans="1:3" ht="51" x14ac:dyDescent="0.2">
      <c r="A14" s="1" t="s">
        <v>22</v>
      </c>
      <c r="B14" s="1" t="s">
        <v>155</v>
      </c>
      <c r="C14" s="1" t="s">
        <v>159</v>
      </c>
    </row>
    <row r="15" spans="1:3" ht="51" x14ac:dyDescent="0.2">
      <c r="A15" s="1" t="s">
        <v>46</v>
      </c>
      <c r="B15" s="1" t="s">
        <v>156</v>
      </c>
      <c r="C15" s="1" t="s">
        <v>160</v>
      </c>
    </row>
    <row r="16" spans="1:3" ht="51" x14ac:dyDescent="0.2">
      <c r="A16" s="1" t="s">
        <v>23</v>
      </c>
      <c r="B16" s="1" t="s">
        <v>157</v>
      </c>
      <c r="C16" s="1" t="s">
        <v>144</v>
      </c>
    </row>
    <row r="21" spans="1:3" ht="20" x14ac:dyDescent="0.25">
      <c r="A21" s="17" t="s">
        <v>136</v>
      </c>
    </row>
    <row r="22" spans="1:3" ht="19" x14ac:dyDescent="0.25">
      <c r="A22" s="17"/>
    </row>
    <row r="23" spans="1:3" ht="17" x14ac:dyDescent="0.2">
      <c r="A23" s="18" t="s">
        <v>45</v>
      </c>
      <c r="B23" s="18" t="s">
        <v>44</v>
      </c>
      <c r="C23" s="18" t="s">
        <v>55</v>
      </c>
    </row>
    <row r="24" spans="1:3" ht="17" x14ac:dyDescent="0.2">
      <c r="A24" s="1" t="s">
        <v>2</v>
      </c>
    </row>
    <row r="25" spans="1:3" ht="34" x14ac:dyDescent="0.2">
      <c r="A25" s="1" t="s">
        <v>140</v>
      </c>
      <c r="B25" s="1" t="s">
        <v>43</v>
      </c>
      <c r="C25" s="1">
        <v>0</v>
      </c>
    </row>
    <row r="26" spans="1:3" ht="34" x14ac:dyDescent="0.2">
      <c r="A26" s="1" t="s">
        <v>48</v>
      </c>
      <c r="B26" s="1" t="s">
        <v>153</v>
      </c>
      <c r="C26" s="1" t="s">
        <v>51</v>
      </c>
    </row>
    <row r="27" spans="1:3" ht="51" x14ac:dyDescent="0.2">
      <c r="A27" s="1" t="s">
        <v>141</v>
      </c>
      <c r="B27" s="1" t="s">
        <v>154</v>
      </c>
      <c r="C27" s="1" t="s">
        <v>143</v>
      </c>
    </row>
    <row r="30" spans="1:3" ht="17" x14ac:dyDescent="0.2">
      <c r="A30" s="1" t="s">
        <v>50</v>
      </c>
    </row>
    <row r="31" spans="1:3" ht="51" x14ac:dyDescent="0.2">
      <c r="A31" s="1" t="s">
        <v>137</v>
      </c>
      <c r="B31" s="1" t="s">
        <v>155</v>
      </c>
      <c r="C31" s="1" t="s">
        <v>145</v>
      </c>
    </row>
    <row r="32" spans="1:3" ht="51" x14ac:dyDescent="0.2">
      <c r="A32" s="1" t="s">
        <v>138</v>
      </c>
      <c r="B32" s="1" t="s">
        <v>156</v>
      </c>
      <c r="C32" s="1" t="s">
        <v>146</v>
      </c>
    </row>
    <row r="33" spans="1:3" ht="51" x14ac:dyDescent="0.2">
      <c r="A33" s="1" t="s">
        <v>139</v>
      </c>
      <c r="B33" s="1" t="s">
        <v>157</v>
      </c>
      <c r="C33" s="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Conditions</vt:lpstr>
      <vt:lpstr>Overlap 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Merz, Nadine</dc:creator>
  <cp:lastModifiedBy>Merz, Nadine</cp:lastModifiedBy>
  <dcterms:created xsi:type="dcterms:W3CDTF">2023-10-17T19:16:54Z</dcterms:created>
  <dcterms:modified xsi:type="dcterms:W3CDTF">2023-11-17T00:24:19Z</dcterms:modified>
</cp:coreProperties>
</file>