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doc\"/>
    </mc:Choice>
  </mc:AlternateContent>
  <xr:revisionPtr revIDLastSave="0" documentId="13_ncr:1_{215D5C6D-F9C5-45DD-83A0-6DF1B860222E}" xr6:coauthVersionLast="47" xr6:coauthVersionMax="47" xr10:uidLastSave="{00000000-0000-0000-0000-000000000000}"/>
  <bookViews>
    <workbookView xWindow="-108" yWindow="-108" windowWidth="23256" windowHeight="12576" xr2:uid="{FB5E76F9-A705-4992-8E41-F9C5477B9BFA}"/>
  </bookViews>
  <sheets>
    <sheet name="Sheet1" sheetId="3" r:id="rId1"/>
  </sheets>
  <definedNames>
    <definedName name="a">Sheet1!$E$12:$E$42</definedName>
    <definedName name="d">Sheet1!$C$16</definedName>
    <definedName name="e">Sheet1!$C$19</definedName>
    <definedName name="f">Sheet1!$C$22</definedName>
    <definedName name="g">Sheet1!$C$25</definedName>
    <definedName name="gap">Sheet1!$E$12:$E$42</definedName>
    <definedName name="h">Sheet1!$C$28</definedName>
    <definedName name="k">Sheet1!$C$13</definedName>
    <definedName name="m">Sheet1!$C$12</definedName>
    <definedName name="n">Sheet1!$C$15</definedName>
    <definedName name="o">Sheet1!$C$18</definedName>
    <definedName name="p">Sheet1!$C$21</definedName>
    <definedName name="q">Sheet1!$C$24</definedName>
    <definedName name="s">Sheet1!$C$27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B69" i="3"/>
  <c r="D8" i="3"/>
  <c r="C70" i="3"/>
  <c r="C69" i="3"/>
  <c r="B70" i="3"/>
  <c r="D4" i="3"/>
  <c r="B65" i="3"/>
  <c r="D5" i="3"/>
  <c r="C66" i="3"/>
  <c r="C65" i="3"/>
  <c r="B66" i="3"/>
  <c r="D1" i="3"/>
  <c r="B62" i="3"/>
  <c r="B61" i="3"/>
  <c r="D2" i="3"/>
  <c r="C61" i="3"/>
  <c r="C62" i="3"/>
  <c r="C57" i="3"/>
  <c r="C56" i="3"/>
  <c r="B57" i="3"/>
  <c r="C52" i="3"/>
  <c r="B56" i="3"/>
  <c r="C53" i="3"/>
  <c r="B53" i="3"/>
  <c r="B52" i="3"/>
  <c r="G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12" i="3"/>
  <c r="C49" i="3"/>
  <c r="C48" i="3"/>
  <c r="B49" i="3"/>
  <c r="B48" i="3"/>
  <c r="C45" i="3"/>
  <c r="B45" i="3"/>
  <c r="B44" i="3"/>
  <c r="B41" i="3"/>
  <c r="C37" i="3"/>
  <c r="C40" i="3"/>
  <c r="C41" i="3"/>
  <c r="B40" i="3"/>
  <c r="B36" i="3"/>
  <c r="B37" i="3"/>
</calcChain>
</file>

<file path=xl/sharedStrings.xml><?xml version="1.0" encoding="utf-8"?>
<sst xmlns="http://schemas.openxmlformats.org/spreadsheetml/2006/main" count="57" uniqueCount="26">
  <si>
    <t>y</t>
  </si>
  <si>
    <t>m</t>
  </si>
  <si>
    <t>n</t>
  </si>
  <si>
    <t>d</t>
  </si>
  <si>
    <t>o</t>
  </si>
  <si>
    <t>e</t>
  </si>
  <si>
    <t>p</t>
  </si>
  <si>
    <t>f</t>
  </si>
  <si>
    <t>k</t>
  </si>
  <si>
    <t>y1</t>
  </si>
  <si>
    <t>y2</t>
  </si>
  <si>
    <t>alt i</t>
  </si>
  <si>
    <t>alt (ii)</t>
  </si>
  <si>
    <t>gap</t>
  </si>
  <si>
    <t>base</t>
  </si>
  <si>
    <t>alt (i)</t>
  </si>
  <si>
    <t>q</t>
  </si>
  <si>
    <t>g</t>
  </si>
  <si>
    <t>h</t>
  </si>
  <si>
    <t>alt ii</t>
  </si>
  <si>
    <t>s</t>
  </si>
  <si>
    <t>title</t>
  </si>
  <si>
    <t>x1</t>
  </si>
  <si>
    <t>x</t>
  </si>
  <si>
    <t>x2</t>
  </si>
  <si>
    <t>nilai ekuilibrium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</si>
</sst>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Alignment="1"/>
    <xf numFmtId="2" fontId="0" fillId="4" borderId="1" xfId="0" applyNumberFormat="1" applyFill="1" applyBorder="1"/>
    <xf numFmtId="0" fontId="0" fillId="3" borderId="3" xfId="0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5" borderId="5" xfId="0" applyFill="1" applyBorder="1" applyAlignment="1"/>
    <xf numFmtId="0" fontId="0" fillId="4" borderId="5" xfId="0" applyFill="1" applyBorder="1" applyAlignment="1"/>
    <xf numFmtId="0" fontId="0" fillId="3" borderId="5" xfId="0" applyFill="1" applyBorder="1" applyAlignment="1"/>
    <xf numFmtId="0" fontId="0" fillId="3" borderId="3" xfId="0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v>alt (i) 2</c:v>
          </c:tx>
          <c:spPr>
            <a:ln w="28575" cap="rnd">
              <a:solidFill>
                <a:srgbClr val="00808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Sheet1!$L$12:$L$42</c:f>
              <c:numCache>
                <c:formatCode>General</c:formatCode>
                <c:ptCount val="31"/>
                <c:pt idx="0">
                  <c:v>32.5</c:v>
                </c:pt>
                <c:pt idx="1">
                  <c:v>30</c:v>
                </c:pt>
                <c:pt idx="2">
                  <c:v>27.5</c:v>
                </c:pt>
                <c:pt idx="3">
                  <c:v>25</c:v>
                </c:pt>
                <c:pt idx="4">
                  <c:v>22.5</c:v>
                </c:pt>
                <c:pt idx="5">
                  <c:v>20</c:v>
                </c:pt>
                <c:pt idx="6">
                  <c:v>17.5</c:v>
                </c:pt>
                <c:pt idx="7">
                  <c:v>15</c:v>
                </c:pt>
                <c:pt idx="8">
                  <c:v>12.5</c:v>
                </c:pt>
                <c:pt idx="9">
                  <c:v>10</c:v>
                </c:pt>
                <c:pt idx="10">
                  <c:v>7.5</c:v>
                </c:pt>
                <c:pt idx="11">
                  <c:v>5</c:v>
                </c:pt>
                <c:pt idx="12">
                  <c:v>2.5</c:v>
                </c:pt>
                <c:pt idx="13">
                  <c:v>0</c:v>
                </c:pt>
                <c:pt idx="14">
                  <c:v>-2.5</c:v>
                </c:pt>
                <c:pt idx="15">
                  <c:v>-5</c:v>
                </c:pt>
                <c:pt idx="16">
                  <c:v>-7.5</c:v>
                </c:pt>
                <c:pt idx="17">
                  <c:v>-10</c:v>
                </c:pt>
                <c:pt idx="18">
                  <c:v>-12.5</c:v>
                </c:pt>
                <c:pt idx="19">
                  <c:v>-15</c:v>
                </c:pt>
                <c:pt idx="20">
                  <c:v>-17.5</c:v>
                </c:pt>
                <c:pt idx="21">
                  <c:v>-20</c:v>
                </c:pt>
                <c:pt idx="22">
                  <c:v>-22.5</c:v>
                </c:pt>
                <c:pt idx="23">
                  <c:v>-25</c:v>
                </c:pt>
                <c:pt idx="24">
                  <c:v>-27.5</c:v>
                </c:pt>
                <c:pt idx="25">
                  <c:v>-30</c:v>
                </c:pt>
                <c:pt idx="26">
                  <c:v>-32.5</c:v>
                </c:pt>
                <c:pt idx="27">
                  <c:v>-35</c:v>
                </c:pt>
                <c:pt idx="28">
                  <c:v>-37.5</c:v>
                </c:pt>
                <c:pt idx="29">
                  <c:v>-40</c:v>
                </c:pt>
                <c:pt idx="30">
                  <c:v>-42.5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B7-4315-8BCE-75902EC9B401}"/>
            </c:ext>
          </c:extLst>
        </c:ser>
        <c:ser>
          <c:idx val="0"/>
          <c:order val="1"/>
          <c:tx>
            <c:v>base 2</c:v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Sheet1!$K$12:$K$42</c:f>
              <c:numCache>
                <c:formatCode>General</c:formatCode>
                <c:ptCount val="31"/>
                <c:pt idx="0">
                  <c:v>17.5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  <c:pt idx="8">
                  <c:v>-2.5</c:v>
                </c:pt>
                <c:pt idx="9">
                  <c:v>-5</c:v>
                </c:pt>
                <c:pt idx="10">
                  <c:v>-7.5</c:v>
                </c:pt>
                <c:pt idx="11">
                  <c:v>-10</c:v>
                </c:pt>
                <c:pt idx="12">
                  <c:v>-12.5</c:v>
                </c:pt>
                <c:pt idx="13">
                  <c:v>-15</c:v>
                </c:pt>
                <c:pt idx="14">
                  <c:v>-17.5</c:v>
                </c:pt>
                <c:pt idx="15">
                  <c:v>-20</c:v>
                </c:pt>
                <c:pt idx="16">
                  <c:v>-22.5</c:v>
                </c:pt>
                <c:pt idx="17">
                  <c:v>-25</c:v>
                </c:pt>
                <c:pt idx="18">
                  <c:v>-27.5</c:v>
                </c:pt>
                <c:pt idx="19">
                  <c:v>-30</c:v>
                </c:pt>
                <c:pt idx="20">
                  <c:v>-32.5</c:v>
                </c:pt>
                <c:pt idx="21">
                  <c:v>-35</c:v>
                </c:pt>
                <c:pt idx="22">
                  <c:v>-37.5</c:v>
                </c:pt>
                <c:pt idx="23">
                  <c:v>-40</c:v>
                </c:pt>
                <c:pt idx="24">
                  <c:v>-42.5</c:v>
                </c:pt>
                <c:pt idx="25">
                  <c:v>-45</c:v>
                </c:pt>
                <c:pt idx="26">
                  <c:v>-47.5</c:v>
                </c:pt>
                <c:pt idx="27">
                  <c:v>-50</c:v>
                </c:pt>
                <c:pt idx="28">
                  <c:v>-52.5</c:v>
                </c:pt>
                <c:pt idx="29">
                  <c:v>-55</c:v>
                </c:pt>
                <c:pt idx="30">
                  <c:v>-57.5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6-4341-B096-AE656D05DE33}"/>
            </c:ext>
          </c:extLst>
        </c:ser>
        <c:ser>
          <c:idx val="1"/>
          <c:order val="2"/>
          <c:tx>
            <c:strRef>
              <c:f>Sheet1!$F$11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D60093"/>
              </a:solidFill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Sheet1!$F$12:$F$42</c:f>
              <c:numCache>
                <c:formatCode>General</c:formatCode>
                <c:ptCount val="31"/>
                <c:pt idx="0">
                  <c:v>-31</c:v>
                </c:pt>
                <c:pt idx="1">
                  <c:v>-29</c:v>
                </c:pt>
                <c:pt idx="2">
                  <c:v>-27</c:v>
                </c:pt>
                <c:pt idx="3">
                  <c:v>-25</c:v>
                </c:pt>
                <c:pt idx="4">
                  <c:v>-23</c:v>
                </c:pt>
                <c:pt idx="5">
                  <c:v>-21</c:v>
                </c:pt>
                <c:pt idx="6">
                  <c:v>-19</c:v>
                </c:pt>
                <c:pt idx="7">
                  <c:v>-17</c:v>
                </c:pt>
                <c:pt idx="8">
                  <c:v>-15</c:v>
                </c:pt>
                <c:pt idx="9">
                  <c:v>-13</c:v>
                </c:pt>
                <c:pt idx="10">
                  <c:v>-11</c:v>
                </c:pt>
                <c:pt idx="11">
                  <c:v>-9</c:v>
                </c:pt>
                <c:pt idx="12">
                  <c:v>-7</c:v>
                </c:pt>
                <c:pt idx="13">
                  <c:v>-5</c:v>
                </c:pt>
                <c:pt idx="14">
                  <c:v>-3</c:v>
                </c:pt>
                <c:pt idx="15">
                  <c:v>-1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6-4341-B096-AE656D05DE33}"/>
            </c:ext>
          </c:extLst>
        </c:ser>
        <c:ser>
          <c:idx val="2"/>
          <c:order val="3"/>
          <c:tx>
            <c:strRef>
              <c:f>Sheet1!$G$11</c:f>
              <c:strCache>
                <c:ptCount val="1"/>
                <c:pt idx="0">
                  <c:v>alt (i)</c:v>
                </c:pt>
              </c:strCache>
            </c:strRef>
          </c:tx>
          <c:spPr>
            <a:ln w="28575" cap="rnd">
              <a:solidFill>
                <a:srgbClr val="D6009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Sheet1!$G$12:$G$42</c:f>
              <c:numCache>
                <c:formatCode>General</c:formatCode>
                <c:ptCount val="31"/>
                <c:pt idx="0">
                  <c:v>-45</c:v>
                </c:pt>
                <c:pt idx="1">
                  <c:v>-43</c:v>
                </c:pt>
                <c:pt idx="2">
                  <c:v>-41</c:v>
                </c:pt>
                <c:pt idx="3">
                  <c:v>-39</c:v>
                </c:pt>
                <c:pt idx="4">
                  <c:v>-37</c:v>
                </c:pt>
                <c:pt idx="5">
                  <c:v>-35</c:v>
                </c:pt>
                <c:pt idx="6">
                  <c:v>-33</c:v>
                </c:pt>
                <c:pt idx="7">
                  <c:v>-31</c:v>
                </c:pt>
                <c:pt idx="8">
                  <c:v>-29</c:v>
                </c:pt>
                <c:pt idx="9">
                  <c:v>-27</c:v>
                </c:pt>
                <c:pt idx="10">
                  <c:v>-25</c:v>
                </c:pt>
                <c:pt idx="11">
                  <c:v>-23</c:v>
                </c:pt>
                <c:pt idx="12">
                  <c:v>-21</c:v>
                </c:pt>
                <c:pt idx="13">
                  <c:v>-19</c:v>
                </c:pt>
                <c:pt idx="14">
                  <c:v>-17</c:v>
                </c:pt>
                <c:pt idx="15">
                  <c:v>-15</c:v>
                </c:pt>
                <c:pt idx="16">
                  <c:v>-13</c:v>
                </c:pt>
                <c:pt idx="17">
                  <c:v>-11</c:v>
                </c:pt>
                <c:pt idx="18">
                  <c:v>-9</c:v>
                </c:pt>
                <c:pt idx="19">
                  <c:v>-7</c:v>
                </c:pt>
                <c:pt idx="20">
                  <c:v>-5</c:v>
                </c:pt>
                <c:pt idx="21">
                  <c:v>-3</c:v>
                </c:pt>
                <c:pt idx="22">
                  <c:v>-1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13</c:v>
                </c:pt>
                <c:pt idx="3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6-4341-B096-AE656D05DE33}"/>
            </c:ext>
          </c:extLst>
        </c:ser>
        <c:ser>
          <c:idx val="3"/>
          <c:order val="4"/>
          <c:tx>
            <c:v>Series 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A-4A6F-91E6-0F927CA6C5C6}"/>
              </c:ext>
            </c:extLst>
          </c:dPt>
          <c:xVal>
            <c:numRef>
              <c:f>Sheet1!$B$36:$B$37</c:f>
              <c:numCache>
                <c:formatCode>General</c:formatCode>
                <c:ptCount val="2"/>
                <c:pt idx="0">
                  <c:v>-4.2222222222222223</c:v>
                </c:pt>
                <c:pt idx="1">
                  <c:v>-4.2222222222222223</c:v>
                </c:pt>
              </c:numCache>
            </c:numRef>
          </c:xVal>
          <c:yVal>
            <c:numRef>
              <c:f>Sheet1!$C$36:$C$37</c:f>
              <c:numCache>
                <c:formatCode>General</c:formatCode>
                <c:ptCount val="2"/>
                <c:pt idx="0">
                  <c:v>-25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B7-4315-8BCE-75902EC9B401}"/>
            </c:ext>
          </c:extLst>
        </c:ser>
        <c:ser>
          <c:idx val="4"/>
          <c:order val="5"/>
          <c:tx>
            <c:v>Series 5</c:v>
          </c:tx>
          <c:spPr>
            <a:ln w="95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Sheet1!$B$40:$B$41</c:f>
              <c:numCache>
                <c:formatCode>General</c:formatCode>
                <c:ptCount val="2"/>
                <c:pt idx="0">
                  <c:v>-25</c:v>
                </c:pt>
                <c:pt idx="1">
                  <c:v>-4.2222222222222223</c:v>
                </c:pt>
              </c:numCache>
            </c:numRef>
          </c:xVal>
          <c:yVal>
            <c:numRef>
              <c:f>Sheet1!$C$40:$C$41</c:f>
              <c:numCache>
                <c:formatCode>General</c:formatCode>
                <c:ptCount val="2"/>
                <c:pt idx="0">
                  <c:v>-9.4444444444444446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3-4F9F-BD21-D048AFE020BB}"/>
            </c:ext>
          </c:extLst>
        </c:ser>
        <c:ser>
          <c:idx val="6"/>
          <c:order val="6"/>
          <c:tx>
            <c:v>Series 6</c:v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Sheet1!$B$44:$B$45</c:f>
              <c:numCache>
                <c:formatCode>0.00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xVal>
          <c:yVal>
            <c:numRef>
              <c:f>Sheet1!$C$44:$C$45</c:f>
              <c:numCache>
                <c:formatCode>General</c:formatCode>
                <c:ptCount val="2"/>
                <c:pt idx="0">
                  <c:v>-25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43-4F9F-BD21-D048AFE020BB}"/>
            </c:ext>
          </c:extLst>
        </c:ser>
        <c:ser>
          <c:idx val="7"/>
          <c:order val="7"/>
          <c:tx>
            <c:v>Series 7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Sheet1!$B$48:$B$49</c:f>
              <c:numCache>
                <c:formatCode>0.00</c:formatCode>
                <c:ptCount val="2"/>
                <c:pt idx="0" formatCode="General">
                  <c:v>-25</c:v>
                </c:pt>
                <c:pt idx="1">
                  <c:v>2.2222222222222223</c:v>
                </c:pt>
              </c:numCache>
            </c:numRef>
          </c:xVal>
          <c:yVal>
            <c:numRef>
              <c:f>Sheet1!$C$48:$C$49</c:f>
              <c:numCache>
                <c:formatCode>General</c:formatCode>
                <c:ptCount val="2"/>
                <c:pt idx="0">
                  <c:v>-10.555555555555555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43-4F9F-BD21-D048AFE020BB}"/>
            </c:ext>
          </c:extLst>
        </c:ser>
        <c:ser>
          <c:idx val="8"/>
          <c:order val="8"/>
          <c:tx>
            <c:v>alt (ii)</c:v>
          </c:tx>
          <c:spPr>
            <a:ln w="28575" cap="rnd">
              <a:solidFill>
                <a:srgbClr val="D6009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Sheet1!$H$12:$H$42</c:f>
              <c:numCache>
                <c:formatCode>General</c:formatCode>
                <c:ptCount val="31"/>
                <c:pt idx="0">
                  <c:v>-34</c:v>
                </c:pt>
                <c:pt idx="1">
                  <c:v>-32</c:v>
                </c:pt>
                <c:pt idx="2">
                  <c:v>-30</c:v>
                </c:pt>
                <c:pt idx="3">
                  <c:v>-28</c:v>
                </c:pt>
                <c:pt idx="4">
                  <c:v>-26</c:v>
                </c:pt>
                <c:pt idx="5">
                  <c:v>-24</c:v>
                </c:pt>
                <c:pt idx="6">
                  <c:v>-22</c:v>
                </c:pt>
                <c:pt idx="7">
                  <c:v>-20</c:v>
                </c:pt>
                <c:pt idx="8">
                  <c:v>-18</c:v>
                </c:pt>
                <c:pt idx="9">
                  <c:v>-16</c:v>
                </c:pt>
                <c:pt idx="10">
                  <c:v>-14</c:v>
                </c:pt>
                <c:pt idx="11">
                  <c:v>-12</c:v>
                </c:pt>
                <c:pt idx="12">
                  <c:v>-10</c:v>
                </c:pt>
                <c:pt idx="13">
                  <c:v>-8</c:v>
                </c:pt>
                <c:pt idx="14">
                  <c:v>-6</c:v>
                </c:pt>
                <c:pt idx="15">
                  <c:v>-4</c:v>
                </c:pt>
                <c:pt idx="16">
                  <c:v>-2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3-4E8D-93FE-DFB7F1FC2410}"/>
            </c:ext>
          </c:extLst>
        </c:ser>
        <c:ser>
          <c:idx val="9"/>
          <c:order val="9"/>
          <c:tx>
            <c:v>alt (ii) 2</c:v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Sheet1!$M$12:$M$42</c:f>
              <c:numCache>
                <c:formatCode>General</c:formatCode>
                <c:ptCount val="31"/>
                <c:pt idx="0">
                  <c:v>47.5</c:v>
                </c:pt>
                <c:pt idx="1">
                  <c:v>45</c:v>
                </c:pt>
                <c:pt idx="2">
                  <c:v>42.5</c:v>
                </c:pt>
                <c:pt idx="3">
                  <c:v>40</c:v>
                </c:pt>
                <c:pt idx="4">
                  <c:v>37.5</c:v>
                </c:pt>
                <c:pt idx="5">
                  <c:v>35</c:v>
                </c:pt>
                <c:pt idx="6">
                  <c:v>32.5</c:v>
                </c:pt>
                <c:pt idx="7">
                  <c:v>30</c:v>
                </c:pt>
                <c:pt idx="8">
                  <c:v>27.5</c:v>
                </c:pt>
                <c:pt idx="9">
                  <c:v>25</c:v>
                </c:pt>
                <c:pt idx="10">
                  <c:v>22.5</c:v>
                </c:pt>
                <c:pt idx="11">
                  <c:v>20</c:v>
                </c:pt>
                <c:pt idx="12">
                  <c:v>17.5</c:v>
                </c:pt>
                <c:pt idx="13">
                  <c:v>15</c:v>
                </c:pt>
                <c:pt idx="14">
                  <c:v>12.5</c:v>
                </c:pt>
                <c:pt idx="15">
                  <c:v>10</c:v>
                </c:pt>
                <c:pt idx="16">
                  <c:v>7.5</c:v>
                </c:pt>
                <c:pt idx="17">
                  <c:v>5</c:v>
                </c:pt>
                <c:pt idx="18">
                  <c:v>2.5</c:v>
                </c:pt>
                <c:pt idx="19">
                  <c:v>0</c:v>
                </c:pt>
                <c:pt idx="20">
                  <c:v>-2.5</c:v>
                </c:pt>
                <c:pt idx="21">
                  <c:v>-5</c:v>
                </c:pt>
                <c:pt idx="22">
                  <c:v>-7.5</c:v>
                </c:pt>
                <c:pt idx="23">
                  <c:v>-10</c:v>
                </c:pt>
                <c:pt idx="24">
                  <c:v>-12.5</c:v>
                </c:pt>
                <c:pt idx="25">
                  <c:v>-15</c:v>
                </c:pt>
                <c:pt idx="26">
                  <c:v>-17.5</c:v>
                </c:pt>
                <c:pt idx="27">
                  <c:v>-20</c:v>
                </c:pt>
                <c:pt idx="28">
                  <c:v>-22.5</c:v>
                </c:pt>
                <c:pt idx="29">
                  <c:v>-25</c:v>
                </c:pt>
                <c:pt idx="30">
                  <c:v>-27.5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3-4E8D-93FE-DFB7F1FC2410}"/>
            </c:ext>
          </c:extLst>
        </c:ser>
        <c:ser>
          <c:idx val="10"/>
          <c:order val="10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Sheet1!$B$52:$B$53</c:f>
              <c:numCache>
                <c:formatCode>General</c:formatCode>
                <c:ptCount val="2"/>
                <c:pt idx="0">
                  <c:v>3.1111111111111112</c:v>
                </c:pt>
                <c:pt idx="1">
                  <c:v>3.1111111111111112</c:v>
                </c:pt>
              </c:numCache>
            </c:numRef>
          </c:xVal>
          <c:yVal>
            <c:numRef>
              <c:f>Sheet1!$C$52:$C$53</c:f>
              <c:numCache>
                <c:formatCode>General</c:formatCode>
                <c:ptCount val="2"/>
                <c:pt idx="0">
                  <c:v>-25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3-4E8D-93FE-DFB7F1FC2410}"/>
            </c:ext>
          </c:extLst>
        </c:ser>
        <c:ser>
          <c:idx val="11"/>
          <c:order val="11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Sheet1!$B$56:$B$57</c:f>
              <c:numCache>
                <c:formatCode>General</c:formatCode>
                <c:ptCount val="2"/>
                <c:pt idx="0">
                  <c:v>-25</c:v>
                </c:pt>
                <c:pt idx="1">
                  <c:v>3.1111111111111112</c:v>
                </c:pt>
              </c:numCache>
            </c:numRef>
          </c:xVal>
          <c:yVal>
            <c:numRef>
              <c:f>Sheet1!$C$56:$C$57</c:f>
              <c:numCache>
                <c:formatCode>General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73-4E8D-93FE-DFB7F1FC2410}"/>
            </c:ext>
          </c:extLst>
        </c:ser>
        <c:ser>
          <c:idx val="12"/>
          <c:order val="12"/>
          <c:tx>
            <c:v>base title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73-4E8D-93FE-DFB7F1FC24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base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Sheet1!$B$61:$B$62</c:f>
              <c:numCache>
                <c:formatCode>General</c:formatCode>
                <c:ptCount val="2"/>
                <c:pt idx="0">
                  <c:v>-4.2222222222222223</c:v>
                </c:pt>
                <c:pt idx="1">
                  <c:v>-4.2222222222222223</c:v>
                </c:pt>
              </c:numCache>
            </c:numRef>
          </c:xVal>
          <c:yVal>
            <c:numRef>
              <c:f>Sheet1!$C$61:$C$62</c:f>
              <c:numCache>
                <c:formatCode>General</c:formatCode>
                <c:ptCount val="2"/>
                <c:pt idx="0">
                  <c:v>-9.4444444444444446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73-4E8D-93FE-DFB7F1FC2410}"/>
            </c:ext>
          </c:extLst>
        </c:ser>
        <c:ser>
          <c:idx val="13"/>
          <c:order val="13"/>
          <c:tx>
            <c:v>alt (i) title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alt</a:t>
                    </a:r>
                    <a:r>
                      <a:rPr lang="en-US" baseline="0"/>
                      <a:t> (i)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873-4E8D-93FE-DFB7F1FC24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Sheet1!$B$65:$B$66</c:f>
              <c:numCache>
                <c:formatCode>0.00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xVal>
          <c:yVal>
            <c:numRef>
              <c:f>Sheet1!$C$65:$C$66</c:f>
              <c:numCache>
                <c:formatCode>General</c:formatCode>
                <c:ptCount val="2"/>
                <c:pt idx="0">
                  <c:v>-10.555555555555555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73-4E8D-93FE-DFB7F1FC2410}"/>
            </c:ext>
          </c:extLst>
        </c:ser>
        <c:ser>
          <c:idx val="14"/>
          <c:order val="14"/>
          <c:tx>
            <c:v>alt (ii) title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alt</a:t>
                    </a:r>
                    <a:r>
                      <a:rPr lang="en-US" baseline="0"/>
                      <a:t> (ii)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873-4E8D-93FE-DFB7F1FC24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Sheet1!$B$69:$B$70</c:f>
              <c:numCache>
                <c:formatCode>General</c:formatCode>
                <c:ptCount val="2"/>
                <c:pt idx="0">
                  <c:v>3.1111111111111112</c:v>
                </c:pt>
                <c:pt idx="1">
                  <c:v>3.1111111111111112</c:v>
                </c:pt>
              </c:numCache>
            </c:numRef>
          </c:xVal>
          <c:yVal>
            <c:numRef>
              <c:f>Sheet1!$C$69:$C$70</c:f>
              <c:numCache>
                <c:formatCode>General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73-4E8D-93FE-DFB7F1F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39984"/>
        <c:axId val="1027140968"/>
      </c:scatterChart>
      <c:valAx>
        <c:axId val="1027139984"/>
        <c:scaling>
          <c:orientation val="minMax"/>
          <c:max val="25"/>
          <c:min val="-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968"/>
        <c:crossesAt val="-25"/>
        <c:crossBetween val="midCat"/>
      </c:valAx>
      <c:valAx>
        <c:axId val="1027140968"/>
        <c:scaling>
          <c:orientation val="minMax"/>
          <c:max val="20"/>
          <c:min val="-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39984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444137</xdr:colOff>
      <xdr:row>10</xdr:row>
      <xdr:rowOff>11248</xdr:rowOff>
    </xdr:from>
    <xdr:to>
      <xdr:col>21</xdr:col>
      <xdr:colOff>139337</xdr:colOff>
      <xdr:row>25</xdr:row>
      <xdr:rowOff>11248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03FEA-BF5C-40F7-9DC8-888B9A63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5199-FB5E-4713-850D-869388F6B6C9}">
  <dimension ref="A1:M70"/>
  <sheetViews>
    <sheetView tabSelected="1" zoomScale="105" zoomScaleNormal="145" workbookViewId="0">
      <selection activeCell="T4" sqref="T4"/>
    </sheetView>
  </sheetViews>
  <sheetFormatPr defaultRowHeight="14.4" x14ac:dyDescent="0.3"/>
  <cols>
    <col min="3" max="3" width="14.6640625" bestFit="1" customWidth="1"/>
  </cols>
  <sheetData>
    <row r="1" spans="2:13" x14ac:dyDescent="0.3">
      <c r="B1" s="18" t="s">
        <v>14</v>
      </c>
      <c r="C1" s="1" t="s">
        <v>23</v>
      </c>
      <c r="D1" s="1">
        <f>(-k + d)/(m+n)</f>
        <v>-4.2222222222222223</v>
      </c>
    </row>
    <row r="2" spans="2:13" x14ac:dyDescent="0.3">
      <c r="B2" s="20"/>
      <c r="C2" s="1" t="s">
        <v>0</v>
      </c>
      <c r="D2" s="1">
        <f>m*((-k + d)/(m+n))+k</f>
        <v>-9.4444444444444446</v>
      </c>
    </row>
    <row r="4" spans="2:13" x14ac:dyDescent="0.3">
      <c r="B4" s="21" t="s">
        <v>15</v>
      </c>
      <c r="C4" s="2" t="s">
        <v>23</v>
      </c>
      <c r="D4" s="5">
        <f xml:space="preserve"> (-e+f)/(o+p)</f>
        <v>2.2222222222222223</v>
      </c>
    </row>
    <row r="5" spans="2:13" x14ac:dyDescent="0.3">
      <c r="B5" s="23"/>
      <c r="C5" s="2" t="s">
        <v>0</v>
      </c>
      <c r="D5" s="2">
        <f xml:space="preserve"> o*((-e+f)/(o+p)) + e</f>
        <v>-10.555555555555555</v>
      </c>
    </row>
    <row r="7" spans="2:13" x14ac:dyDescent="0.3">
      <c r="B7" s="24" t="s">
        <v>12</v>
      </c>
      <c r="C7" s="3" t="s">
        <v>23</v>
      </c>
      <c r="D7" s="3">
        <f>(-g + h)/(q+s)</f>
        <v>3.1111111111111112</v>
      </c>
    </row>
    <row r="8" spans="2:13" x14ac:dyDescent="0.3">
      <c r="B8" s="26"/>
      <c r="C8" s="3" t="s">
        <v>0</v>
      </c>
      <c r="D8" s="3">
        <f>q*((-g + h)/(q+s))+g</f>
        <v>2.2222222222222223</v>
      </c>
    </row>
    <row r="11" spans="2:13" x14ac:dyDescent="0.3">
      <c r="B11" s="31" t="s">
        <v>14</v>
      </c>
      <c r="C11" s="32"/>
      <c r="E11" t="s">
        <v>13</v>
      </c>
      <c r="F11" t="s">
        <v>14</v>
      </c>
      <c r="G11" t="s">
        <v>15</v>
      </c>
      <c r="H11" t="s">
        <v>12</v>
      </c>
      <c r="K11" t="s">
        <v>14</v>
      </c>
      <c r="L11" t="s">
        <v>15</v>
      </c>
      <c r="M11" t="s">
        <v>12</v>
      </c>
    </row>
    <row r="12" spans="2:13" x14ac:dyDescent="0.3">
      <c r="B12" s="1" t="s">
        <v>1</v>
      </c>
      <c r="C12" s="1">
        <v>2</v>
      </c>
      <c r="E12">
        <v>-15</v>
      </c>
      <c r="F12">
        <f t="shared" ref="F12:F42" si="0">m*gap+k</f>
        <v>-31</v>
      </c>
      <c r="G12">
        <f t="shared" ref="G12:G42" si="1">o*gap+e</f>
        <v>-45</v>
      </c>
      <c r="H12">
        <f t="shared" ref="H12:H42" si="2">q*gap+g</f>
        <v>-34</v>
      </c>
      <c r="K12">
        <f t="shared" ref="K12:K42" si="3">n*-gap+d</f>
        <v>17.5</v>
      </c>
      <c r="L12">
        <f t="shared" ref="L12:L42" si="4">(p*-gap)+f</f>
        <v>32.5</v>
      </c>
      <c r="M12">
        <f t="shared" ref="M12:M42" si="5">(s*-gap)+h</f>
        <v>47.5</v>
      </c>
    </row>
    <row r="13" spans="2:13" x14ac:dyDescent="0.3">
      <c r="B13" s="1" t="s">
        <v>8</v>
      </c>
      <c r="C13" s="1">
        <v>-1</v>
      </c>
      <c r="E13">
        <v>-14</v>
      </c>
      <c r="F13">
        <f t="shared" si="0"/>
        <v>-29</v>
      </c>
      <c r="G13">
        <f t="shared" si="1"/>
        <v>-43</v>
      </c>
      <c r="H13">
        <f t="shared" si="2"/>
        <v>-32</v>
      </c>
      <c r="K13">
        <f t="shared" si="3"/>
        <v>15</v>
      </c>
      <c r="L13">
        <f t="shared" si="4"/>
        <v>30</v>
      </c>
      <c r="M13">
        <f t="shared" si="5"/>
        <v>45</v>
      </c>
    </row>
    <row r="14" spans="2:13" x14ac:dyDescent="0.3">
      <c r="B14" s="31"/>
      <c r="C14" s="32"/>
      <c r="E14">
        <v>-13</v>
      </c>
      <c r="F14">
        <f t="shared" si="0"/>
        <v>-27</v>
      </c>
      <c r="G14">
        <f t="shared" si="1"/>
        <v>-41</v>
      </c>
      <c r="H14">
        <f t="shared" si="2"/>
        <v>-30</v>
      </c>
      <c r="K14">
        <f t="shared" si="3"/>
        <v>12.5</v>
      </c>
      <c r="L14">
        <f t="shared" si="4"/>
        <v>27.5</v>
      </c>
      <c r="M14">
        <f t="shared" si="5"/>
        <v>42.5</v>
      </c>
    </row>
    <row r="15" spans="2:13" x14ac:dyDescent="0.3">
      <c r="B15" s="1" t="s">
        <v>2</v>
      </c>
      <c r="C15" s="1">
        <v>2.5</v>
      </c>
      <c r="E15">
        <v>-12</v>
      </c>
      <c r="F15">
        <f t="shared" si="0"/>
        <v>-25</v>
      </c>
      <c r="G15">
        <f t="shared" si="1"/>
        <v>-39</v>
      </c>
      <c r="H15">
        <f t="shared" si="2"/>
        <v>-28</v>
      </c>
      <c r="K15">
        <f t="shared" si="3"/>
        <v>10</v>
      </c>
      <c r="L15">
        <f t="shared" si="4"/>
        <v>25</v>
      </c>
      <c r="M15">
        <f t="shared" si="5"/>
        <v>40</v>
      </c>
    </row>
    <row r="16" spans="2:13" x14ac:dyDescent="0.3">
      <c r="B16" s="1" t="s">
        <v>3</v>
      </c>
      <c r="C16" s="1">
        <v>-20</v>
      </c>
      <c r="E16">
        <v>-11</v>
      </c>
      <c r="F16">
        <f t="shared" si="0"/>
        <v>-23</v>
      </c>
      <c r="G16">
        <f t="shared" si="1"/>
        <v>-37</v>
      </c>
      <c r="H16">
        <f t="shared" si="2"/>
        <v>-26</v>
      </c>
      <c r="K16">
        <f t="shared" si="3"/>
        <v>7.5</v>
      </c>
      <c r="L16">
        <f t="shared" si="4"/>
        <v>22.5</v>
      </c>
      <c r="M16">
        <f t="shared" si="5"/>
        <v>37.5</v>
      </c>
    </row>
    <row r="17" spans="2:13" x14ac:dyDescent="0.3">
      <c r="B17" s="33" t="s">
        <v>15</v>
      </c>
      <c r="C17" s="34"/>
      <c r="E17">
        <v>-10</v>
      </c>
      <c r="F17">
        <f t="shared" si="0"/>
        <v>-21</v>
      </c>
      <c r="G17">
        <f t="shared" si="1"/>
        <v>-35</v>
      </c>
      <c r="H17">
        <f t="shared" si="2"/>
        <v>-24</v>
      </c>
      <c r="K17">
        <f t="shared" si="3"/>
        <v>5</v>
      </c>
      <c r="L17">
        <f t="shared" si="4"/>
        <v>20</v>
      </c>
      <c r="M17">
        <f t="shared" si="5"/>
        <v>35</v>
      </c>
    </row>
    <row r="18" spans="2:13" x14ac:dyDescent="0.3">
      <c r="B18" s="2" t="s">
        <v>4</v>
      </c>
      <c r="C18" s="2">
        <v>2</v>
      </c>
      <c r="E18">
        <v>-9</v>
      </c>
      <c r="F18">
        <f t="shared" si="0"/>
        <v>-19</v>
      </c>
      <c r="G18">
        <f t="shared" si="1"/>
        <v>-33</v>
      </c>
      <c r="H18">
        <f t="shared" si="2"/>
        <v>-22</v>
      </c>
      <c r="K18">
        <f t="shared" si="3"/>
        <v>2.5</v>
      </c>
      <c r="L18">
        <f t="shared" si="4"/>
        <v>17.5</v>
      </c>
      <c r="M18">
        <f t="shared" si="5"/>
        <v>32.5</v>
      </c>
    </row>
    <row r="19" spans="2:13" x14ac:dyDescent="0.3">
      <c r="B19" s="2" t="s">
        <v>5</v>
      </c>
      <c r="C19" s="2">
        <v>-15</v>
      </c>
      <c r="E19">
        <v>-8</v>
      </c>
      <c r="F19">
        <f t="shared" si="0"/>
        <v>-17</v>
      </c>
      <c r="G19">
        <f t="shared" si="1"/>
        <v>-31</v>
      </c>
      <c r="H19">
        <f t="shared" si="2"/>
        <v>-20</v>
      </c>
      <c r="K19">
        <f t="shared" si="3"/>
        <v>0</v>
      </c>
      <c r="L19">
        <f t="shared" si="4"/>
        <v>15</v>
      </c>
      <c r="M19">
        <f t="shared" si="5"/>
        <v>30</v>
      </c>
    </row>
    <row r="20" spans="2:13" x14ac:dyDescent="0.3">
      <c r="B20" s="33"/>
      <c r="C20" s="34"/>
      <c r="E20">
        <v>-7</v>
      </c>
      <c r="F20">
        <f t="shared" si="0"/>
        <v>-15</v>
      </c>
      <c r="G20">
        <f t="shared" si="1"/>
        <v>-29</v>
      </c>
      <c r="H20">
        <f t="shared" si="2"/>
        <v>-18</v>
      </c>
      <c r="K20">
        <f t="shared" si="3"/>
        <v>-2.5</v>
      </c>
      <c r="L20">
        <f t="shared" si="4"/>
        <v>12.5</v>
      </c>
      <c r="M20">
        <f t="shared" si="5"/>
        <v>27.5</v>
      </c>
    </row>
    <row r="21" spans="2:13" x14ac:dyDescent="0.3">
      <c r="B21" s="2" t="s">
        <v>6</v>
      </c>
      <c r="C21" s="2">
        <v>2.5</v>
      </c>
      <c r="E21">
        <v>-6</v>
      </c>
      <c r="F21">
        <f t="shared" si="0"/>
        <v>-13</v>
      </c>
      <c r="G21">
        <f t="shared" si="1"/>
        <v>-27</v>
      </c>
      <c r="H21">
        <f t="shared" si="2"/>
        <v>-16</v>
      </c>
      <c r="K21">
        <f t="shared" si="3"/>
        <v>-5</v>
      </c>
      <c r="L21">
        <f t="shared" si="4"/>
        <v>10</v>
      </c>
      <c r="M21">
        <f t="shared" si="5"/>
        <v>25</v>
      </c>
    </row>
    <row r="22" spans="2:13" x14ac:dyDescent="0.3">
      <c r="B22" s="2" t="s">
        <v>7</v>
      </c>
      <c r="C22" s="2">
        <v>-5</v>
      </c>
      <c r="E22">
        <v>-5</v>
      </c>
      <c r="F22">
        <f t="shared" si="0"/>
        <v>-11</v>
      </c>
      <c r="G22">
        <f t="shared" si="1"/>
        <v>-25</v>
      </c>
      <c r="H22">
        <f t="shared" si="2"/>
        <v>-14</v>
      </c>
      <c r="K22">
        <f t="shared" si="3"/>
        <v>-7.5</v>
      </c>
      <c r="L22">
        <f t="shared" si="4"/>
        <v>7.5</v>
      </c>
      <c r="M22">
        <f t="shared" si="5"/>
        <v>22.5</v>
      </c>
    </row>
    <row r="23" spans="2:13" x14ac:dyDescent="0.3">
      <c r="B23" s="16" t="s">
        <v>19</v>
      </c>
      <c r="C23" s="17"/>
      <c r="E23">
        <v>-4</v>
      </c>
      <c r="F23">
        <f t="shared" si="0"/>
        <v>-9</v>
      </c>
      <c r="G23">
        <f t="shared" si="1"/>
        <v>-23</v>
      </c>
      <c r="H23">
        <f t="shared" si="2"/>
        <v>-12</v>
      </c>
      <c r="K23">
        <f t="shared" si="3"/>
        <v>-10</v>
      </c>
      <c r="L23">
        <f t="shared" si="4"/>
        <v>5</v>
      </c>
      <c r="M23">
        <f t="shared" si="5"/>
        <v>20</v>
      </c>
    </row>
    <row r="24" spans="2:13" x14ac:dyDescent="0.3">
      <c r="B24" s="3" t="s">
        <v>16</v>
      </c>
      <c r="C24" s="3">
        <v>2</v>
      </c>
      <c r="E24">
        <v>-3</v>
      </c>
      <c r="F24">
        <f t="shared" si="0"/>
        <v>-7</v>
      </c>
      <c r="G24">
        <f t="shared" si="1"/>
        <v>-21</v>
      </c>
      <c r="H24">
        <f t="shared" si="2"/>
        <v>-10</v>
      </c>
      <c r="K24">
        <f t="shared" si="3"/>
        <v>-12.5</v>
      </c>
      <c r="L24">
        <f t="shared" si="4"/>
        <v>2.5</v>
      </c>
      <c r="M24">
        <f t="shared" si="5"/>
        <v>17.5</v>
      </c>
    </row>
    <row r="25" spans="2:13" x14ac:dyDescent="0.3">
      <c r="B25" s="3" t="s">
        <v>17</v>
      </c>
      <c r="C25" s="3">
        <v>-4</v>
      </c>
      <c r="E25">
        <v>-2</v>
      </c>
      <c r="F25">
        <f t="shared" si="0"/>
        <v>-5</v>
      </c>
      <c r="G25">
        <f t="shared" si="1"/>
        <v>-19</v>
      </c>
      <c r="H25">
        <f t="shared" si="2"/>
        <v>-8</v>
      </c>
      <c r="K25">
        <f t="shared" si="3"/>
        <v>-15</v>
      </c>
      <c r="L25">
        <f t="shared" si="4"/>
        <v>0</v>
      </c>
      <c r="M25">
        <f t="shared" si="5"/>
        <v>15</v>
      </c>
    </row>
    <row r="26" spans="2:13" x14ac:dyDescent="0.3">
      <c r="B26" s="16"/>
      <c r="C26" s="17"/>
      <c r="E26">
        <v>-1</v>
      </c>
      <c r="F26">
        <f t="shared" si="0"/>
        <v>-3</v>
      </c>
      <c r="G26">
        <f t="shared" si="1"/>
        <v>-17</v>
      </c>
      <c r="H26">
        <f t="shared" si="2"/>
        <v>-6</v>
      </c>
      <c r="K26">
        <f t="shared" si="3"/>
        <v>-17.5</v>
      </c>
      <c r="L26">
        <f t="shared" si="4"/>
        <v>-2.5</v>
      </c>
      <c r="M26">
        <f t="shared" si="5"/>
        <v>12.5</v>
      </c>
    </row>
    <row r="27" spans="2:13" x14ac:dyDescent="0.3">
      <c r="B27" s="3" t="s">
        <v>20</v>
      </c>
      <c r="C27" s="3">
        <v>2.5</v>
      </c>
      <c r="E27">
        <v>0</v>
      </c>
      <c r="F27">
        <f t="shared" si="0"/>
        <v>-1</v>
      </c>
      <c r="G27">
        <f t="shared" si="1"/>
        <v>-15</v>
      </c>
      <c r="H27">
        <f t="shared" si="2"/>
        <v>-4</v>
      </c>
      <c r="K27">
        <f t="shared" si="3"/>
        <v>-20</v>
      </c>
      <c r="L27">
        <f t="shared" si="4"/>
        <v>-5</v>
      </c>
      <c r="M27">
        <f t="shared" si="5"/>
        <v>10</v>
      </c>
    </row>
    <row r="28" spans="2:13" x14ac:dyDescent="0.3">
      <c r="B28" s="3" t="s">
        <v>18</v>
      </c>
      <c r="C28" s="3">
        <v>10</v>
      </c>
      <c r="E28">
        <v>1</v>
      </c>
      <c r="F28">
        <f t="shared" si="0"/>
        <v>1</v>
      </c>
      <c r="G28">
        <f t="shared" si="1"/>
        <v>-13</v>
      </c>
      <c r="H28">
        <f t="shared" si="2"/>
        <v>-2</v>
      </c>
      <c r="K28">
        <f t="shared" si="3"/>
        <v>-22.5</v>
      </c>
      <c r="L28">
        <f t="shared" si="4"/>
        <v>-7.5</v>
      </c>
      <c r="M28">
        <f t="shared" si="5"/>
        <v>7.5</v>
      </c>
    </row>
    <row r="29" spans="2:13" x14ac:dyDescent="0.3">
      <c r="E29">
        <v>2</v>
      </c>
      <c r="F29">
        <f t="shared" si="0"/>
        <v>3</v>
      </c>
      <c r="G29">
        <f t="shared" si="1"/>
        <v>-11</v>
      </c>
      <c r="H29">
        <f t="shared" si="2"/>
        <v>0</v>
      </c>
      <c r="K29">
        <f t="shared" si="3"/>
        <v>-25</v>
      </c>
      <c r="L29">
        <f t="shared" si="4"/>
        <v>-10</v>
      </c>
      <c r="M29">
        <f t="shared" si="5"/>
        <v>5</v>
      </c>
    </row>
    <row r="30" spans="2:13" x14ac:dyDescent="0.3">
      <c r="E30">
        <v>3</v>
      </c>
      <c r="F30">
        <f t="shared" si="0"/>
        <v>5</v>
      </c>
      <c r="G30">
        <f t="shared" si="1"/>
        <v>-9</v>
      </c>
      <c r="H30">
        <f t="shared" si="2"/>
        <v>2</v>
      </c>
      <c r="K30">
        <f t="shared" si="3"/>
        <v>-27.5</v>
      </c>
      <c r="L30">
        <f t="shared" si="4"/>
        <v>-12.5</v>
      </c>
      <c r="M30">
        <f t="shared" si="5"/>
        <v>2.5</v>
      </c>
    </row>
    <row r="31" spans="2:13" x14ac:dyDescent="0.3">
      <c r="E31">
        <v>4</v>
      </c>
      <c r="F31">
        <f t="shared" si="0"/>
        <v>7</v>
      </c>
      <c r="G31">
        <f t="shared" si="1"/>
        <v>-7</v>
      </c>
      <c r="H31">
        <f t="shared" si="2"/>
        <v>4</v>
      </c>
      <c r="K31">
        <f t="shared" si="3"/>
        <v>-30</v>
      </c>
      <c r="L31">
        <f t="shared" si="4"/>
        <v>-15</v>
      </c>
      <c r="M31">
        <f t="shared" si="5"/>
        <v>0</v>
      </c>
    </row>
    <row r="32" spans="2:13" x14ac:dyDescent="0.3">
      <c r="E32">
        <v>5</v>
      </c>
      <c r="F32">
        <f t="shared" si="0"/>
        <v>9</v>
      </c>
      <c r="G32">
        <f t="shared" si="1"/>
        <v>-5</v>
      </c>
      <c r="H32">
        <f t="shared" si="2"/>
        <v>6</v>
      </c>
      <c r="K32">
        <f t="shared" si="3"/>
        <v>-32.5</v>
      </c>
      <c r="L32">
        <f t="shared" si="4"/>
        <v>-17.5</v>
      </c>
      <c r="M32">
        <f t="shared" si="5"/>
        <v>-2.5</v>
      </c>
    </row>
    <row r="33" spans="1:13" x14ac:dyDescent="0.3">
      <c r="E33">
        <v>6</v>
      </c>
      <c r="F33">
        <f t="shared" si="0"/>
        <v>11</v>
      </c>
      <c r="G33">
        <f t="shared" si="1"/>
        <v>-3</v>
      </c>
      <c r="H33">
        <f t="shared" si="2"/>
        <v>8</v>
      </c>
      <c r="K33">
        <f t="shared" si="3"/>
        <v>-35</v>
      </c>
      <c r="L33">
        <f t="shared" si="4"/>
        <v>-20</v>
      </c>
      <c r="M33">
        <f t="shared" si="5"/>
        <v>-5</v>
      </c>
    </row>
    <row r="34" spans="1:13" x14ac:dyDescent="0.3">
      <c r="A34" s="30" t="s">
        <v>25</v>
      </c>
      <c r="B34" s="30"/>
      <c r="C34" s="30"/>
      <c r="D34" s="4"/>
      <c r="E34">
        <v>7</v>
      </c>
      <c r="F34">
        <f t="shared" si="0"/>
        <v>13</v>
      </c>
      <c r="G34">
        <f t="shared" si="1"/>
        <v>-1</v>
      </c>
      <c r="H34">
        <f t="shared" si="2"/>
        <v>10</v>
      </c>
      <c r="K34">
        <f t="shared" si="3"/>
        <v>-37.5</v>
      </c>
      <c r="L34">
        <f t="shared" si="4"/>
        <v>-22.5</v>
      </c>
      <c r="M34">
        <f t="shared" si="5"/>
        <v>-7.5</v>
      </c>
    </row>
    <row r="35" spans="1:13" x14ac:dyDescent="0.3">
      <c r="A35" s="29" t="s">
        <v>14</v>
      </c>
      <c r="B35" s="12" t="s">
        <v>22</v>
      </c>
      <c r="C35" s="1" t="s">
        <v>9</v>
      </c>
      <c r="E35">
        <v>8</v>
      </c>
      <c r="F35">
        <f t="shared" si="0"/>
        <v>15</v>
      </c>
      <c r="G35">
        <f t="shared" si="1"/>
        <v>1</v>
      </c>
      <c r="H35">
        <f t="shared" si="2"/>
        <v>12</v>
      </c>
      <c r="K35">
        <f t="shared" si="3"/>
        <v>-40</v>
      </c>
      <c r="L35">
        <f t="shared" si="4"/>
        <v>-25</v>
      </c>
      <c r="M35">
        <f t="shared" si="5"/>
        <v>-10</v>
      </c>
    </row>
    <row r="36" spans="1:13" x14ac:dyDescent="0.3">
      <c r="A36" s="29"/>
      <c r="B36" s="12">
        <f>D1</f>
        <v>-4.2222222222222223</v>
      </c>
      <c r="C36" s="1">
        <v>-25</v>
      </c>
      <c r="E36">
        <v>9</v>
      </c>
      <c r="F36">
        <f t="shared" si="0"/>
        <v>17</v>
      </c>
      <c r="G36">
        <f t="shared" si="1"/>
        <v>3</v>
      </c>
      <c r="H36">
        <f t="shared" si="2"/>
        <v>14</v>
      </c>
      <c r="K36">
        <f t="shared" si="3"/>
        <v>-42.5</v>
      </c>
      <c r="L36">
        <f t="shared" si="4"/>
        <v>-27.5</v>
      </c>
      <c r="M36">
        <f t="shared" si="5"/>
        <v>-12.5</v>
      </c>
    </row>
    <row r="37" spans="1:13" x14ac:dyDescent="0.3">
      <c r="A37" s="29"/>
      <c r="B37" s="12">
        <f>D1</f>
        <v>-4.2222222222222223</v>
      </c>
      <c r="C37" s="1">
        <f>D2</f>
        <v>-9.4444444444444446</v>
      </c>
      <c r="E37">
        <v>10</v>
      </c>
      <c r="F37">
        <f t="shared" si="0"/>
        <v>19</v>
      </c>
      <c r="G37">
        <f t="shared" si="1"/>
        <v>5</v>
      </c>
      <c r="H37">
        <f t="shared" si="2"/>
        <v>16</v>
      </c>
      <c r="K37">
        <f t="shared" si="3"/>
        <v>-45</v>
      </c>
      <c r="L37">
        <f t="shared" si="4"/>
        <v>-30</v>
      </c>
      <c r="M37">
        <f t="shared" si="5"/>
        <v>-15</v>
      </c>
    </row>
    <row r="38" spans="1:13" x14ac:dyDescent="0.3">
      <c r="A38" s="29"/>
      <c r="B38" s="11"/>
      <c r="C38" s="6"/>
      <c r="E38">
        <v>11</v>
      </c>
      <c r="F38">
        <f t="shared" si="0"/>
        <v>21</v>
      </c>
      <c r="G38">
        <f t="shared" si="1"/>
        <v>7</v>
      </c>
      <c r="H38">
        <f t="shared" si="2"/>
        <v>18</v>
      </c>
      <c r="K38">
        <f t="shared" si="3"/>
        <v>-47.5</v>
      </c>
      <c r="L38">
        <f t="shared" si="4"/>
        <v>-32.5</v>
      </c>
      <c r="M38">
        <f t="shared" si="5"/>
        <v>-17.5</v>
      </c>
    </row>
    <row r="39" spans="1:13" x14ac:dyDescent="0.3">
      <c r="A39" s="29"/>
      <c r="B39" s="12" t="s">
        <v>24</v>
      </c>
      <c r="C39" s="1" t="s">
        <v>10</v>
      </c>
      <c r="E39">
        <v>12</v>
      </c>
      <c r="F39">
        <f t="shared" si="0"/>
        <v>23</v>
      </c>
      <c r="G39">
        <f t="shared" si="1"/>
        <v>9</v>
      </c>
      <c r="H39">
        <f t="shared" si="2"/>
        <v>20</v>
      </c>
      <c r="K39">
        <f t="shared" si="3"/>
        <v>-50</v>
      </c>
      <c r="L39">
        <f t="shared" si="4"/>
        <v>-35</v>
      </c>
      <c r="M39">
        <f t="shared" si="5"/>
        <v>-20</v>
      </c>
    </row>
    <row r="40" spans="1:13" x14ac:dyDescent="0.3">
      <c r="A40" s="29"/>
      <c r="B40" s="12">
        <f>C36</f>
        <v>-25</v>
      </c>
      <c r="C40" s="1">
        <f>C37</f>
        <v>-9.4444444444444446</v>
      </c>
      <c r="E40">
        <v>13</v>
      </c>
      <c r="F40">
        <f t="shared" si="0"/>
        <v>25</v>
      </c>
      <c r="G40">
        <f t="shared" si="1"/>
        <v>11</v>
      </c>
      <c r="H40">
        <f t="shared" si="2"/>
        <v>22</v>
      </c>
      <c r="K40">
        <f t="shared" si="3"/>
        <v>-52.5</v>
      </c>
      <c r="L40">
        <f t="shared" si="4"/>
        <v>-37.5</v>
      </c>
      <c r="M40">
        <f t="shared" si="5"/>
        <v>-22.5</v>
      </c>
    </row>
    <row r="41" spans="1:13" x14ac:dyDescent="0.3">
      <c r="A41" s="29"/>
      <c r="B41" s="12">
        <f>D1</f>
        <v>-4.2222222222222223</v>
      </c>
      <c r="C41" s="1">
        <f>C40</f>
        <v>-9.4444444444444446</v>
      </c>
      <c r="E41">
        <v>14</v>
      </c>
      <c r="F41">
        <f t="shared" si="0"/>
        <v>27</v>
      </c>
      <c r="G41">
        <f t="shared" si="1"/>
        <v>13</v>
      </c>
      <c r="H41">
        <f t="shared" si="2"/>
        <v>24</v>
      </c>
      <c r="K41">
        <f t="shared" si="3"/>
        <v>-55</v>
      </c>
      <c r="L41">
        <f t="shared" si="4"/>
        <v>-40</v>
      </c>
      <c r="M41">
        <f t="shared" si="5"/>
        <v>-25</v>
      </c>
    </row>
    <row r="42" spans="1:13" x14ac:dyDescent="0.3">
      <c r="E42">
        <v>15</v>
      </c>
      <c r="F42">
        <f t="shared" si="0"/>
        <v>29</v>
      </c>
      <c r="G42">
        <f t="shared" si="1"/>
        <v>15</v>
      </c>
      <c r="H42">
        <f t="shared" si="2"/>
        <v>26</v>
      </c>
      <c r="K42">
        <f t="shared" si="3"/>
        <v>-57.5</v>
      </c>
      <c r="L42">
        <f t="shared" si="4"/>
        <v>-42.5</v>
      </c>
      <c r="M42">
        <f t="shared" si="5"/>
        <v>-27.5</v>
      </c>
    </row>
    <row r="43" spans="1:13" x14ac:dyDescent="0.3">
      <c r="A43" s="28" t="s">
        <v>11</v>
      </c>
      <c r="B43" s="13" t="s">
        <v>22</v>
      </c>
      <c r="C43" s="2" t="s">
        <v>9</v>
      </c>
    </row>
    <row r="44" spans="1:13" x14ac:dyDescent="0.3">
      <c r="A44" s="28"/>
      <c r="B44" s="14">
        <f>D4</f>
        <v>2.2222222222222223</v>
      </c>
      <c r="C44" s="2">
        <v>-25</v>
      </c>
    </row>
    <row r="45" spans="1:13" x14ac:dyDescent="0.3">
      <c r="A45" s="28"/>
      <c r="B45" s="14">
        <f>D4</f>
        <v>2.2222222222222223</v>
      </c>
      <c r="C45" s="2">
        <f>D5</f>
        <v>-10.555555555555555</v>
      </c>
    </row>
    <row r="46" spans="1:13" x14ac:dyDescent="0.3">
      <c r="A46" s="28"/>
      <c r="B46" s="10"/>
      <c r="C46" s="7"/>
    </row>
    <row r="47" spans="1:13" x14ac:dyDescent="0.3">
      <c r="A47" s="28"/>
      <c r="B47" s="13" t="s">
        <v>24</v>
      </c>
      <c r="C47" s="2" t="s">
        <v>10</v>
      </c>
    </row>
    <row r="48" spans="1:13" x14ac:dyDescent="0.3">
      <c r="A48" s="28"/>
      <c r="B48" s="13">
        <f>C44</f>
        <v>-25</v>
      </c>
      <c r="C48" s="2">
        <f>D5</f>
        <v>-10.555555555555555</v>
      </c>
    </row>
    <row r="49" spans="1:3" x14ac:dyDescent="0.3">
      <c r="A49" s="28"/>
      <c r="B49" s="14">
        <f>D4</f>
        <v>2.2222222222222223</v>
      </c>
      <c r="C49" s="2">
        <f>D5</f>
        <v>-10.555555555555555</v>
      </c>
    </row>
    <row r="51" spans="1:3" x14ac:dyDescent="0.3">
      <c r="A51" s="27" t="s">
        <v>19</v>
      </c>
      <c r="B51" s="15" t="s">
        <v>22</v>
      </c>
      <c r="C51" s="3" t="s">
        <v>9</v>
      </c>
    </row>
    <row r="52" spans="1:3" x14ac:dyDescent="0.3">
      <c r="A52" s="27"/>
      <c r="B52" s="15">
        <f>D7</f>
        <v>3.1111111111111112</v>
      </c>
      <c r="C52" s="3">
        <f>C36</f>
        <v>-25</v>
      </c>
    </row>
    <row r="53" spans="1:3" x14ac:dyDescent="0.3">
      <c r="A53" s="27"/>
      <c r="B53" s="15">
        <f>D7</f>
        <v>3.1111111111111112</v>
      </c>
      <c r="C53" s="3">
        <f>D8</f>
        <v>2.2222222222222223</v>
      </c>
    </row>
    <row r="54" spans="1:3" x14ac:dyDescent="0.3">
      <c r="A54" s="27"/>
      <c r="B54" s="9"/>
      <c r="C54" s="8"/>
    </row>
    <row r="55" spans="1:3" x14ac:dyDescent="0.3">
      <c r="A55" s="27"/>
      <c r="B55" s="15" t="s">
        <v>24</v>
      </c>
      <c r="C55" s="3" t="s">
        <v>10</v>
      </c>
    </row>
    <row r="56" spans="1:3" x14ac:dyDescent="0.3">
      <c r="A56" s="27"/>
      <c r="B56" s="15">
        <f>C52</f>
        <v>-25</v>
      </c>
      <c r="C56" s="3">
        <f>D8</f>
        <v>2.2222222222222223</v>
      </c>
    </row>
    <row r="57" spans="1:3" x14ac:dyDescent="0.3">
      <c r="A57" s="27"/>
      <c r="B57" s="15">
        <f>D7</f>
        <v>3.1111111111111112</v>
      </c>
      <c r="C57" s="3">
        <f>D8</f>
        <v>2.2222222222222223</v>
      </c>
    </row>
    <row r="59" spans="1:3" x14ac:dyDescent="0.3">
      <c r="A59" s="30" t="s">
        <v>21</v>
      </c>
      <c r="B59" s="30"/>
      <c r="C59" s="30"/>
    </row>
    <row r="60" spans="1:3" x14ac:dyDescent="0.3">
      <c r="A60" s="18" t="s">
        <v>14</v>
      </c>
      <c r="B60" s="1" t="s">
        <v>23</v>
      </c>
      <c r="C60" s="1" t="s">
        <v>0</v>
      </c>
    </row>
    <row r="61" spans="1:3" x14ac:dyDescent="0.3">
      <c r="A61" s="19"/>
      <c r="B61" s="1">
        <f>D1</f>
        <v>-4.2222222222222223</v>
      </c>
      <c r="C61" s="1">
        <f>D2</f>
        <v>-9.4444444444444446</v>
      </c>
    </row>
    <row r="62" spans="1:3" x14ac:dyDescent="0.3">
      <c r="A62" s="20"/>
      <c r="B62" s="1">
        <f>D1</f>
        <v>-4.2222222222222223</v>
      </c>
      <c r="C62" s="1">
        <f>D2</f>
        <v>-9.4444444444444446</v>
      </c>
    </row>
    <row r="64" spans="1:3" x14ac:dyDescent="0.3">
      <c r="A64" s="21" t="s">
        <v>11</v>
      </c>
      <c r="B64" s="2" t="s">
        <v>23</v>
      </c>
      <c r="C64" s="2" t="s">
        <v>0</v>
      </c>
    </row>
    <row r="65" spans="1:3" x14ac:dyDescent="0.3">
      <c r="A65" s="22"/>
      <c r="B65" s="5">
        <f>D4</f>
        <v>2.2222222222222223</v>
      </c>
      <c r="C65" s="2">
        <f>D5</f>
        <v>-10.555555555555555</v>
      </c>
    </row>
    <row r="66" spans="1:3" x14ac:dyDescent="0.3">
      <c r="A66" s="23"/>
      <c r="B66" s="5">
        <f>D4</f>
        <v>2.2222222222222223</v>
      </c>
      <c r="C66" s="2">
        <f>D5</f>
        <v>-10.555555555555555</v>
      </c>
    </row>
    <row r="68" spans="1:3" x14ac:dyDescent="0.3">
      <c r="A68" s="24" t="s">
        <v>19</v>
      </c>
      <c r="B68" s="3" t="s">
        <v>23</v>
      </c>
      <c r="C68" s="3" t="s">
        <v>0</v>
      </c>
    </row>
    <row r="69" spans="1:3" x14ac:dyDescent="0.3">
      <c r="A69" s="25"/>
      <c r="B69" s="3">
        <f>D7</f>
        <v>3.1111111111111112</v>
      </c>
      <c r="C69" s="3">
        <f>D8</f>
        <v>2.2222222222222223</v>
      </c>
    </row>
    <row r="70" spans="1:3" x14ac:dyDescent="0.3">
      <c r="A70" s="26"/>
      <c r="B70" s="3">
        <f>D7</f>
        <v>3.1111111111111112</v>
      </c>
      <c r="C70" s="3">
        <f>D8</f>
        <v>2.2222222222222223</v>
      </c>
    </row>
  </sheetData>
  <mergeCells count="17">
    <mergeCell ref="B23:C23"/>
    <mergeCell ref="B26:C26"/>
    <mergeCell ref="A60:A62"/>
    <mergeCell ref="A64:A66"/>
    <mergeCell ref="A68:A70"/>
    <mergeCell ref="B1:B2"/>
    <mergeCell ref="B4:B5"/>
    <mergeCell ref="B7:B8"/>
    <mergeCell ref="A51:A57"/>
    <mergeCell ref="A43:A49"/>
    <mergeCell ref="A35:A41"/>
    <mergeCell ref="A59:C59"/>
    <mergeCell ref="A34:C34"/>
    <mergeCell ref="B11:C11"/>
    <mergeCell ref="B17:C17"/>
    <mergeCell ref="B14:C14"/>
    <mergeCell ref="B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a</vt:lpstr>
      <vt:lpstr>d</vt:lpstr>
      <vt:lpstr>e</vt:lpstr>
      <vt:lpstr>f</vt:lpstr>
      <vt:lpstr>g</vt:lpstr>
      <vt:lpstr>gap</vt:lpstr>
      <vt:lpstr>h</vt:lpstr>
      <vt:lpstr>k</vt:lpstr>
      <vt:lpstr>m</vt:lpstr>
      <vt:lpstr>n</vt:lpstr>
      <vt:lpstr>o</vt:lpstr>
      <vt:lpstr>p</vt:lpstr>
      <vt:lpstr>q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2022-02-24T01:47:43Z</dcterms:created>
  <dcterms:modified xsi:type="dcterms:W3CDTF">2022-05-10T07:24:57Z</dcterms:modified>
</cp:coreProperties>
</file>