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810" yWindow="-120" windowWidth="28080" windowHeight="14415"/>
  </bookViews>
  <sheets>
    <sheet name="לוח זמנים של כיתה" sheetId="2" r:id="rId1"/>
    <sheet name="רשימת שיעורים" sheetId="1" r:id="rId2"/>
  </sheets>
  <definedNames>
    <definedName name="_xlnm._FilterDatabase" localSheetId="0" hidden="1">'לוח זמנים של כיתה'!$B$3:$I$56</definedName>
    <definedName name="Cal_Endtime">0.999305555555556</definedName>
    <definedName name="ColumnTitle2">רשימת_שיעורים[[#Headers],[שיעור]]</definedName>
    <definedName name="ColumnTitleRegion..H2.1">'לוח זמנים של כיתה'!$G$1</definedName>
    <definedName name="CurrentTime">TIME(HOUR(NOW()),MINUTE(NOW()),SECOND(NOW()))</definedName>
    <definedName name="LastRow">MAX(MATCH(9.99E+307,'לוח זמנים של כיתה'!$B:$B),MATCH(REPT("ת",255),'לוח זמנים של כיתה'!$B:$B))</definedName>
    <definedName name="MinuteInterval">--LEFT(MinuteText,2)</definedName>
    <definedName name="MinuteText">'לוח זמנים של כיתה'!$H$2</definedName>
    <definedName name="ThisCol">'לוח זמנים של כיתה'!A$4:INDEX('לוח זמנים של כיתה'!A:A,LastRow,1)</definedName>
    <definedName name="ThisRow">'לוח זמנים של כיתה'!$C1:$I1</definedName>
    <definedName name="ThisWeekday">CHOOSE(WEEKDAY(TODAY()),"ראשון","שני","שלישי","רביעי","חמישי","שישי","שבת")</definedName>
    <definedName name="_xlnm.Print_Titles" localSheetId="0">'לוח זמנים של כיתה'!$3:$3</definedName>
    <definedName name="_xlnm.Print_Titles" localSheetId="1">'רשימת שיעורים'!$2:$2</definedName>
    <definedName name="הפרש_קבוע">TIME(0,MinuteInterval,0)</definedName>
    <definedName name="התחלה_של_לוח_הזמנים">'לוח זמנים של כיתה'!$G$2</definedName>
    <definedName name="כותרת1">לוח_זמנים_של_כיתה[[#Headers],[שעה]]</definedName>
    <definedName name="שעות">לוח_זמנים_של_כיתה[שעה]</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 l="1"/>
  <c r="H10" i="1" l="1"/>
  <c r="H9" i="1" l="1"/>
  <c r="B5" i="2" l="1"/>
  <c r="B6" i="2" l="1"/>
  <c r="H3" i="1"/>
  <c r="H4" i="1"/>
  <c r="H5" i="1"/>
  <c r="H6" i="1"/>
  <c r="H7" i="1"/>
  <c r="H8" i="1"/>
  <c r="I5" i="2" l="1"/>
  <c r="H5" i="2"/>
  <c r="D5" i="2"/>
  <c r="F5" i="2"/>
  <c r="C5" i="2"/>
  <c r="E5" i="2"/>
  <c r="G5" i="2"/>
  <c r="I6" i="2"/>
  <c r="H6" i="2"/>
  <c r="G6" i="2"/>
  <c r="F6" i="2"/>
  <c r="E6" i="2"/>
  <c r="D6" i="2"/>
  <c r="C6" i="2"/>
  <c r="I4" i="2"/>
  <c r="G4" i="2"/>
  <c r="E4" i="2"/>
  <c r="C4" i="2"/>
  <c r="H4" i="2"/>
  <c r="F4" i="2"/>
  <c r="D4" i="2"/>
  <c r="B7" i="2"/>
  <c r="I7" i="2" l="1"/>
  <c r="H7" i="2"/>
  <c r="E7" i="2"/>
  <c r="D7" i="2"/>
  <c r="C7" i="2"/>
  <c r="G7" i="2"/>
  <c r="F7" i="2"/>
  <c r="B8" i="2"/>
  <c r="I8" i="2" l="1"/>
  <c r="H8" i="2"/>
  <c r="G8" i="2"/>
  <c r="F8" i="2"/>
  <c r="E8" i="2"/>
  <c r="D8" i="2"/>
  <c r="C8" i="2"/>
  <c r="B9" i="2"/>
  <c r="I9" i="2" l="1"/>
  <c r="H9" i="2"/>
  <c r="G9" i="2"/>
  <c r="F9" i="2"/>
  <c r="E9" i="2"/>
  <c r="D9" i="2"/>
  <c r="C9" i="2"/>
  <c r="B10" i="2"/>
  <c r="I10" i="2" l="1"/>
  <c r="H10" i="2"/>
  <c r="G10" i="2"/>
  <c r="F10" i="2"/>
  <c r="E10" i="2"/>
  <c r="D10" i="2"/>
  <c r="C10" i="2"/>
  <c r="B11" i="2"/>
  <c r="I11" i="2" l="1"/>
  <c r="H11" i="2"/>
  <c r="E11" i="2"/>
  <c r="D11" i="2"/>
  <c r="G11" i="2"/>
  <c r="F11" i="2"/>
  <c r="C11" i="2"/>
  <c r="B12" i="2"/>
  <c r="I12" i="2" l="1"/>
  <c r="H12" i="2"/>
  <c r="G12" i="2"/>
  <c r="F12" i="2"/>
  <c r="E12" i="2"/>
  <c r="D12" i="2"/>
  <c r="C12" i="2"/>
  <c r="B13" i="2"/>
  <c r="I13" i="2" l="1"/>
  <c r="H13" i="2"/>
  <c r="G13" i="2"/>
  <c r="F13" i="2"/>
  <c r="E13" i="2"/>
  <c r="D13" i="2"/>
  <c r="C13" i="2"/>
  <c r="B14" i="2"/>
  <c r="I14" i="2" l="1"/>
  <c r="H14" i="2"/>
  <c r="G14" i="2"/>
  <c r="F14" i="2"/>
  <c r="E14" i="2"/>
  <c r="D14" i="2"/>
  <c r="C14" i="2"/>
  <c r="B15" i="2"/>
  <c r="I15" i="2" l="1"/>
  <c r="H15" i="2"/>
  <c r="E15" i="2"/>
  <c r="D15" i="2"/>
  <c r="G15" i="2"/>
  <c r="F15" i="2"/>
  <c r="C15" i="2"/>
  <c r="B16" i="2"/>
  <c r="I16" i="2" l="1"/>
  <c r="H16" i="2"/>
  <c r="G16" i="2"/>
  <c r="F16" i="2"/>
  <c r="E16" i="2"/>
  <c r="D16" i="2"/>
  <c r="C16" i="2"/>
  <c r="B17" i="2"/>
  <c r="I17" i="2" l="1"/>
  <c r="H17" i="2"/>
  <c r="G17" i="2"/>
  <c r="F17" i="2"/>
  <c r="E17" i="2"/>
  <c r="D17" i="2"/>
  <c r="C17" i="2"/>
  <c r="B18" i="2"/>
  <c r="I18" i="2" l="1"/>
  <c r="H18" i="2"/>
  <c r="G18" i="2"/>
  <c r="F18" i="2"/>
  <c r="E18" i="2"/>
  <c r="D18" i="2"/>
  <c r="C18" i="2"/>
  <c r="B19" i="2"/>
  <c r="I19" i="2" l="1"/>
  <c r="H19" i="2"/>
  <c r="F19" i="2"/>
  <c r="E19" i="2"/>
  <c r="D19" i="2"/>
  <c r="G19" i="2"/>
  <c r="C19" i="2"/>
  <c r="B20" i="2"/>
  <c r="I20" i="2" l="1"/>
  <c r="H20" i="2"/>
  <c r="G20" i="2"/>
  <c r="F20" i="2"/>
  <c r="E20" i="2"/>
  <c r="D20" i="2"/>
  <c r="C20" i="2"/>
  <c r="B21" i="2"/>
  <c r="I21" i="2" l="1"/>
  <c r="H21" i="2"/>
  <c r="G21" i="2"/>
  <c r="F21" i="2"/>
  <c r="E21" i="2"/>
  <c r="D21" i="2"/>
  <c r="C21" i="2"/>
  <c r="B22" i="2"/>
  <c r="I22" i="2" l="1"/>
  <c r="H22" i="2"/>
  <c r="G22" i="2"/>
  <c r="F22" i="2"/>
  <c r="E22" i="2"/>
  <c r="D22" i="2"/>
  <c r="C22" i="2"/>
  <c r="B23" i="2"/>
  <c r="I23" i="2" l="1"/>
  <c r="F23" i="2"/>
  <c r="E23" i="2"/>
  <c r="D23" i="2"/>
  <c r="H23" i="2"/>
  <c r="G23" i="2"/>
  <c r="C23" i="2"/>
  <c r="B24" i="2"/>
  <c r="I24" i="2" l="1"/>
  <c r="H24" i="2"/>
  <c r="G24" i="2"/>
  <c r="F24" i="2"/>
  <c r="E24" i="2"/>
  <c r="D24" i="2"/>
  <c r="C24" i="2"/>
  <c r="B25" i="2"/>
  <c r="I25" i="2" l="1"/>
  <c r="H25" i="2"/>
  <c r="G25" i="2"/>
  <c r="F25" i="2"/>
  <c r="E25" i="2"/>
  <c r="D25" i="2"/>
  <c r="C25" i="2"/>
  <c r="B26" i="2"/>
  <c r="I26" i="2" l="1"/>
  <c r="H26" i="2"/>
  <c r="G26" i="2"/>
  <c r="F26" i="2"/>
  <c r="E26" i="2"/>
  <c r="D26" i="2"/>
  <c r="C26" i="2"/>
  <c r="B27" i="2"/>
  <c r="I27" i="2" l="1"/>
  <c r="F27" i="2"/>
  <c r="E27" i="2"/>
  <c r="D27" i="2"/>
  <c r="H27" i="2"/>
  <c r="G27" i="2"/>
  <c r="C27" i="2"/>
  <c r="B28" i="2"/>
  <c r="I28" i="2" l="1"/>
  <c r="H28" i="2"/>
  <c r="G28" i="2"/>
  <c r="F28" i="2"/>
  <c r="E28" i="2"/>
  <c r="D28" i="2"/>
  <c r="C28" i="2"/>
  <c r="B29" i="2"/>
  <c r="I29" i="2" l="1"/>
  <c r="H29" i="2"/>
  <c r="G29" i="2"/>
  <c r="F29" i="2"/>
  <c r="E29" i="2"/>
  <c r="D29" i="2"/>
  <c r="C29" i="2"/>
  <c r="B30" i="2"/>
  <c r="I30" i="2" l="1"/>
  <c r="H30" i="2"/>
  <c r="G30" i="2"/>
  <c r="F30" i="2"/>
  <c r="E30" i="2"/>
  <c r="D30" i="2"/>
  <c r="C30" i="2"/>
  <c r="B31" i="2"/>
  <c r="I31" i="2" l="1"/>
  <c r="F31" i="2"/>
  <c r="E31" i="2"/>
  <c r="D31" i="2"/>
  <c r="H31" i="2"/>
  <c r="G31" i="2"/>
  <c r="C31" i="2"/>
  <c r="B32" i="2"/>
  <c r="I32" i="2" l="1"/>
  <c r="H32" i="2"/>
  <c r="G32" i="2"/>
  <c r="F32" i="2"/>
  <c r="E32" i="2"/>
  <c r="D32" i="2"/>
  <c r="C32" i="2"/>
  <c r="B33" i="2"/>
  <c r="I33" i="2" l="1"/>
  <c r="H33" i="2"/>
  <c r="G33" i="2"/>
  <c r="F33" i="2"/>
  <c r="E33" i="2"/>
  <c r="D33" i="2"/>
  <c r="C33" i="2"/>
  <c r="B34" i="2"/>
  <c r="I34" i="2" l="1"/>
  <c r="H34" i="2"/>
  <c r="G34" i="2"/>
  <c r="F34" i="2"/>
  <c r="E34" i="2"/>
  <c r="D34" i="2"/>
  <c r="C34" i="2"/>
  <c r="B35" i="2"/>
  <c r="I35" i="2" l="1"/>
  <c r="F35" i="2"/>
  <c r="E35" i="2"/>
  <c r="D35" i="2"/>
  <c r="H35" i="2"/>
  <c r="G35" i="2"/>
  <c r="C35" i="2"/>
  <c r="B36" i="2"/>
  <c r="I36" i="2" l="1"/>
  <c r="H36" i="2"/>
  <c r="G36" i="2"/>
  <c r="F36" i="2"/>
  <c r="E36" i="2"/>
  <c r="C36" i="2"/>
  <c r="D36" i="2"/>
  <c r="B37" i="2"/>
  <c r="I37" i="2" l="1"/>
  <c r="H37" i="2"/>
  <c r="G37" i="2"/>
  <c r="F37" i="2"/>
  <c r="E37" i="2"/>
  <c r="D37" i="2"/>
  <c r="C37" i="2"/>
  <c r="B38" i="2"/>
  <c r="I38" i="2" l="1"/>
  <c r="H38" i="2"/>
  <c r="G38" i="2"/>
  <c r="F38" i="2"/>
  <c r="E38" i="2"/>
  <c r="D38" i="2"/>
  <c r="C38" i="2"/>
  <c r="B39" i="2"/>
  <c r="I39" i="2" l="1"/>
  <c r="F39" i="2"/>
  <c r="E39" i="2"/>
  <c r="D39" i="2"/>
  <c r="H39" i="2"/>
  <c r="G39" i="2"/>
  <c r="C39" i="2"/>
  <c r="B40" i="2"/>
  <c r="I40" i="2" l="1"/>
  <c r="H40" i="2"/>
  <c r="G40" i="2"/>
  <c r="F40" i="2"/>
  <c r="E40" i="2"/>
  <c r="C40" i="2"/>
  <c r="D40" i="2"/>
  <c r="B41" i="2"/>
  <c r="I41" i="2" l="1"/>
  <c r="H41" i="2"/>
  <c r="G41" i="2"/>
  <c r="F41" i="2"/>
  <c r="E41" i="2"/>
  <c r="D41" i="2"/>
  <c r="C41" i="2"/>
  <c r="B42" i="2"/>
  <c r="I42" i="2" l="1"/>
  <c r="H42" i="2"/>
  <c r="G42" i="2"/>
  <c r="F42" i="2"/>
  <c r="E42" i="2"/>
  <c r="D42" i="2"/>
  <c r="C42" i="2"/>
  <c r="B43" i="2"/>
  <c r="I43" i="2" l="1"/>
  <c r="F43" i="2"/>
  <c r="E43" i="2"/>
  <c r="D43" i="2"/>
  <c r="H43" i="2"/>
  <c r="G43" i="2"/>
  <c r="C43" i="2"/>
  <c r="B44" i="2"/>
  <c r="I44" i="2" l="1"/>
  <c r="H44" i="2"/>
  <c r="G44" i="2"/>
  <c r="F44" i="2"/>
  <c r="E44" i="2"/>
  <c r="C44" i="2"/>
  <c r="D44" i="2"/>
  <c r="B45" i="2"/>
  <c r="I45" i="2" l="1"/>
  <c r="H45" i="2"/>
  <c r="G45" i="2"/>
  <c r="F45" i="2"/>
  <c r="E45" i="2"/>
  <c r="D45" i="2"/>
  <c r="C45" i="2"/>
  <c r="B46" i="2"/>
  <c r="I46" i="2" l="1"/>
  <c r="H46" i="2"/>
  <c r="G46" i="2"/>
  <c r="F46" i="2"/>
  <c r="E46" i="2"/>
  <c r="D46" i="2"/>
  <c r="C46" i="2"/>
  <c r="B47" i="2"/>
  <c r="I47" i="2" l="1"/>
  <c r="F47" i="2"/>
  <c r="E47" i="2"/>
  <c r="D47" i="2"/>
  <c r="H47" i="2"/>
  <c r="G47" i="2"/>
  <c r="C47" i="2"/>
  <c r="B48" i="2"/>
  <c r="I48" i="2" l="1"/>
  <c r="H48" i="2"/>
  <c r="G48" i="2"/>
  <c r="F48" i="2"/>
  <c r="E48" i="2"/>
  <c r="C48" i="2"/>
  <c r="D48" i="2"/>
  <c r="B49" i="2"/>
  <c r="I49" i="2" l="1"/>
  <c r="H49" i="2"/>
  <c r="G49" i="2"/>
  <c r="F49" i="2"/>
  <c r="E49" i="2"/>
  <c r="D49" i="2"/>
  <c r="C49" i="2"/>
  <c r="B50" i="2"/>
  <c r="I50" i="2" l="1"/>
  <c r="H50" i="2"/>
  <c r="G50" i="2"/>
  <c r="F50" i="2"/>
  <c r="E50" i="2"/>
  <c r="D50" i="2"/>
  <c r="C50" i="2"/>
  <c r="B51" i="2"/>
  <c r="I51" i="2" l="1"/>
  <c r="F51" i="2"/>
  <c r="E51" i="2"/>
  <c r="D51" i="2"/>
  <c r="H51" i="2"/>
  <c r="G51" i="2"/>
  <c r="C51" i="2"/>
  <c r="B52" i="2"/>
  <c r="I52" i="2" l="1"/>
  <c r="H52" i="2"/>
  <c r="G52" i="2"/>
  <c r="F52" i="2"/>
  <c r="E52" i="2"/>
  <c r="C52" i="2"/>
  <c r="D52" i="2"/>
  <c r="B53" i="2"/>
  <c r="I53" i="2" l="1"/>
  <c r="H53" i="2"/>
  <c r="G53" i="2"/>
  <c r="F53" i="2"/>
  <c r="E53" i="2"/>
  <c r="D53" i="2"/>
  <c r="C53" i="2"/>
  <c r="B54" i="2"/>
  <c r="I54" i="2" l="1"/>
  <c r="H54" i="2"/>
  <c r="G54" i="2"/>
  <c r="F54" i="2"/>
  <c r="E54" i="2"/>
  <c r="D54" i="2"/>
  <c r="C54" i="2"/>
  <c r="B55" i="2"/>
  <c r="I55" i="2" l="1"/>
  <c r="F55" i="2"/>
  <c r="E55" i="2"/>
  <c r="D55" i="2"/>
  <c r="H55" i="2"/>
  <c r="G55" i="2"/>
  <c r="C55" i="2"/>
  <c r="B56" i="2"/>
  <c r="I56" i="2" l="1"/>
  <c r="H56" i="2"/>
  <c r="G56" i="2"/>
  <c r="F56" i="2"/>
  <c r="E56" i="2"/>
  <c r="C56" i="2"/>
  <c r="D56" i="2"/>
</calcChain>
</file>

<file path=xl/sharedStrings.xml><?xml version="1.0" encoding="utf-8"?>
<sst xmlns="http://schemas.openxmlformats.org/spreadsheetml/2006/main" count="54" uniqueCount="31">
  <si>
    <t>לוח זמנים של כיתה</t>
  </si>
  <si>
    <t>שעה</t>
  </si>
  <si>
    <t>ראשון</t>
  </si>
  <si>
    <t>שני</t>
  </si>
  <si>
    <t>שלישי</t>
  </si>
  <si>
    <t>רביעי</t>
  </si>
  <si>
    <t>התחלה של לוח הזמנים</t>
  </si>
  <si>
    <t>חמישי</t>
  </si>
  <si>
    <t>מרווח זמן</t>
  </si>
  <si>
    <t>15 דקות</t>
  </si>
  <si>
    <t>שישי</t>
  </si>
  <si>
    <t>רשימת שיעורים</t>
  </si>
  <si>
    <t>שבת</t>
  </si>
  <si>
    <t>שיעור</t>
  </si>
  <si>
    <t>כתיבה טכנית</t>
  </si>
  <si>
    <t>נאום ציבורי</t>
  </si>
  <si>
    <t>בריאות וכושר</t>
  </si>
  <si>
    <t>אלגברה</t>
  </si>
  <si>
    <t>מזהה</t>
  </si>
  <si>
    <t>WR-121</t>
  </si>
  <si>
    <t>SP-111</t>
  </si>
  <si>
    <t>HPE-295</t>
  </si>
  <si>
    <t>MTH-113</t>
  </si>
  <si>
    <t>יום</t>
  </si>
  <si>
    <t>מיקום</t>
  </si>
  <si>
    <t>בניין א'</t>
  </si>
  <si>
    <t>בניין ב'</t>
  </si>
  <si>
    <t>בניין ג'</t>
  </si>
  <si>
    <t>שעת התחלה</t>
  </si>
  <si>
    <t>שעת סיום</t>
  </si>
  <si>
    <t>ייחודי</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</si>
</sst>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0000]h:mm;@"/>
  </numFmts>
  <fonts count="9" x14ac:knownFonts="1">
    <font>
      <sz val="11"/>
      <color theme="1" tint="0.34998626667073579"/>
      <name val="Tahoma"/>
      <family val="2"/>
    </font>
    <font>
      <b/>
      <u/>
      <sz val="11"/>
      <color theme="5" tint="0.79998168889431442"/>
      <name val="Arial"/>
      <family val="2"/>
      <scheme val="minor"/>
    </font>
    <font>
      <sz val="11"/>
      <color theme="1" tint="0.34998626667073579"/>
      <name val="Tahoma"/>
      <family val="2"/>
    </font>
    <font>
      <b/>
      <sz val="26"/>
      <color theme="0"/>
      <name val="Tahoma"/>
      <family val="2"/>
    </font>
    <font>
      <b/>
      <sz val="11"/>
      <color theme="0"/>
      <name val="Tahoma"/>
      <family val="2"/>
    </font>
    <font>
      <b/>
      <sz val="12"/>
      <color theme="5" tint="0.79976805932798245"/>
      <name val="Tahoma"/>
      <family val="2"/>
    </font>
    <font>
      <sz val="14"/>
      <color theme="5" tint="0.79998168889431442"/>
      <name val="Tahoma"/>
      <family val="2"/>
    </font>
    <font>
      <b/>
      <sz val="12"/>
      <color theme="5" tint="0.79973754081850645"/>
      <name val="Tahoma"/>
      <family val="2"/>
    </font>
    <font>
      <sz val="14"/>
      <color theme="5" tint="0.79995117038483843"/>
      <name val="Tahoma"/>
      <family val="2"/>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3" fillId="2" borderId="1" applyNumberFormat="0" applyProtection="0">
      <alignment horizontal="left" vertical="center" indent="1" readingOrder="2"/>
    </xf>
    <xf numFmtId="0" fontId="4" fillId="2" borderId="0" applyNumberFormat="0" applyBorder="0" applyProtection="0">
      <alignment horizontal="center" vertical="center"/>
    </xf>
    <xf numFmtId="0" fontId="4" fillId="2" borderId="2" applyProtection="0">
      <alignment horizontal="center"/>
    </xf>
    <xf numFmtId="20" fontId="8" fillId="2" borderId="2" applyAlignment="0" applyProtection="0"/>
    <xf numFmtId="164" fontId="2" fillId="0" borderId="0">
      <alignment horizontal="center" vertical="center"/>
    </xf>
    <xf numFmtId="0" fontId="2" fillId="0" borderId="0">
      <alignment horizontal="center" vertical="center" wrapText="1"/>
    </xf>
    <xf numFmtId="0" fontId="7" fillId="2" borderId="2" applyNumberFormat="0" applyProtection="0">
      <alignment horizontal="right" vertical="center" indent="1" readingOrder="2"/>
    </xf>
    <xf numFmtId="0" fontId="1" fillId="0" borderId="0" applyNumberFormat="0" applyFill="0" applyBorder="0" applyAlignment="0" applyProtection="0"/>
  </cellStyleXfs>
  <cellXfs count="20">
    <xf numFmtId="0" fontId="0" fillId="0" borderId="0" xfId="0"/>
    <xf numFmtId="0" fontId="0" fillId="0" borderId="0" xfId="0" applyAlignment="1">
      <alignment horizontal="left" vertical="center"/>
    </xf>
    <xf numFmtId="0" fontId="0" fillId="0" borderId="0" xfId="0" applyAlignment="1">
      <alignment horizontal="right" vertical="center" readingOrder="2"/>
    </xf>
    <xf numFmtId="0" fontId="2" fillId="0" borderId="0" xfId="6" applyAlignment="1">
      <alignment horizontal="center" vertical="center" wrapText="1" readingOrder="2"/>
    </xf>
    <xf numFmtId="0" fontId="4" fillId="2" borderId="2" xfId="3" applyAlignment="1">
      <alignment horizontal="center" vertical="center" readingOrder="2"/>
    </xf>
    <xf numFmtId="0" fontId="0" fillId="0" borderId="0" xfId="0" applyFont="1" applyFill="1" applyBorder="1" applyAlignment="1">
      <alignment horizontal="center" vertical="center" readingOrder="2"/>
    </xf>
    <xf numFmtId="0" fontId="0" fillId="0" borderId="0" xfId="0" applyAlignment="1">
      <alignment horizontal="center" vertical="center" readingOrder="2"/>
    </xf>
    <xf numFmtId="0" fontId="2" fillId="0" borderId="0" xfId="0" applyFont="1" applyAlignment="1">
      <alignment horizontal="right" vertical="center" readingOrder="2"/>
    </xf>
    <xf numFmtId="0" fontId="4" fillId="2" borderId="2" xfId="3" applyFont="1" applyAlignment="1">
      <alignment horizontal="center" readingOrder="2"/>
    </xf>
    <xf numFmtId="0" fontId="2" fillId="0" borderId="0" xfId="0" applyFont="1" applyAlignment="1">
      <alignment horizontal="left" vertical="center"/>
    </xf>
    <xf numFmtId="20" fontId="6" fillId="2" borderId="2" xfId="4" applyFont="1" applyAlignment="1" applyProtection="1">
      <alignment horizontal="center" vertical="top" readingOrder="2"/>
      <protection locked="0"/>
    </xf>
    <xf numFmtId="0" fontId="4" fillId="2" borderId="0" xfId="2" applyNumberFormat="1" applyFont="1" applyAlignment="1">
      <alignment horizontal="center" vertical="center" readingOrder="2"/>
    </xf>
    <xf numFmtId="0" fontId="4" fillId="2" borderId="2" xfId="2" applyFont="1" applyBorder="1" applyAlignment="1">
      <alignment horizontal="center" vertical="center" readingOrder="2"/>
    </xf>
    <xf numFmtId="0" fontId="2" fillId="0" borderId="0" xfId="6" applyFont="1" applyAlignment="1">
      <alignment horizontal="center" vertical="center" wrapText="1" readingOrder="2"/>
    </xf>
    <xf numFmtId="0" fontId="2" fillId="0" borderId="0" xfId="0" applyFont="1" applyAlignment="1">
      <alignment horizontal="right" readingOrder="2"/>
    </xf>
    <xf numFmtId="164" fontId="2" fillId="0" borderId="0" xfId="5">
      <alignment horizontal="center" vertical="center"/>
    </xf>
    <xf numFmtId="0" fontId="3" fillId="2" borderId="0" xfId="1" applyFont="1" applyBorder="1" applyAlignment="1">
      <alignment horizontal="right" vertical="center" indent="1" readingOrder="2"/>
    </xf>
    <xf numFmtId="0" fontId="5" fillId="2" borderId="3" xfId="7" applyFont="1" applyBorder="1" applyAlignment="1">
      <alignment horizontal="left" vertical="center" indent="2" readingOrder="2"/>
    </xf>
    <xf numFmtId="0" fontId="3" fillId="2" borderId="0" xfId="1" applyBorder="1" applyAlignment="1">
      <alignment horizontal="right" vertical="center" indent="1" readingOrder="2"/>
    </xf>
    <xf numFmtId="0" fontId="7" fillId="2" borderId="2" xfId="7" applyAlignment="1">
      <alignment horizontal="left" vertical="center" indent="1" readingOrder="2"/>
    </xf>
  </cellXfs>
  <cellStyles count="9">
    <cellStyle name="Normal" xfId="0" builtinId="0" customBuiltin="1"/>
    <cellStyle name="Table_Details" xfId="6"/>
    <cellStyle name="היפר-קישור" xfId="7" builtinId="8" customBuiltin="1"/>
    <cellStyle name="היפר-קישור שהופעל" xfId="8" builtinId="9" customBuiltin="1"/>
    <cellStyle name="כותרת 1" xfId="1" builtinId="16" customBuiltin="1"/>
    <cellStyle name="כותרת 2" xfId="3" builtinId="17" customBuiltin="1"/>
    <cellStyle name="כותרת 3" xfId="4" builtinId="18" customBuiltin="1"/>
    <cellStyle name="כותרת 4" xfId="2" builtinId="19" customBuiltin="1"/>
    <cellStyle name="שעה" xfId="5"/>
  </cellStyles>
  <dxfs count="37">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Tahoma"/>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Tahoma"/>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Tahom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Tahom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Tahom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Tahom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name val="Tahoma"/>
        <scheme val="none"/>
      </font>
    </dxf>
    <dxf>
      <font>
        <strike val="0"/>
        <outline val="0"/>
        <shadow val="0"/>
        <u val="none"/>
        <vertAlign val="baseline"/>
        <name val="Tahoma"/>
        <scheme val="none"/>
      </font>
      <numFmt numFmtId="0" formatCode="General"/>
    </dxf>
    <dxf>
      <font>
        <strike val="0"/>
        <outline val="0"/>
        <shadow val="0"/>
        <u val="none"/>
        <vertAlign val="baseline"/>
        <name val="Tahoma"/>
        <scheme val="none"/>
      </font>
      <numFmt numFmtId="0" formatCode="General"/>
    </dxf>
    <dxf>
      <font>
        <strike val="0"/>
        <outline val="0"/>
        <shadow val="0"/>
        <u val="none"/>
        <vertAlign val="baseline"/>
        <name val="Tahoma"/>
        <scheme val="none"/>
      </font>
      <numFmt numFmtId="0" formatCode="General"/>
    </dxf>
    <dxf>
      <font>
        <strike val="0"/>
        <outline val="0"/>
        <shadow val="0"/>
        <u val="none"/>
        <vertAlign val="baseline"/>
        <name val="Tahoma"/>
        <scheme val="none"/>
      </font>
      <numFmt numFmtId="0" formatCode="General"/>
    </dxf>
    <dxf>
      <font>
        <strike val="0"/>
        <outline val="0"/>
        <shadow val="0"/>
        <u val="none"/>
        <vertAlign val="baseline"/>
        <name val="Tahoma"/>
        <scheme val="none"/>
      </font>
      <numFmt numFmtId="0" formatCode="General"/>
    </dxf>
    <dxf>
      <font>
        <strike val="0"/>
        <outline val="0"/>
        <shadow val="0"/>
        <u val="none"/>
        <vertAlign val="baseline"/>
        <name val="Tahoma"/>
        <scheme val="none"/>
      </font>
      <numFmt numFmtId="0" formatCode="General"/>
    </dxf>
    <dxf>
      <font>
        <strike val="0"/>
        <outline val="0"/>
        <shadow val="0"/>
        <u val="none"/>
        <vertAlign val="baseline"/>
        <name val="Tahoma"/>
        <scheme val="none"/>
      </font>
    </dxf>
    <dxf>
      <font>
        <strike val="0"/>
        <outline val="0"/>
        <shadow val="0"/>
        <u val="none"/>
        <vertAlign val="baseline"/>
        <name val="Tahoma"/>
        <scheme val="none"/>
      </font>
    </dxf>
    <dxf>
      <font>
        <strike val="0"/>
        <outline val="0"/>
        <shadow val="0"/>
        <u val="none"/>
        <vertAlign val="baseline"/>
        <name val="Tahoma"/>
        <scheme val="none"/>
      </font>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TableStyleMedium2" defaultPivotStyle="PivotStyleLight16">
    <tableStyle name="לוח זמנים של כיתה" pivot="0" count="5">
      <tableStyleElement type="wholeTable" dxfId="36"/>
      <tableStyleElement type="headerRow" dxfId="35"/>
      <tableStyleElement type="totalRow" dxfId="34"/>
      <tableStyleElement type="lastColumn" dxfId="33"/>
      <tableStyleElement type="firstRowStripe" dxfId="32"/>
    </tableStyle>
    <tableStyle name="כלי פריסה של לוח זמנים של כיתה" pivot="0" table="0" count="2">
      <tableStyleElement type="wholeTable" dxfId="31"/>
      <tableStyleElement type="headerRow"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1512;&#1513;&#1497;&#1502;&#1514; &#1513;&#1497;&#1506;&#1493;&#1512;&#1497;&#1501;'!A1"/></Relationships>
</file>

<file path=xl/drawings/_rels/drawing2.xml.rels><?xml version="1.0" encoding="UTF-8" standalone="yes"?>
<Relationships xmlns="http://schemas.openxmlformats.org/package/2006/relationships"><Relationship Id="rId1" Type="http://schemas.openxmlformats.org/officeDocument/2006/relationships/hyperlink" Target="#'&#1500;&#1493;&#1495; &#1494;&#1502;&#1504;&#1497;&#1501; &#1513;&#1500; &#1499;&#1497;&#1514;&#1492;'!A1"/></Relationships>
</file>

<file path=xl/drawings/drawing1.xml><?xml version="1.0" encoding="utf-8"?>
<xdr:wsDr xmlns:xdr="http://schemas.openxmlformats.org/drawingml/2006/spreadsheetDrawing" xmlns:a="http://schemas.openxmlformats.org/drawingml/2006/main">
  <xdr:twoCellAnchor editAs="oneCell">
    <xdr:from>
      <xdr:col>8</xdr:col>
      <xdr:colOff>1518148</xdr:colOff>
      <xdr:row>0</xdr:row>
      <xdr:rowOff>164852</xdr:rowOff>
    </xdr:from>
    <xdr:to>
      <xdr:col>8</xdr:col>
      <xdr:colOff>1652619</xdr:colOff>
      <xdr:row>1</xdr:row>
      <xdr:rowOff>109383</xdr:rowOff>
    </xdr:to>
    <xdr:sp macro="" textlink="">
      <xdr:nvSpPr>
        <xdr:cNvPr id="5" name="חץ: סוגר זוויתי 4" descr="חץ">
          <a:hlinkClick xmlns:r="http://schemas.openxmlformats.org/officeDocument/2006/relationships" r:id="rId1" tooltip="בחר כדי לנווט לגליון העבודה 'רשימת שיעורים'"/>
          <a:extLst>
            <a:ext uri="{FF2B5EF4-FFF2-40B4-BE49-F238E27FC236}">
              <a16:creationId xmlns:a16="http://schemas.microsoft.com/office/drawing/2014/main" xmlns="" id="{9C3B1660-A286-46BC-8C75-5618DCAA2DCA}"/>
            </a:ext>
          </a:extLst>
        </xdr:cNvPr>
        <xdr:cNvSpPr/>
      </xdr:nvSpPr>
      <xdr:spPr>
        <a:xfrm flipH="1" flipV="1">
          <a:off x="11229522531" y="164852"/>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111125</xdr:colOff>
      <xdr:row>0</xdr:row>
      <xdr:rowOff>149225</xdr:rowOff>
    </xdr:from>
    <xdr:to>
      <xdr:col>6</xdr:col>
      <xdr:colOff>245596</xdr:colOff>
      <xdr:row>0</xdr:row>
      <xdr:rowOff>350931</xdr:rowOff>
    </xdr:to>
    <xdr:sp macro="" textlink="">
      <xdr:nvSpPr>
        <xdr:cNvPr id="4" name="חץ: סוגר זוויתי 3" descr="חץ">
          <a:hlinkClick xmlns:r="http://schemas.openxmlformats.org/officeDocument/2006/relationships" r:id="rId1" tooltip="בחר כדי לנווט לגליון העבודה 'לוח זמנים של כיתה'"/>
          <a:extLst>
            <a:ext uri="{FF2B5EF4-FFF2-40B4-BE49-F238E27FC236}">
              <a16:creationId xmlns:a16="http://schemas.microsoft.com/office/drawing/2014/main" xmlns="" id="{3827567C-2444-4A9B-8BA7-9AD7F5973BFF}"/>
            </a:ext>
          </a:extLst>
        </xdr:cNvPr>
        <xdr:cNvSpPr/>
      </xdr:nvSpPr>
      <xdr:spPr>
        <a:xfrm rot="10800000" flipH="1">
          <a:off x="11231872529"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rtl="1"/>
          <a:endParaRPr lang="en-US" sz="1100">
            <a:solidFill>
              <a:schemeClr val="tx1"/>
            </a:solidFill>
          </a:endParaRPr>
        </a:p>
      </xdr:txBody>
    </xdr:sp>
    <xdr:clientData/>
  </xdr:twoCellAnchor>
</xdr:wsDr>
</file>

<file path=xl/tables/table1.xml><?xml version="1.0" encoding="utf-8"?>
<table xmlns="http://schemas.openxmlformats.org/spreadsheetml/2006/main" id="3" name="לוח_זמנים_של_כיתה" displayName="לוח_זמנים_של_כיתה" ref="B3:I56" headerRowDxfId="17" dataDxfId="16" totalsRowDxfId="15">
  <autoFilter ref="B3:I56"/>
  <tableColumns count="8">
    <tableColumn id="1" name="שעה" totalsRowLabel="סה&quot;כ" dataCellStyle="שעה">
      <calculatedColumnFormula>B3+הפרש_קבוע</calculatedColumnFormula>
    </tableColumn>
    <tableColumn id="2" name="ראשון" dataDxfId="14" dataCellStyle="Table_Details">
      <calculatedColumnFormula>IFERROR(INDEX(רשימת_שיעורים[],MATCH(SUMPRODUCT((רשימת_שיעורים[יום]=לוח_זמנים_של_כיתה[[#Headers],[ראשון]])*(ROUNDDOWN($B4,10)&gt;=ROUNDDOWN(רשימת_שיעורים[שעת התחלה],10))*($B4&lt;=רשימת_שיעורים[שעת סיום]),רשימת_שיעורים[ייחודי]),רשימת_שיעורים[ייחודי],0),2),0)</calculatedColumnFormula>
    </tableColumn>
    <tableColumn id="3" name="שני" dataDxfId="13" dataCellStyle="Table_Details">
      <calculatedColumnFormula>IFERROR(INDEX(רשימת_שיעורים[],MATCH(SUMPRODUCT((רשימת_שיעורים[יום]=לוח_זמנים_של_כיתה[[#Headers],[שני]])*(ROUNDDOWN($B4,10)&gt;=ROUNDDOWN(רשימת_שיעורים[שעת התחלה],10))*($B4&lt;=רשימת_שיעורים[שעת סיום]),רשימת_שיעורים[ייחודי]),רשימת_שיעורים[ייחודי],0),2),0)</calculatedColumnFormula>
    </tableColumn>
    <tableColumn id="4" name="שלישי" dataDxfId="12" dataCellStyle="Table_Details">
      <calculatedColumnFormula>IFERROR(INDEX(רשימת_שיעורים[],MATCH(SUMPRODUCT((רשימת_שיעורים[יום]=לוח_זמנים_של_כיתה[[#Headers],[שלישי]])*(ROUNDDOWN($B4,10)&gt;=ROUNDDOWN(רשימת_שיעורים[שעת התחלה],10))*($B4&lt;=רשימת_שיעורים[שעת סיום]),רשימת_שיעורים[ייחודי]),רשימת_שיעורים[ייחודי],0),2),0)</calculatedColumnFormula>
    </tableColumn>
    <tableColumn id="5" name="רביעי" dataDxfId="11" dataCellStyle="Table_Details">
      <calculatedColumnFormula>IFERROR(INDEX(רשימת_שיעורים[],MATCH(SUMPRODUCT((רשימת_שיעורים[יום]=לוח_זמנים_של_כיתה[[#Headers],[רביעי]])*(ROUNDDOWN($B4,10)&gt;=ROUNDDOWN(רשימת_שיעורים[שעת התחלה],10))*($B4&lt;=רשימת_שיעורים[שעת סיום]),רשימת_שיעורים[ייחודי]),רשימת_שיעורים[ייחודי],0),2),0)</calculatedColumnFormula>
    </tableColumn>
    <tableColumn id="6" name="חמישי" dataDxfId="10" dataCellStyle="Table_Details">
      <calculatedColumnFormula>IFERROR(INDEX(רשימת_שיעורים[],MATCH(SUMPRODUCT((רשימת_שיעורים[יום]=לוח_זמנים_של_כיתה[[#Headers],[חמישי]])*(ROUNDDOWN($B4,10)&gt;=ROUNDDOWN(רשימת_שיעורים[שעת התחלה],10))*($B4&lt;=רשימת_שיעורים[שעת סיום]),רשימת_שיעורים[ייחודי]),רשימת_שיעורים[ייחודי],0),2),0)</calculatedColumnFormula>
    </tableColumn>
    <tableColumn id="7" name="שישי" dataDxfId="9" dataCellStyle="Table_Details">
      <calculatedColumnFormula>IFERROR(INDEX(רשימת_שיעורים[],MATCH(SUMPRODUCT((רשימת_שיעורים[יום]=לוח_זמנים_של_כיתה[[#Headers],[שישי]])*(ROUNDDOWN($B4,10)&gt;=ROUNDDOWN(רשימת_שיעורים[שעת התחלה],10))*($B4&lt;=רשימת_שיעורים[שעת סיום]),רשימת_שיעורים[ייחודי]),רשימת_שיעורים[ייחודי],0),2),0)</calculatedColumnFormula>
    </tableColumn>
    <tableColumn id="8" name="שבת" totalsRowFunction="sum" dataDxfId="8" dataCellStyle="Table_Details">
      <calculatedColumnFormula>IFERROR(INDEX(רשימת_שיעורים[],MATCH(SUMPRODUCT((רשימת_שיעורים[יום]=לוח_זמנים_של_כיתה[[#Headers],[שבת]])*(ROUNDDOWN($B4,10)&gt;=ROUNDDOWN(רשימת_שיעורים[שעת התחלה],10))*($B4&lt;=רשימת_שיעורים[שעת סיום]),רשימת_שיעורים[ייחודי]),רשימת_שיעורים[ייחודי],0),2),0)</calculatedColumnFormula>
    </tableColumn>
  </tableColumns>
  <tableStyleInfo name="לוח זמנים של כיתה" showFirstColumn="0" showLastColumn="0" showRowStripes="0" showColumnStripes="0"/>
  <extLst>
    <ext xmlns:x14="http://schemas.microsoft.com/office/spreadsheetml/2009/9/main" uri="{504A1905-F514-4f6f-8877-14C23A59335A}">
      <x14:table altTextSummary="רשימת השיעורים מסודרת לפי היום בשבוע ומרווח זמן. מזהה השיעור מוצג בהצטלבות של היום בשבוע ושעת ההתחלה ומגיע עד שעת הסיום"/>
    </ext>
  </extLst>
</table>
</file>

<file path=xl/tables/table2.xml><?xml version="1.0" encoding="utf-8"?>
<table xmlns="http://schemas.openxmlformats.org/spreadsheetml/2006/main" id="1" name="רשימת_שיעורים" displayName="רשימת_שיעורים" ref="B2:H10">
  <autoFilter ref="B2:H10"/>
  <tableColumns count="7">
    <tableColumn id="1" name="שיעור" totalsRowLabel="סה&quot;כ" totalsRowDxfId="7" dataCellStyle="Table_Details"/>
    <tableColumn id="2" name="מזהה" totalsRowDxfId="6" dataCellStyle="Table_Details"/>
    <tableColumn id="3" name="יום" totalsRowDxfId="5" dataCellStyle="Table_Details"/>
    <tableColumn id="5" name="מיקום" totalsRowDxfId="4" dataCellStyle="Table_Details"/>
    <tableColumn id="4" name="שעת התחלה" totalsRowDxfId="3" dataCellStyle="שעה"/>
    <tableColumn id="6" name="שעת סיום" totalsRowDxfId="2" dataCellStyle="שעה"/>
    <tableColumn id="7" name="ייחודי" totalsRowFunction="sum" dataDxfId="1" totalsRowDxfId="0">
      <calculatedColumnFormula>ROW()-ROW(רשימת_שיעורים[[#Headers],[ייחודי]])</calculatedColumnFormula>
    </tableColumn>
  </tableColumns>
  <tableStyleInfo name="לוח זמנים של כיתה" showFirstColumn="0" showLastColumn="0" showRowStripes="1" showColumnStripes="0"/>
  <extLst>
    <ext xmlns:x14="http://schemas.microsoft.com/office/spreadsheetml/2009/9/main" uri="{504A1905-F514-4f6f-8877-14C23A59335A}">
      <x14:table altTextSummary="מידע עבור שיעורים המוצגים בגיליון 'לוח זמנים של כיתה', כגון שיעור, מזהה, יום (היום בשבוע), מיקום, שעת התחלה ושעת סיום"/>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I56"/>
  <sheetViews>
    <sheetView showGridLines="0" rightToLeft="1" tabSelected="1" zoomScaleNormal="100" zoomScaleSheetLayoutView="100" workbookViewId="0"/>
  </sheetViews>
  <sheetFormatPr defaultColWidth="9" defaultRowHeight="30" customHeight="1" x14ac:dyDescent="0.2"/>
  <cols>
    <col min="1" max="1" width="2.625" style="9" customWidth="1"/>
    <col min="2" max="2" width="12.25" style="9" customWidth="1"/>
    <col min="3" max="8" width="21.625" style="9" customWidth="1"/>
    <col min="9" max="9" width="22.125" style="9" customWidth="1"/>
    <col min="10" max="10" width="2.625" style="9" customWidth="1"/>
    <col min="11" max="16384" width="9" style="9"/>
  </cols>
  <sheetData>
    <row r="1" spans="1:9" ht="20.25" customHeight="1" x14ac:dyDescent="0.2">
      <c r="A1" s="7"/>
      <c r="B1" s="16" t="s">
        <v>0</v>
      </c>
      <c r="C1" s="16"/>
      <c r="D1" s="16"/>
      <c r="E1" s="16"/>
      <c r="F1" s="16"/>
      <c r="G1" s="8" t="s">
        <v>6</v>
      </c>
      <c r="H1" s="8" t="s">
        <v>8</v>
      </c>
      <c r="I1" s="17" t="s">
        <v>11</v>
      </c>
    </row>
    <row r="2" spans="1:9" ht="20.25" customHeight="1" x14ac:dyDescent="0.2">
      <c r="A2" s="7"/>
      <c r="B2" s="16"/>
      <c r="C2" s="16"/>
      <c r="D2" s="16"/>
      <c r="E2" s="16"/>
      <c r="F2" s="16"/>
      <c r="G2" s="10">
        <v>0.33333333333333331</v>
      </c>
      <c r="H2" s="10" t="s">
        <v>9</v>
      </c>
      <c r="I2" s="17"/>
    </row>
    <row r="3" spans="1:9" ht="20.25" customHeight="1" x14ac:dyDescent="0.2">
      <c r="A3" s="7"/>
      <c r="B3" s="11" t="s">
        <v>1</v>
      </c>
      <c r="C3" s="12" t="s">
        <v>2</v>
      </c>
      <c r="D3" s="12" t="s">
        <v>3</v>
      </c>
      <c r="E3" s="12" t="s">
        <v>4</v>
      </c>
      <c r="F3" s="12" t="s">
        <v>5</v>
      </c>
      <c r="G3" s="12" t="s">
        <v>7</v>
      </c>
      <c r="H3" s="12" t="s">
        <v>10</v>
      </c>
      <c r="I3" s="12" t="s">
        <v>12</v>
      </c>
    </row>
    <row r="4" spans="1:9" ht="30" customHeight="1" x14ac:dyDescent="0.2">
      <c r="A4" s="7"/>
      <c r="B4" s="15">
        <f>התחלה_של_לוח_הזמנים</f>
        <v>0.33333333333333331</v>
      </c>
      <c r="C4" s="13">
        <f>IFERROR(INDEX(רשימת_שיעורים[],MATCH(SUMPRODUCT((רשימת_שיעורים[יום]=לוח_זמנים_של_כיתה[[#Headers],[ראשון]])*(ROUNDDOWN($B4,10)&gt;=ROUNDDOWN(רשימת_שיעורים[שעת התחלה],10))*($B4&lt;=רשימת_שיעורים[שעת סיום]),רשימת_שיעורים[ייחודי]),רשימת_שיעורים[ייחודי],0),2),0)</f>
        <v>0</v>
      </c>
      <c r="D4" s="13">
        <f>IFERROR(INDEX(רשימת_שיעורים[],MATCH(SUMPRODUCT((רשימת_שיעורים[יום]=לוח_זמנים_של_כיתה[[#Headers],[שני]])*(ROUNDDOWN($B4,10)&gt;=ROUNDDOWN(רשימת_שיעורים[שעת התחלה],10))*($B4&lt;=רשימת_שיעורים[שעת סיום]),רשימת_שיעורים[ייחודי]),רשימת_שיעורים[ייחודי],0),2),0)</f>
        <v>0</v>
      </c>
      <c r="E4" s="13">
        <f>IFERROR(INDEX(רשימת_שיעורים[],MATCH(SUMPRODUCT((רשימת_שיעורים[יום]=לוח_זמנים_של_כיתה[[#Headers],[שלישי]])*(ROUNDDOWN($B4,10)&gt;=ROUNDDOWN(רשימת_שיעורים[שעת התחלה],10))*($B4&lt;=רשימת_שיעורים[שעת סיום]),רשימת_שיעורים[ייחודי]),רשימת_שיעורים[ייחודי],0),2),0)</f>
        <v>0</v>
      </c>
      <c r="F4" s="13">
        <f>IFERROR(INDEX(רשימת_שיעורים[],MATCH(SUMPRODUCT((רשימת_שיעורים[יום]=לוח_זמנים_של_כיתה[[#Headers],[רביעי]])*(ROUNDDOWN($B4,10)&gt;=ROUNDDOWN(רשימת_שיעורים[שעת התחלה],10))*($B4&lt;=רשימת_שיעורים[שעת סיום]),רשימת_שיעורים[ייחודי]),רשימת_שיעורים[ייחודי],0),2),0)</f>
        <v>0</v>
      </c>
      <c r="G4" s="13">
        <f>IFERROR(INDEX(רשימת_שיעורים[],MATCH(SUMPRODUCT((רשימת_שיעורים[יום]=לוח_זמנים_של_כיתה[[#Headers],[חמישי]])*(ROUNDDOWN($B4,10)&gt;=ROUNDDOWN(רשימת_שיעורים[שעת התחלה],10))*($B4&lt;=רשימת_שיעורים[שעת סיום]),רשימת_שיעורים[ייחודי]),רשימת_שיעורים[ייחודי],0),2),0)</f>
        <v>0</v>
      </c>
      <c r="H4" s="13">
        <f>IFERROR(INDEX(רשימת_שיעורים[],MATCH(SUMPRODUCT((רשימת_שיעורים[יום]=לוח_זמנים_של_כיתה[[#Headers],[שישי]])*(ROUNDDOWN($B4,10)&gt;=ROUNDDOWN(רשימת_שיעורים[שעת התחלה],10))*($B4&lt;=רשימת_שיעורים[שעת סיום]),רשימת_שיעורים[ייחודי]),רשימת_שיעורים[ייחודי],0),2),0)</f>
        <v>0</v>
      </c>
      <c r="I4" s="13">
        <f>IFERROR(INDEX(רשימת_שיעורים[],MATCH(SUMPRODUCT((רשימת_שיעורים[יום]=לוח_זמנים_של_כיתה[[#Headers],[שבת]])*(ROUNDDOWN($B4,10)&gt;=ROUNDDOWN(רשימת_שיעורים[שעת התחלה],10))*($B4&lt;=רשימת_שיעורים[שעת סיום]),רשימת_שיעורים[ייחודי]),רשימת_שיעורים[ייחודי],0),2),0)</f>
        <v>0</v>
      </c>
    </row>
    <row r="5" spans="1:9" ht="30" customHeight="1" x14ac:dyDescent="0.2">
      <c r="A5" s="7"/>
      <c r="B5" s="15">
        <f t="shared" ref="B5:B36" si="0">B4+הפרש_קבוע</f>
        <v>0.34375</v>
      </c>
      <c r="C5" s="13">
        <f>IFERROR(INDEX(רשימת_שיעורים[],MATCH(SUMPRODUCT((רשימת_שיעורים[יום]=לוח_זמנים_של_כיתה[[#Headers],[ראשון]])*(ROUNDDOWN($B5,10)&gt;=ROUNDDOWN(רשימת_שיעורים[שעת התחלה],10))*($B5&lt;=רשימת_שיעורים[שעת סיום]),רשימת_שיעורים[ייחודי]),רשימת_שיעורים[ייחודי],0),2),0)</f>
        <v>0</v>
      </c>
      <c r="D5" s="13" t="str">
        <f>IFERROR(INDEX(רשימת_שיעורים[],MATCH(SUMPRODUCT((רשימת_שיעורים[יום]=לוח_זמנים_של_כיתה[[#Headers],[שני]])*(ROUNDDOWN($B5,10)&gt;=ROUNDDOWN(רשימת_שיעורים[שעת התחלה],10))*($B5&lt;=רשימת_שיעורים[שעת סיום]),רשימת_שיעורים[ייחודי]),רשימת_שיעורים[ייחודי],0),2),0)</f>
        <v>MTH-113</v>
      </c>
      <c r="E5" s="13">
        <f>IFERROR(INDEX(רשימת_שיעורים[],MATCH(SUMPRODUCT((רשימת_שיעורים[יום]=לוח_זמנים_של_כיתה[[#Headers],[שלישי]])*(ROUNDDOWN($B5,10)&gt;=ROUNDDOWN(רשימת_שיעורים[שעת התחלה],10))*($B5&lt;=רשימת_שיעורים[שעת סיום]),רשימת_שיעורים[ייחודי]),רשימת_שיעורים[ייחודי],0),2),0)</f>
        <v>0</v>
      </c>
      <c r="F5" s="13" t="str">
        <f>IFERROR(INDEX(רשימת_שיעורים[],MATCH(SUMPRODUCT((רשימת_שיעורים[יום]=לוח_זמנים_של_כיתה[[#Headers],[רביעי]])*(ROUNDDOWN($B5,10)&gt;=ROUNDDOWN(רשימת_שיעורים[שעת התחלה],10))*($B5&lt;=רשימת_שיעורים[שעת סיום]),רשימת_שיעורים[ייחודי]),רשימת_שיעורים[ייחודי],0),2),0)</f>
        <v>MTH-113</v>
      </c>
      <c r="G5" s="13">
        <f>IFERROR(INDEX(רשימת_שיעורים[],MATCH(SUMPRODUCT((רשימת_שיעורים[יום]=לוח_זמנים_של_כיתה[[#Headers],[חמישי]])*(ROUNDDOWN($B5,10)&gt;=ROUNDDOWN(רשימת_שיעורים[שעת התחלה],10))*($B5&lt;=רשימת_שיעורים[שעת סיום]),רשימת_שיעורים[ייחודי]),רשימת_שיעורים[ייחודי],0),2),0)</f>
        <v>0</v>
      </c>
      <c r="H5" s="13" t="str">
        <f>IFERROR(INDEX(רשימת_שיעורים[],MATCH(SUMPRODUCT((רשימת_שיעורים[יום]=לוח_זמנים_של_כיתה[[#Headers],[שישי]])*(ROUNDDOWN($B5,10)&gt;=ROUNDDOWN(רשימת_שיעורים[שעת התחלה],10))*($B5&lt;=רשימת_שיעורים[שעת סיום]),רשימת_שיעורים[ייחודי]),רשימת_שיעורים[ייחודי],0),2),0)</f>
        <v>MTH-113</v>
      </c>
      <c r="I5" s="13">
        <f>IFERROR(INDEX(רשימת_שיעורים[],MATCH(SUMPRODUCT((רשימת_שיעורים[יום]=לוח_זמנים_של_כיתה[[#Headers],[שבת]])*(ROUNDDOWN($B5,10)&gt;=ROUNDDOWN(רשימת_שיעורים[שעת התחלה],10))*($B5&lt;=רשימת_שיעורים[שעת סיום]),רשימת_שיעורים[ייחודי]),רשימת_שיעורים[ייחודי],0),2),0)</f>
        <v>0</v>
      </c>
    </row>
    <row r="6" spans="1:9" ht="30" customHeight="1" x14ac:dyDescent="0.2">
      <c r="A6" s="7"/>
      <c r="B6" s="15">
        <f t="shared" si="0"/>
        <v>0.35416666666666669</v>
      </c>
      <c r="C6" s="13">
        <f>IFERROR(INDEX(רשימת_שיעורים[],MATCH(SUMPRODUCT((רשימת_שיעורים[יום]=לוח_זמנים_של_כיתה[[#Headers],[ראשון]])*(ROUNDDOWN($B6,10)&gt;=ROUNDDOWN(רשימת_שיעורים[שעת התחלה],10))*($B6&lt;=רשימת_שיעורים[שעת סיום]),רשימת_שיעורים[ייחודי]),רשימת_שיעורים[ייחודי],0),2),0)</f>
        <v>0</v>
      </c>
      <c r="D6" s="13" t="str">
        <f>IFERROR(INDEX(רשימת_שיעורים[],MATCH(SUMPRODUCT((רשימת_שיעורים[יום]=לוח_זמנים_של_כיתה[[#Headers],[שני]])*(ROUNDDOWN($B6,10)&gt;=ROUNDDOWN(רשימת_שיעורים[שעת התחלה],10))*($B6&lt;=רשימת_שיעורים[שעת סיום]),רשימת_שיעורים[ייחודי]),רשימת_שיעורים[ייחודי],0),2),0)</f>
        <v>MTH-113</v>
      </c>
      <c r="E6" s="13">
        <f>IFERROR(INDEX(רשימת_שיעורים[],MATCH(SUMPRODUCT((רשימת_שיעורים[יום]=לוח_זמנים_של_כיתה[[#Headers],[שלישי]])*(ROUNDDOWN($B6,10)&gt;=ROUNDDOWN(רשימת_שיעורים[שעת התחלה],10))*($B6&lt;=רשימת_שיעורים[שעת סיום]),רשימת_שיעורים[ייחודי]),רשימת_שיעורים[ייחודי],0),2),0)</f>
        <v>0</v>
      </c>
      <c r="F6" s="13" t="str">
        <f>IFERROR(INDEX(רשימת_שיעורים[],MATCH(SUMPRODUCT((רשימת_שיעורים[יום]=לוח_זמנים_של_כיתה[[#Headers],[רביעי]])*(ROUNDDOWN($B6,10)&gt;=ROUNDDOWN(רשימת_שיעורים[שעת התחלה],10))*($B6&lt;=רשימת_שיעורים[שעת סיום]),רשימת_שיעורים[ייחודי]),רשימת_שיעורים[ייחודי],0),2),0)</f>
        <v>MTH-113</v>
      </c>
      <c r="G6" s="13">
        <f>IFERROR(INDEX(רשימת_שיעורים[],MATCH(SUMPRODUCT((רשימת_שיעורים[יום]=לוח_זמנים_של_כיתה[[#Headers],[חמישי]])*(ROUNDDOWN($B6,10)&gt;=ROUNDDOWN(רשימת_שיעורים[שעת התחלה],10))*($B6&lt;=רשימת_שיעורים[שעת סיום]),רשימת_שיעורים[ייחודי]),רשימת_שיעורים[ייחודי],0),2),0)</f>
        <v>0</v>
      </c>
      <c r="H6" s="13" t="str">
        <f>IFERROR(INDEX(רשימת_שיעורים[],MATCH(SUMPRODUCT((רשימת_שיעורים[יום]=לוח_זמנים_של_כיתה[[#Headers],[שישי]])*(ROUNDDOWN($B6,10)&gt;=ROUNDDOWN(רשימת_שיעורים[שעת התחלה],10))*($B6&lt;=רשימת_שיעורים[שעת סיום]),רשימת_שיעורים[ייחודי]),רשימת_שיעורים[ייחודי],0),2),0)</f>
        <v>MTH-113</v>
      </c>
      <c r="I6" s="13">
        <f>IFERROR(INDEX(רשימת_שיעורים[],MATCH(SUMPRODUCT((רשימת_שיעורים[יום]=לוח_זמנים_של_כיתה[[#Headers],[שבת]])*(ROUNDDOWN($B6,10)&gt;=ROUNDDOWN(רשימת_שיעורים[שעת התחלה],10))*($B6&lt;=רשימת_שיעורים[שעת סיום]),רשימת_שיעורים[ייחודי]),רשימת_שיעורים[ייחודי],0),2),0)</f>
        <v>0</v>
      </c>
    </row>
    <row r="7" spans="1:9" ht="30" customHeight="1" x14ac:dyDescent="0.2">
      <c r="A7" s="7"/>
      <c r="B7" s="15">
        <f t="shared" si="0"/>
        <v>0.36458333333333337</v>
      </c>
      <c r="C7" s="13">
        <f>IFERROR(INDEX(רשימת_שיעורים[],MATCH(SUMPRODUCT((רשימת_שיעורים[יום]=לוח_זמנים_של_כיתה[[#Headers],[ראשון]])*(ROUNDDOWN($B7,10)&gt;=ROUNDDOWN(רשימת_שיעורים[שעת התחלה],10))*($B7&lt;=רשימת_שיעורים[שעת סיום]),רשימת_שיעורים[ייחודי]),רשימת_שיעורים[ייחודי],0),2),0)</f>
        <v>0</v>
      </c>
      <c r="D7" s="13" t="str">
        <f>IFERROR(INDEX(רשימת_שיעורים[],MATCH(SUMPRODUCT((רשימת_שיעורים[יום]=לוח_זמנים_של_כיתה[[#Headers],[שני]])*(ROUNDDOWN($B7,10)&gt;=ROUNDDOWN(רשימת_שיעורים[שעת התחלה],10))*($B7&lt;=רשימת_שיעורים[שעת סיום]),רשימת_שיעורים[ייחודי]),רשימת_שיעורים[ייחודי],0),2),0)</f>
        <v>MTH-113</v>
      </c>
      <c r="E7" s="13">
        <f>IFERROR(INDEX(רשימת_שיעורים[],MATCH(SUMPRODUCT((רשימת_שיעורים[יום]=לוח_זמנים_של_כיתה[[#Headers],[שלישי]])*(ROUNDDOWN($B7,10)&gt;=ROUNDDOWN(רשימת_שיעורים[שעת התחלה],10))*($B7&lt;=רשימת_שיעורים[שעת סיום]),רשימת_שיעורים[ייחודי]),רשימת_שיעורים[ייחודי],0),2),0)</f>
        <v>0</v>
      </c>
      <c r="F7" s="13" t="str">
        <f>IFERROR(INDEX(רשימת_שיעורים[],MATCH(SUMPRODUCT((רשימת_שיעורים[יום]=לוח_זמנים_של_כיתה[[#Headers],[רביעי]])*(ROUNDDOWN($B7,10)&gt;=ROUNDDOWN(רשימת_שיעורים[שעת התחלה],10))*($B7&lt;=רשימת_שיעורים[שעת סיום]),רשימת_שיעורים[ייחודי]),רשימת_שיעורים[ייחודי],0),2),0)</f>
        <v>MTH-113</v>
      </c>
      <c r="G7" s="13">
        <f>IFERROR(INDEX(רשימת_שיעורים[],MATCH(SUMPRODUCT((רשימת_שיעורים[יום]=לוח_זמנים_של_כיתה[[#Headers],[חמישי]])*(ROUNDDOWN($B7,10)&gt;=ROUNDDOWN(רשימת_שיעורים[שעת התחלה],10))*($B7&lt;=רשימת_שיעורים[שעת סיום]),רשימת_שיעורים[ייחודי]),רשימת_שיעורים[ייחודי],0),2),0)</f>
        <v>0</v>
      </c>
      <c r="H7" s="13" t="str">
        <f>IFERROR(INDEX(רשימת_שיעורים[],MATCH(SUMPRODUCT((רשימת_שיעורים[יום]=לוח_זמנים_של_כיתה[[#Headers],[שישי]])*(ROUNDDOWN($B7,10)&gt;=ROUNDDOWN(רשימת_שיעורים[שעת התחלה],10))*($B7&lt;=רשימת_שיעורים[שעת סיום]),רשימת_שיעורים[ייחודי]),רשימת_שיעורים[ייחודי],0),2),0)</f>
        <v>MTH-113</v>
      </c>
      <c r="I7" s="13">
        <f>IFERROR(INDEX(רשימת_שיעורים[],MATCH(SUMPRODUCT((רשימת_שיעורים[יום]=לוח_זמנים_של_כיתה[[#Headers],[שבת]])*(ROUNDDOWN($B7,10)&gt;=ROUNDDOWN(רשימת_שיעורים[שעת התחלה],10))*($B7&lt;=רשימת_שיעורים[שעת סיום]),רשימת_שיעורים[ייחודי]),רשימת_שיעורים[ייחודי],0),2),0)</f>
        <v>0</v>
      </c>
    </row>
    <row r="8" spans="1:9" ht="30" customHeight="1" x14ac:dyDescent="0.2">
      <c r="A8" s="7"/>
      <c r="B8" s="15">
        <f t="shared" si="0"/>
        <v>0.37500000000000006</v>
      </c>
      <c r="C8" s="13">
        <f>IFERROR(INDEX(רשימת_שיעורים[],MATCH(SUMPRODUCT((רשימת_שיעורים[יום]=לוח_זמנים_של_כיתה[[#Headers],[ראשון]])*(ROUNDDOWN($B8,10)&gt;=ROUNDDOWN(רשימת_שיעורים[שעת התחלה],10))*($B8&lt;=רשימת_שיעורים[שעת סיום]),רשימת_שיעורים[ייחודי]),רשימת_שיעורים[ייחודי],0),2),0)</f>
        <v>0</v>
      </c>
      <c r="D8" s="13" t="str">
        <f>IFERROR(INDEX(רשימת_שיעורים[],MATCH(SUMPRODUCT((רשימת_שיעורים[יום]=לוח_זמנים_של_כיתה[[#Headers],[שני]])*(ROUNDDOWN($B8,10)&gt;=ROUNDDOWN(רשימת_שיעורים[שעת התחלה],10))*($B8&lt;=רשימת_שיעורים[שעת סיום]),רשימת_שיעורים[ייחודי]),רשימת_שיעורים[ייחודי],0),2),0)</f>
        <v>MTH-113</v>
      </c>
      <c r="E8" s="13">
        <f>IFERROR(INDEX(רשימת_שיעורים[],MATCH(SUMPRODUCT((רשימת_שיעורים[יום]=לוח_זמנים_של_כיתה[[#Headers],[שלישי]])*(ROUNDDOWN($B8,10)&gt;=ROUNDDOWN(רשימת_שיעורים[שעת התחלה],10))*($B8&lt;=רשימת_שיעורים[שעת סיום]),רשימת_שיעורים[ייחודי]),רשימת_שיעורים[ייחודי],0),2),0)</f>
        <v>0</v>
      </c>
      <c r="F8" s="13" t="str">
        <f>IFERROR(INDEX(רשימת_שיעורים[],MATCH(SUMPRODUCT((רשימת_שיעורים[יום]=לוח_זמנים_של_כיתה[[#Headers],[רביעי]])*(ROUNDDOWN($B8,10)&gt;=ROUNDDOWN(רשימת_שיעורים[שעת התחלה],10))*($B8&lt;=רשימת_שיעורים[שעת סיום]),רשימת_שיעורים[ייחודי]),רשימת_שיעורים[ייחודי],0),2),0)</f>
        <v>MTH-113</v>
      </c>
      <c r="G8" s="13">
        <f>IFERROR(INDEX(רשימת_שיעורים[],MATCH(SUMPRODUCT((רשימת_שיעורים[יום]=לוח_זמנים_של_כיתה[[#Headers],[חמישי]])*(ROUNDDOWN($B8,10)&gt;=ROUNDDOWN(רשימת_שיעורים[שעת התחלה],10))*($B8&lt;=רשימת_שיעורים[שעת סיום]),רשימת_שיעורים[ייחודי]),רשימת_שיעורים[ייחודי],0),2),0)</f>
        <v>0</v>
      </c>
      <c r="H8" s="13" t="str">
        <f>IFERROR(INDEX(רשימת_שיעורים[],MATCH(SUMPRODUCT((רשימת_שיעורים[יום]=לוח_זמנים_של_כיתה[[#Headers],[שישי]])*(ROUNDDOWN($B8,10)&gt;=ROUNDDOWN(רשימת_שיעורים[שעת התחלה],10))*($B8&lt;=רשימת_שיעורים[שעת סיום]),רשימת_שיעורים[ייחודי]),רשימת_שיעורים[ייחודי],0),2),0)</f>
        <v>MTH-113</v>
      </c>
      <c r="I8" s="13">
        <f>IFERROR(INDEX(רשימת_שיעורים[],MATCH(SUMPRODUCT((רשימת_שיעורים[יום]=לוח_זמנים_של_כיתה[[#Headers],[שבת]])*(ROUNDDOWN($B8,10)&gt;=ROUNDDOWN(רשימת_שיעורים[שעת התחלה],10))*($B8&lt;=רשימת_שיעורים[שעת סיום]),רשימת_שיעורים[ייחודי]),רשימת_שיעורים[ייחודי],0),2),0)</f>
        <v>0</v>
      </c>
    </row>
    <row r="9" spans="1:9" ht="30" customHeight="1" x14ac:dyDescent="0.2">
      <c r="A9" s="7"/>
      <c r="B9" s="15">
        <f t="shared" si="0"/>
        <v>0.38541666666666674</v>
      </c>
      <c r="C9" s="13">
        <f>IFERROR(INDEX(רשימת_שיעורים[],MATCH(SUMPRODUCT((רשימת_שיעורים[יום]=לוח_זמנים_של_כיתה[[#Headers],[ראשון]])*(ROUNDDOWN($B9,10)&gt;=ROUNDDOWN(רשימת_שיעורים[שעת התחלה],10))*($B9&lt;=רשימת_שיעורים[שעת סיום]),רשימת_שיעורים[ייחודי]),רשימת_שיעורים[ייחודי],0),2),0)</f>
        <v>0</v>
      </c>
      <c r="D9" s="13" t="str">
        <f>IFERROR(INDEX(רשימת_שיעורים[],MATCH(SUMPRODUCT((רשימת_שיעורים[יום]=לוח_זמנים_של_כיתה[[#Headers],[שני]])*(ROUNDDOWN($B9,10)&gt;=ROUNDDOWN(רשימת_שיעורים[שעת התחלה],10))*($B9&lt;=רשימת_שיעורים[שעת סיום]),רשימת_שיעורים[ייחודי]),רשימת_שיעורים[ייחודי],0),2),0)</f>
        <v>MTH-113</v>
      </c>
      <c r="E9" s="13">
        <f>IFERROR(INDEX(רשימת_שיעורים[],MATCH(SUMPRODUCT((רשימת_שיעורים[יום]=לוח_זמנים_של_כיתה[[#Headers],[שלישי]])*(ROUNDDOWN($B9,10)&gt;=ROUNDDOWN(רשימת_שיעורים[שעת התחלה],10))*($B9&lt;=רשימת_שיעורים[שעת סיום]),רשימת_שיעורים[ייחודי]),רשימת_שיעורים[ייחודי],0),2),0)</f>
        <v>0</v>
      </c>
      <c r="F9" s="13" t="str">
        <f>IFERROR(INDEX(רשימת_שיעורים[],MATCH(SUMPRODUCT((רשימת_שיעורים[יום]=לוח_זמנים_של_כיתה[[#Headers],[רביעי]])*(ROUNDDOWN($B9,10)&gt;=ROUNDDOWN(רשימת_שיעורים[שעת התחלה],10))*($B9&lt;=רשימת_שיעורים[שעת סיום]),רשימת_שיעורים[ייחודי]),רשימת_שיעורים[ייחודי],0),2),0)</f>
        <v>MTH-113</v>
      </c>
      <c r="G9" s="13">
        <f>IFERROR(INDEX(רשימת_שיעורים[],MATCH(SUMPRODUCT((רשימת_שיעורים[יום]=לוח_זמנים_של_כיתה[[#Headers],[חמישי]])*(ROUNDDOWN($B9,10)&gt;=ROUNDDOWN(רשימת_שיעורים[שעת התחלה],10))*($B9&lt;=רשימת_שיעורים[שעת סיום]),רשימת_שיעורים[ייחודי]),רשימת_שיעורים[ייחודי],0),2),0)</f>
        <v>0</v>
      </c>
      <c r="H9" s="13" t="str">
        <f>IFERROR(INDEX(רשימת_שיעורים[],MATCH(SUMPRODUCT((רשימת_שיעורים[יום]=לוח_זמנים_של_כיתה[[#Headers],[שישי]])*(ROUNDDOWN($B9,10)&gt;=ROUNDDOWN(רשימת_שיעורים[שעת התחלה],10))*($B9&lt;=רשימת_שיעורים[שעת סיום]),רשימת_שיעורים[ייחודי]),רשימת_שיעורים[ייחודי],0),2),0)</f>
        <v>MTH-113</v>
      </c>
      <c r="I9" s="13">
        <f>IFERROR(INDEX(רשימת_שיעורים[],MATCH(SUMPRODUCT((רשימת_שיעורים[יום]=לוח_זמנים_של_כיתה[[#Headers],[שבת]])*(ROUNDDOWN($B9,10)&gt;=ROUNDDOWN(רשימת_שיעורים[שעת התחלה],10))*($B9&lt;=רשימת_שיעורים[שעת סיום]),רשימת_שיעורים[ייחודי]),רשימת_שיעורים[ייחודי],0),2),0)</f>
        <v>0</v>
      </c>
    </row>
    <row r="10" spans="1:9" ht="30" customHeight="1" x14ac:dyDescent="0.2">
      <c r="A10" s="7"/>
      <c r="B10" s="15">
        <f t="shared" si="0"/>
        <v>0.39583333333333343</v>
      </c>
      <c r="C10" s="13">
        <f>IFERROR(INDEX(רשימת_שיעורים[],MATCH(SUMPRODUCT((רשימת_שיעורים[יום]=לוח_זמנים_של_כיתה[[#Headers],[ראשון]])*(ROUNDDOWN($B10,10)&gt;=ROUNDDOWN(רשימת_שיעורים[שעת התחלה],10))*($B10&lt;=רשימת_שיעורים[שעת סיום]),רשימת_שיעורים[ייחודי]),רשימת_שיעורים[ייחודי],0),2),0)</f>
        <v>0</v>
      </c>
      <c r="D10" s="13">
        <f>IFERROR(INDEX(רשימת_שיעורים[],MATCH(SUMPRODUCT((רשימת_שיעורים[יום]=לוח_זמנים_של_כיתה[[#Headers],[שני]])*(ROUNDDOWN($B10,10)&gt;=ROUNDDOWN(רשימת_שיעורים[שעת התחלה],10))*($B10&lt;=רשימת_שיעורים[שעת סיום]),רשימת_שיעורים[ייחודי]),רשימת_שיעורים[ייחודי],0),2),0)</f>
        <v>0</v>
      </c>
      <c r="E10" s="13">
        <f>IFERROR(INDEX(רשימת_שיעורים[],MATCH(SUMPRODUCT((רשימת_שיעורים[יום]=לוח_זמנים_של_כיתה[[#Headers],[שלישי]])*(ROUNDDOWN($B10,10)&gt;=ROUNDDOWN(רשימת_שיעורים[שעת התחלה],10))*($B10&lt;=רשימת_שיעורים[שעת סיום]),רשימת_שיעורים[ייחודי]),רשימת_שיעורים[ייחודי],0),2),0)</f>
        <v>0</v>
      </c>
      <c r="F10" s="13">
        <f>IFERROR(INDEX(רשימת_שיעורים[],MATCH(SUMPRODUCT((רשימת_שיעורים[יום]=לוח_זמנים_של_כיתה[[#Headers],[רביעי]])*(ROUNDDOWN($B10,10)&gt;=ROUNDDOWN(רשימת_שיעורים[שעת התחלה],10))*($B10&lt;=רשימת_שיעורים[שעת סיום]),רשימת_שיעורים[ייחודי]),רשימת_שיעורים[ייחודי],0),2),0)</f>
        <v>0</v>
      </c>
      <c r="G10" s="13">
        <f>IFERROR(INDEX(רשימת_שיעורים[],MATCH(SUMPRODUCT((רשימת_שיעורים[יום]=לוח_זמנים_של_כיתה[[#Headers],[חמישי]])*(ROUNDDOWN($B10,10)&gt;=ROUNDDOWN(רשימת_שיעורים[שעת התחלה],10))*($B10&lt;=רשימת_שיעורים[שעת סיום]),רשימת_שיעורים[ייחודי]),רשימת_שיעורים[ייחודי],0),2),0)</f>
        <v>0</v>
      </c>
      <c r="H10" s="13">
        <f>IFERROR(INDEX(רשימת_שיעורים[],MATCH(SUMPRODUCT((רשימת_שיעורים[יום]=לוח_זמנים_של_כיתה[[#Headers],[שישי]])*(ROUNDDOWN($B10,10)&gt;=ROUNDDOWN(רשימת_שיעורים[שעת התחלה],10))*($B10&lt;=רשימת_שיעורים[שעת סיום]),רשימת_שיעורים[ייחודי]),רשימת_שיעורים[ייחודי],0),2),0)</f>
        <v>0</v>
      </c>
      <c r="I10" s="13">
        <f>IFERROR(INDEX(רשימת_שיעורים[],MATCH(SUMPRODUCT((רשימת_שיעורים[יום]=לוח_זמנים_של_כיתה[[#Headers],[שבת]])*(ROUNDDOWN($B10,10)&gt;=ROUNDDOWN(רשימת_שיעורים[שעת התחלה],10))*($B10&lt;=רשימת_שיעורים[שעת סיום]),רשימת_שיעורים[ייחודי]),רשימת_שיעורים[ייחודי],0),2),0)</f>
        <v>0</v>
      </c>
    </row>
    <row r="11" spans="1:9" ht="30" customHeight="1" x14ac:dyDescent="0.2">
      <c r="A11" s="7"/>
      <c r="B11" s="15">
        <f t="shared" si="0"/>
        <v>0.40625000000000011</v>
      </c>
      <c r="C11" s="13">
        <f>IFERROR(INDEX(רשימת_שיעורים[],MATCH(SUMPRODUCT((רשימת_שיעורים[יום]=לוח_זמנים_של_כיתה[[#Headers],[ראשון]])*(ROUNDDOWN($B11,10)&gt;=ROUNDDOWN(רשימת_שיעורים[שעת התחלה],10))*($B11&lt;=רשימת_שיעורים[שעת סיום]),רשימת_שיעורים[ייחודי]),רשימת_שיעורים[ייחודי],0),2),0)</f>
        <v>0</v>
      </c>
      <c r="D11" s="13">
        <f>IFERROR(INDEX(רשימת_שיעורים[],MATCH(SUMPRODUCT((רשימת_שיעורים[יום]=לוח_זמנים_של_כיתה[[#Headers],[שני]])*(ROUNDDOWN($B11,10)&gt;=ROUNDDOWN(רשימת_שיעורים[שעת התחלה],10))*($B11&lt;=רשימת_שיעורים[שעת סיום]),רשימת_שיעורים[ייחודי]),רשימת_שיעורים[ייחודי],0),2),0)</f>
        <v>0</v>
      </c>
      <c r="E11" s="13">
        <f>IFERROR(INDEX(רשימת_שיעורים[],MATCH(SUMPRODUCT((רשימת_שיעורים[יום]=לוח_זמנים_של_כיתה[[#Headers],[שלישי]])*(ROUNDDOWN($B11,10)&gt;=ROUNDDOWN(רשימת_שיעורים[שעת התחלה],10))*($B11&lt;=רשימת_שיעורים[שעת סיום]),רשימת_שיעורים[ייחודי]),רשימת_שיעורים[ייחודי],0),2),0)</f>
        <v>0</v>
      </c>
      <c r="F11" s="13">
        <f>IFERROR(INDEX(רשימת_שיעורים[],MATCH(SUMPRODUCT((רשימת_שיעורים[יום]=לוח_זמנים_של_כיתה[[#Headers],[רביעי]])*(ROUNDDOWN($B11,10)&gt;=ROUNDDOWN(רשימת_שיעורים[שעת התחלה],10))*($B11&lt;=רשימת_שיעורים[שעת סיום]),רשימת_שיעורים[ייחודי]),רשימת_שיעורים[ייחודי],0),2),0)</f>
        <v>0</v>
      </c>
      <c r="G11" s="13">
        <f>IFERROR(INDEX(רשימת_שיעורים[],MATCH(SUMPRODUCT((רשימת_שיעורים[יום]=לוח_זמנים_של_כיתה[[#Headers],[חמישי]])*(ROUNDDOWN($B11,10)&gt;=ROUNDDOWN(רשימת_שיעורים[שעת התחלה],10))*($B11&lt;=רשימת_שיעורים[שעת סיום]),רשימת_שיעורים[ייחודי]),רשימת_שיעורים[ייחודי],0),2),0)</f>
        <v>0</v>
      </c>
      <c r="H11" s="13">
        <f>IFERROR(INDEX(רשימת_שיעורים[],MATCH(SUMPRODUCT((רשימת_שיעורים[יום]=לוח_זמנים_של_כיתה[[#Headers],[שישי]])*(ROUNDDOWN($B11,10)&gt;=ROUNDDOWN(רשימת_שיעורים[שעת התחלה],10))*($B11&lt;=רשימת_שיעורים[שעת סיום]),רשימת_שיעורים[ייחודי]),רשימת_שיעורים[ייחודי],0),2),0)</f>
        <v>0</v>
      </c>
      <c r="I11" s="13">
        <f>IFERROR(INDEX(רשימת_שיעורים[],MATCH(SUMPRODUCT((רשימת_שיעורים[יום]=לוח_זמנים_של_כיתה[[#Headers],[שבת]])*(ROUNDDOWN($B11,10)&gt;=ROUNDDOWN(רשימת_שיעורים[שעת התחלה],10))*($B11&lt;=רשימת_שיעורים[שעת סיום]),רשימת_שיעורים[ייחודי]),רשימת_שיעורים[ייחודי],0),2),0)</f>
        <v>0</v>
      </c>
    </row>
    <row r="12" spans="1:9" ht="30" customHeight="1" x14ac:dyDescent="0.2">
      <c r="A12" s="7"/>
      <c r="B12" s="15">
        <f t="shared" si="0"/>
        <v>0.4166666666666668</v>
      </c>
      <c r="C12" s="13">
        <f>IFERROR(INDEX(רשימת_שיעורים[],MATCH(SUMPRODUCT((רשימת_שיעורים[יום]=לוח_זמנים_של_כיתה[[#Headers],[ראשון]])*(ROUNDDOWN($B12,10)&gt;=ROUNDDOWN(רשימת_שיעורים[שעת התחלה],10))*($B12&lt;=רשימת_שיעורים[שעת סיום]),רשימת_שיעורים[ייחודי]),רשימת_שיעורים[ייחודי],0),2),0)</f>
        <v>0</v>
      </c>
      <c r="D12" s="13">
        <f>IFERROR(INDEX(רשימת_שיעורים[],MATCH(SUMPRODUCT((רשימת_שיעורים[יום]=לוח_זמנים_של_כיתה[[#Headers],[שני]])*(ROUNDDOWN($B12,10)&gt;=ROUNDDOWN(רשימת_שיעורים[שעת התחלה],10))*($B12&lt;=רשימת_שיעורים[שעת סיום]),רשימת_שיעורים[ייחודי]),רשימת_שיעורים[ייחודי],0),2),0)</f>
        <v>0</v>
      </c>
      <c r="E12" s="13">
        <f>IFERROR(INDEX(רשימת_שיעורים[],MATCH(SUMPRODUCT((רשימת_שיעורים[יום]=לוח_זמנים_של_כיתה[[#Headers],[שלישי]])*(ROUNDDOWN($B12,10)&gt;=ROUNDDOWN(רשימת_שיעורים[שעת התחלה],10))*($B12&lt;=רשימת_שיעורים[שעת סיום]),רשימת_שיעורים[ייחודי]),רשימת_שיעורים[ייחודי],0),2),0)</f>
        <v>0</v>
      </c>
      <c r="F12" s="13">
        <f>IFERROR(INDEX(רשימת_שיעורים[],MATCH(SUMPRODUCT((רשימת_שיעורים[יום]=לוח_זמנים_של_כיתה[[#Headers],[רביעי]])*(ROUNDDOWN($B12,10)&gt;=ROUNDDOWN(רשימת_שיעורים[שעת התחלה],10))*($B12&lt;=רשימת_שיעורים[שעת סיום]),רשימת_שיעורים[ייחודי]),רשימת_שיעורים[ייחודי],0),2),0)</f>
        <v>0</v>
      </c>
      <c r="G12" s="13">
        <f>IFERROR(INDEX(רשימת_שיעורים[],MATCH(SUMPRODUCT((רשימת_שיעורים[יום]=לוח_זמנים_של_כיתה[[#Headers],[חמישי]])*(ROUNDDOWN($B12,10)&gt;=ROUNDDOWN(רשימת_שיעורים[שעת התחלה],10))*($B12&lt;=רשימת_שיעורים[שעת סיום]),רשימת_שיעורים[ייחודי]),רשימת_שיעורים[ייחודי],0),2),0)</f>
        <v>0</v>
      </c>
      <c r="H12" s="13">
        <f>IFERROR(INDEX(רשימת_שיעורים[],MATCH(SUMPRODUCT((רשימת_שיעורים[יום]=לוח_זמנים_של_כיתה[[#Headers],[שישי]])*(ROUNDDOWN($B12,10)&gt;=ROUNDDOWN(רשימת_שיעורים[שעת התחלה],10))*($B12&lt;=רשימת_שיעורים[שעת סיום]),רשימת_שיעורים[ייחודי]),רשימת_שיעורים[ייחודי],0),2),0)</f>
        <v>0</v>
      </c>
      <c r="I12" s="13">
        <f>IFERROR(INDEX(רשימת_שיעורים[],MATCH(SUMPRODUCT((רשימת_שיעורים[יום]=לוח_זמנים_של_כיתה[[#Headers],[שבת]])*(ROUNDDOWN($B12,10)&gt;=ROUNDDOWN(רשימת_שיעורים[שעת התחלה],10))*($B12&lt;=רשימת_שיעורים[שעת סיום]),רשימת_שיעורים[ייחודי]),רשימת_שיעורים[ייחודי],0),2),0)</f>
        <v>0</v>
      </c>
    </row>
    <row r="13" spans="1:9" ht="30" customHeight="1" x14ac:dyDescent="0.2">
      <c r="A13" s="7"/>
      <c r="B13" s="15">
        <f t="shared" si="0"/>
        <v>0.42708333333333348</v>
      </c>
      <c r="C13" s="13">
        <f>IFERROR(INDEX(רשימת_שיעורים[],MATCH(SUMPRODUCT((רשימת_שיעורים[יום]=לוח_זמנים_של_כיתה[[#Headers],[ראשון]])*(ROUNDDOWN($B13,10)&gt;=ROUNDDOWN(רשימת_שיעורים[שעת התחלה],10))*($B13&lt;=רשימת_שיעורים[שעת סיום]),רשימת_שיעורים[ייחודי]),רשימת_שיעורים[ייחודי],0),2),0)</f>
        <v>0</v>
      </c>
      <c r="D13" s="13">
        <f>IFERROR(INDEX(רשימת_שיעורים[],MATCH(SUMPRODUCT((רשימת_שיעורים[יום]=לוח_זמנים_של_כיתה[[#Headers],[שני]])*(ROUNDDOWN($B13,10)&gt;=ROUNDDOWN(רשימת_שיעורים[שעת התחלה],10))*($B13&lt;=רשימת_שיעורים[שעת סיום]),רשימת_שיעורים[ייחודי]),רשימת_שיעורים[ייחודי],0),2),0)</f>
        <v>0</v>
      </c>
      <c r="E13" s="13">
        <f>IFERROR(INDEX(רשימת_שיעורים[],MATCH(SUMPRODUCT((רשימת_שיעורים[יום]=לוח_זמנים_של_כיתה[[#Headers],[שלישי]])*(ROUNDDOWN($B13,10)&gt;=ROUNDDOWN(רשימת_שיעורים[שעת התחלה],10))*($B13&lt;=רשימת_שיעורים[שעת סיום]),רשימת_שיעורים[ייחודי]),רשימת_שיעורים[ייחודי],0),2),0)</f>
        <v>0</v>
      </c>
      <c r="F13" s="13">
        <f>IFERROR(INDEX(רשימת_שיעורים[],MATCH(SUMPRODUCT((רשימת_שיעורים[יום]=לוח_זמנים_של_כיתה[[#Headers],[רביעי]])*(ROUNDDOWN($B13,10)&gt;=ROUNDDOWN(רשימת_שיעורים[שעת התחלה],10))*($B13&lt;=רשימת_שיעורים[שעת סיום]),רשימת_שיעורים[ייחודי]),רשימת_שיעורים[ייחודי],0),2),0)</f>
        <v>0</v>
      </c>
      <c r="G13" s="13">
        <f>IFERROR(INDEX(רשימת_שיעורים[],MATCH(SUMPRODUCT((רשימת_שיעורים[יום]=לוח_זמנים_של_כיתה[[#Headers],[חמישי]])*(ROUNDDOWN($B13,10)&gt;=ROUNDDOWN(רשימת_שיעורים[שעת התחלה],10))*($B13&lt;=רשימת_שיעורים[שעת סיום]),רשימת_שיעורים[ייחודי]),רשימת_שיעורים[ייחודי],0),2),0)</f>
        <v>0</v>
      </c>
      <c r="H13" s="13">
        <f>IFERROR(INDEX(רשימת_שיעורים[],MATCH(SUMPRODUCT((רשימת_שיעורים[יום]=לוח_זמנים_של_כיתה[[#Headers],[שישי]])*(ROUNDDOWN($B13,10)&gt;=ROUNDDOWN(רשימת_שיעורים[שעת התחלה],10))*($B13&lt;=רשימת_שיעורים[שעת סיום]),רשימת_שיעורים[ייחודי]),רשימת_שיעורים[ייחודי],0),2),0)</f>
        <v>0</v>
      </c>
      <c r="I13" s="13">
        <f>IFERROR(INDEX(רשימת_שיעורים[],MATCH(SUMPRODUCT((רשימת_שיעורים[יום]=לוח_זמנים_של_כיתה[[#Headers],[שבת]])*(ROUNDDOWN($B13,10)&gt;=ROUNDDOWN(רשימת_שיעורים[שעת התחלה],10))*($B13&lt;=רשימת_שיעורים[שעת סיום]),רשימת_שיעורים[ייחודי]),רשימת_שיעורים[ייחודי],0),2),0)</f>
        <v>0</v>
      </c>
    </row>
    <row r="14" spans="1:9" ht="30" customHeight="1" x14ac:dyDescent="0.2">
      <c r="A14" s="7"/>
      <c r="B14" s="15">
        <f t="shared" si="0"/>
        <v>0.43750000000000017</v>
      </c>
      <c r="C14" s="13">
        <f>IFERROR(INDEX(רשימת_שיעורים[],MATCH(SUMPRODUCT((רשימת_שיעורים[יום]=לוח_זמנים_של_כיתה[[#Headers],[ראשון]])*(ROUNDDOWN($B14,10)&gt;=ROUNDDOWN(רשימת_שיעורים[שעת התחלה],10))*($B14&lt;=רשימת_שיעורים[שעת סיום]),רשימת_שיעורים[ייחודי]),רשימת_שיעורים[ייחודי],0),2),0)</f>
        <v>0</v>
      </c>
      <c r="D14" s="13">
        <f>IFERROR(INDEX(רשימת_שיעורים[],MATCH(SUMPRODUCT((רשימת_שיעורים[יום]=לוח_זמנים_של_כיתה[[#Headers],[שני]])*(ROUNDDOWN($B14,10)&gt;=ROUNDDOWN(רשימת_שיעורים[שעת התחלה],10))*($B14&lt;=רשימת_שיעורים[שעת סיום]),רשימת_שיעורים[ייחודי]),רשימת_שיעורים[ייחודי],0),2),0)</f>
        <v>0</v>
      </c>
      <c r="E14" s="13">
        <f>IFERROR(INDEX(רשימת_שיעורים[],MATCH(SUMPRODUCT((רשימת_שיעורים[יום]=לוח_זמנים_של_כיתה[[#Headers],[שלישי]])*(ROUNDDOWN($B14,10)&gt;=ROUNDDOWN(רשימת_שיעורים[שעת התחלה],10))*($B14&lt;=רשימת_שיעורים[שעת סיום]),רשימת_שיעורים[ייחודי]),רשימת_שיעורים[ייחודי],0),2),0)</f>
        <v>0</v>
      </c>
      <c r="F14" s="13">
        <f>IFERROR(INDEX(רשימת_שיעורים[],MATCH(SUMPRODUCT((רשימת_שיעורים[יום]=לוח_זמנים_של_כיתה[[#Headers],[רביעי]])*(ROUNDDOWN($B14,10)&gt;=ROUNDDOWN(רשימת_שיעורים[שעת התחלה],10))*($B14&lt;=רשימת_שיעורים[שעת סיום]),רשימת_שיעורים[ייחודי]),רשימת_שיעורים[ייחודי],0),2),0)</f>
        <v>0</v>
      </c>
      <c r="G14" s="13">
        <f>IFERROR(INDEX(רשימת_שיעורים[],MATCH(SUMPRODUCT((רשימת_שיעורים[יום]=לוח_זמנים_של_כיתה[[#Headers],[חמישי]])*(ROUNDDOWN($B14,10)&gt;=ROUNDDOWN(רשימת_שיעורים[שעת התחלה],10))*($B14&lt;=רשימת_שיעורים[שעת סיום]),רשימת_שיעורים[ייחודי]),רשימת_שיעורים[ייחודי],0),2),0)</f>
        <v>0</v>
      </c>
      <c r="H14" s="13">
        <f>IFERROR(INDEX(רשימת_שיעורים[],MATCH(SUMPRODUCT((רשימת_שיעורים[יום]=לוח_זמנים_של_כיתה[[#Headers],[שישי]])*(ROUNDDOWN($B14,10)&gt;=ROUNDDOWN(רשימת_שיעורים[שעת התחלה],10))*($B14&lt;=רשימת_שיעורים[שעת סיום]),רשימת_שיעורים[ייחודי]),רשימת_שיעורים[ייחודי],0),2),0)</f>
        <v>0</v>
      </c>
      <c r="I14" s="13">
        <f>IFERROR(INDEX(רשימת_שיעורים[],MATCH(SUMPRODUCT((רשימת_שיעורים[יום]=לוח_זמנים_של_כיתה[[#Headers],[שבת]])*(ROUNDDOWN($B14,10)&gt;=ROUNDDOWN(רשימת_שיעורים[שעת התחלה],10))*($B14&lt;=רשימת_שיעורים[שעת סיום]),רשימת_שיעורים[ייחודי]),רשימת_שיעורים[ייחודי],0),2),0)</f>
        <v>0</v>
      </c>
    </row>
    <row r="15" spans="1:9" ht="30" customHeight="1" x14ac:dyDescent="0.2">
      <c r="A15" s="7"/>
      <c r="B15" s="15">
        <f t="shared" si="0"/>
        <v>0.44791666666666685</v>
      </c>
      <c r="C15" s="13">
        <f>IFERROR(INDEX(רשימת_שיעורים[],MATCH(SUMPRODUCT((רשימת_שיעורים[יום]=לוח_זמנים_של_כיתה[[#Headers],[ראשון]])*(ROUNDDOWN($B15,10)&gt;=ROUNDDOWN(רשימת_שיעורים[שעת התחלה],10))*($B15&lt;=רשימת_שיעורים[שעת סיום]),רשימת_שיעורים[ייחודי]),רשימת_שיעורים[ייחודי],0),2),0)</f>
        <v>0</v>
      </c>
      <c r="D15" s="13">
        <f>IFERROR(INDEX(רשימת_שיעורים[],MATCH(SUMPRODUCT((רשימת_שיעורים[יום]=לוח_זמנים_של_כיתה[[#Headers],[שני]])*(ROUNDDOWN($B15,10)&gt;=ROUNDDOWN(רשימת_שיעורים[שעת התחלה],10))*($B15&lt;=רשימת_שיעורים[שעת סיום]),רשימת_שיעורים[ייחודי]),רשימת_שיעורים[ייחודי],0),2),0)</f>
        <v>0</v>
      </c>
      <c r="E15" s="13">
        <f>IFERROR(INDEX(רשימת_שיעורים[],MATCH(SUMPRODUCT((רשימת_שיעורים[יום]=לוח_זמנים_של_כיתה[[#Headers],[שלישי]])*(ROUNDDOWN($B15,10)&gt;=ROUNDDOWN(רשימת_שיעורים[שעת התחלה],10))*($B15&lt;=רשימת_שיעורים[שעת סיום]),רשימת_שיעורים[ייחודי]),רשימת_שיעורים[ייחודי],0),2),0)</f>
        <v>0</v>
      </c>
      <c r="F15" s="13">
        <f>IFERROR(INDEX(רשימת_שיעורים[],MATCH(SUMPRODUCT((רשימת_שיעורים[יום]=לוח_זמנים_של_כיתה[[#Headers],[רביעי]])*(ROUNDDOWN($B15,10)&gt;=ROUNDDOWN(רשימת_שיעורים[שעת התחלה],10))*($B15&lt;=רשימת_שיעורים[שעת סיום]),רשימת_שיעורים[ייחודי]),רשימת_שיעורים[ייחודי],0),2),0)</f>
        <v>0</v>
      </c>
      <c r="G15" s="13">
        <f>IFERROR(INDEX(רשימת_שיעורים[],MATCH(SUMPRODUCT((רשימת_שיעורים[יום]=לוח_זמנים_של_כיתה[[#Headers],[חמישי]])*(ROUNDDOWN($B15,10)&gt;=ROUNDDOWN(רשימת_שיעורים[שעת התחלה],10))*($B15&lt;=רשימת_שיעורים[שעת סיום]),רשימת_שיעורים[ייחודי]),רשימת_שיעורים[ייחודי],0),2),0)</f>
        <v>0</v>
      </c>
      <c r="H15" s="13">
        <f>IFERROR(INDEX(רשימת_שיעורים[],MATCH(SUMPRODUCT((רשימת_שיעורים[יום]=לוח_זמנים_של_כיתה[[#Headers],[שישי]])*(ROUNDDOWN($B15,10)&gt;=ROUNDDOWN(רשימת_שיעורים[שעת התחלה],10))*($B15&lt;=רשימת_שיעורים[שעת סיום]),רשימת_שיעורים[ייחודי]),רשימת_שיעורים[ייחודי],0),2),0)</f>
        <v>0</v>
      </c>
      <c r="I15" s="13">
        <f>IFERROR(INDEX(רשימת_שיעורים[],MATCH(SUMPRODUCT((רשימת_שיעורים[יום]=לוח_זמנים_של_כיתה[[#Headers],[שבת]])*(ROUNDDOWN($B15,10)&gt;=ROUNDDOWN(רשימת_שיעורים[שעת התחלה],10))*($B15&lt;=רשימת_שיעורים[שעת סיום]),רשימת_שיעורים[ייחודי]),רשימת_שיעורים[ייחודי],0),2),0)</f>
        <v>0</v>
      </c>
    </row>
    <row r="16" spans="1:9" ht="30" customHeight="1" x14ac:dyDescent="0.2">
      <c r="A16" s="7"/>
      <c r="B16" s="15">
        <f t="shared" si="0"/>
        <v>0.45833333333333354</v>
      </c>
      <c r="C16" s="13">
        <f>IFERROR(INDEX(רשימת_שיעורים[],MATCH(SUMPRODUCT((רשימת_שיעורים[יום]=לוח_זמנים_של_כיתה[[#Headers],[ראשון]])*(ROUNDDOWN($B16,10)&gt;=ROUNDDOWN(רשימת_שיעורים[שעת התחלה],10))*($B16&lt;=רשימת_שיעורים[שעת סיום]),רשימת_שיעורים[ייחודי]),רשימת_שיעורים[ייחודי],0),2),0)</f>
        <v>0</v>
      </c>
      <c r="D16" s="13">
        <f>IFERROR(INDEX(רשימת_שיעורים[],MATCH(SUMPRODUCT((רשימת_שיעורים[יום]=לוח_זמנים_של_כיתה[[#Headers],[שני]])*(ROUNDDOWN($B16,10)&gt;=ROUNDDOWN(רשימת_שיעורים[שעת התחלה],10))*($B16&lt;=רשימת_שיעורים[שעת סיום]),רשימת_שיעורים[ייחודי]),רשימת_שיעורים[ייחודי],0),2),0)</f>
        <v>0</v>
      </c>
      <c r="E16" s="13" t="str">
        <f>IFERROR(INDEX(רשימת_שיעורים[],MATCH(SUMPRODUCT((רשימת_שיעורים[יום]=לוח_זמנים_של_כיתה[[#Headers],[שלישי]])*(ROUNDDOWN($B16,10)&gt;=ROUNDDOWN(רשימת_שיעורים[שעת התחלה],10))*($B16&lt;=רשימת_שיעורים[שעת סיום]),רשימת_שיעורים[ייחודי]),רשימת_שיעורים[ייחודי],0),2),0)</f>
        <v>HPE-295</v>
      </c>
      <c r="F16" s="13">
        <f>IFERROR(INDEX(רשימת_שיעורים[],MATCH(SUMPRODUCT((רשימת_שיעורים[יום]=לוח_זמנים_של_כיתה[[#Headers],[רביעי]])*(ROUNDDOWN($B16,10)&gt;=ROUNDDOWN(רשימת_שיעורים[שעת התחלה],10))*($B16&lt;=רשימת_שיעורים[שעת סיום]),רשימת_שיעורים[ייחודי]),רשימת_שיעורים[ייחודי],0),2),0)</f>
        <v>0</v>
      </c>
      <c r="G16" s="13" t="str">
        <f>IFERROR(INDEX(רשימת_שיעורים[],MATCH(SUMPRODUCT((רשימת_שיעורים[יום]=לוח_זמנים_של_כיתה[[#Headers],[חמישי]])*(ROUNDDOWN($B16,10)&gt;=ROUNDDOWN(רשימת_שיעורים[שעת התחלה],10))*($B16&lt;=רשימת_שיעורים[שעת סיום]),רשימת_שיעורים[ייחודי]),רשימת_שיעורים[ייחודי],0),2),0)</f>
        <v>HPE-295</v>
      </c>
      <c r="H16" s="13">
        <f>IFERROR(INDEX(רשימת_שיעורים[],MATCH(SUMPRODUCT((רשימת_שיעורים[יום]=לוח_זמנים_של_כיתה[[#Headers],[שישי]])*(ROUNDDOWN($B16,10)&gt;=ROUNDDOWN(רשימת_שיעורים[שעת התחלה],10))*($B16&lt;=רשימת_שיעורים[שעת סיום]),רשימת_שיעורים[ייחודי]),רשימת_שיעורים[ייחודי],0),2),0)</f>
        <v>0</v>
      </c>
      <c r="I16" s="13">
        <f>IFERROR(INDEX(רשימת_שיעורים[],MATCH(SUMPRODUCT((רשימת_שיעורים[יום]=לוח_זמנים_של_כיתה[[#Headers],[שבת]])*(ROUNDDOWN($B16,10)&gt;=ROUNDDOWN(רשימת_שיעורים[שעת התחלה],10))*($B16&lt;=רשימת_שיעורים[שעת סיום]),רשימת_שיעורים[ייחודי]),רשימת_שיעורים[ייחודי],0),2),0)</f>
        <v>0</v>
      </c>
    </row>
    <row r="17" spans="1:9" ht="30" customHeight="1" x14ac:dyDescent="0.2">
      <c r="A17" s="7"/>
      <c r="B17" s="15">
        <f t="shared" si="0"/>
        <v>0.46875000000000022</v>
      </c>
      <c r="C17" s="13">
        <f>IFERROR(INDEX(רשימת_שיעורים[],MATCH(SUMPRODUCT((רשימת_שיעורים[יום]=לוח_זמנים_של_כיתה[[#Headers],[ראשון]])*(ROUNDDOWN($B17,10)&gt;=ROUNDDOWN(רשימת_שיעורים[שעת התחלה],10))*($B17&lt;=רשימת_שיעורים[שעת סיום]),רשימת_שיעורים[ייחודי]),רשימת_שיעורים[ייחודי],0),2),0)</f>
        <v>0</v>
      </c>
      <c r="D17" s="13">
        <f>IFERROR(INDEX(רשימת_שיעורים[],MATCH(SUMPRODUCT((רשימת_שיעורים[יום]=לוח_זמנים_של_כיתה[[#Headers],[שני]])*(ROUNDDOWN($B17,10)&gt;=ROUNDDOWN(רשימת_שיעורים[שעת התחלה],10))*($B17&lt;=רשימת_שיעורים[שעת סיום]),רשימת_שיעורים[ייחודי]),רשימת_שיעורים[ייחודי],0),2),0)</f>
        <v>0</v>
      </c>
      <c r="E17" s="13" t="str">
        <f>IFERROR(INDEX(רשימת_שיעורים[],MATCH(SUMPRODUCT((רשימת_שיעורים[יום]=לוח_זמנים_של_כיתה[[#Headers],[שלישי]])*(ROUNDDOWN($B17,10)&gt;=ROUNDDOWN(רשימת_שיעורים[שעת התחלה],10))*($B17&lt;=רשימת_שיעורים[שעת סיום]),רשימת_שיעורים[ייחודי]),רשימת_שיעורים[ייחודי],0),2),0)</f>
        <v>HPE-295</v>
      </c>
      <c r="F17" s="13">
        <f>IFERROR(INDEX(רשימת_שיעורים[],MATCH(SUMPRODUCT((רשימת_שיעורים[יום]=לוח_זמנים_של_כיתה[[#Headers],[רביעי]])*(ROUNDDOWN($B17,10)&gt;=ROUNDDOWN(רשימת_שיעורים[שעת התחלה],10))*($B17&lt;=רשימת_שיעורים[שעת סיום]),רשימת_שיעורים[ייחודי]),רשימת_שיעורים[ייחודי],0),2),0)</f>
        <v>0</v>
      </c>
      <c r="G17" s="13" t="str">
        <f>IFERROR(INDEX(רשימת_שיעורים[],MATCH(SUMPRODUCT((רשימת_שיעורים[יום]=לוח_זמנים_של_כיתה[[#Headers],[חמישי]])*(ROUNDDOWN($B17,10)&gt;=ROUNDDOWN(רשימת_שיעורים[שעת התחלה],10))*($B17&lt;=רשימת_שיעורים[שעת סיום]),רשימת_שיעורים[ייחודי]),רשימת_שיעורים[ייחודי],0),2),0)</f>
        <v>HPE-295</v>
      </c>
      <c r="H17" s="13">
        <f>IFERROR(INDEX(רשימת_שיעורים[],MATCH(SUMPRODUCT((רשימת_שיעורים[יום]=לוח_זמנים_של_כיתה[[#Headers],[שישי]])*(ROUNDDOWN($B17,10)&gt;=ROUNDDOWN(רשימת_שיעורים[שעת התחלה],10))*($B17&lt;=רשימת_שיעורים[שעת סיום]),רשימת_שיעורים[ייחודי]),רשימת_שיעורים[ייחודי],0),2),0)</f>
        <v>0</v>
      </c>
      <c r="I17" s="13">
        <f>IFERROR(INDEX(רשימת_שיעורים[],MATCH(SUMPRODUCT((רשימת_שיעורים[יום]=לוח_זמנים_של_כיתה[[#Headers],[שבת]])*(ROUNDDOWN($B17,10)&gt;=ROUNDDOWN(רשימת_שיעורים[שעת התחלה],10))*($B17&lt;=רשימת_שיעורים[שעת סיום]),רשימת_שיעורים[ייחודי]),רשימת_שיעורים[ייחודי],0),2),0)</f>
        <v>0</v>
      </c>
    </row>
    <row r="18" spans="1:9" ht="30" customHeight="1" x14ac:dyDescent="0.2">
      <c r="A18" s="7"/>
      <c r="B18" s="15">
        <f t="shared" si="0"/>
        <v>0.47916666666666691</v>
      </c>
      <c r="C18" s="13">
        <f>IFERROR(INDEX(רשימת_שיעורים[],MATCH(SUMPRODUCT((רשימת_שיעורים[יום]=לוח_זמנים_של_כיתה[[#Headers],[ראשון]])*(ROUNDDOWN($B18,10)&gt;=ROUNDDOWN(רשימת_שיעורים[שעת התחלה],10))*($B18&lt;=רשימת_שיעורים[שעת סיום]),רשימת_שיעורים[ייחודי]),רשימת_שיעורים[ייחודי],0),2),0)</f>
        <v>0</v>
      </c>
      <c r="D18" s="13">
        <f>IFERROR(INDEX(רשימת_שיעורים[],MATCH(SUMPRODUCT((רשימת_שיעורים[יום]=לוח_זמנים_של_כיתה[[#Headers],[שני]])*(ROUNDDOWN($B18,10)&gt;=ROUNDDOWN(רשימת_שיעורים[שעת התחלה],10))*($B18&lt;=רשימת_שיעורים[שעת סיום]),רשימת_שיעורים[ייחודי]),רשימת_שיעורים[ייחודי],0),2),0)</f>
        <v>0</v>
      </c>
      <c r="E18" s="13" t="str">
        <f>IFERROR(INDEX(רשימת_שיעורים[],MATCH(SUMPRODUCT((רשימת_שיעורים[יום]=לוח_זמנים_של_כיתה[[#Headers],[שלישי]])*(ROUNDDOWN($B18,10)&gt;=ROUNDDOWN(רשימת_שיעורים[שעת התחלה],10))*($B18&lt;=רשימת_שיעורים[שעת סיום]),רשימת_שיעורים[ייחודי]),רשימת_שיעורים[ייחודי],0),2),0)</f>
        <v>HPE-295</v>
      </c>
      <c r="F18" s="13">
        <f>IFERROR(INDEX(רשימת_שיעורים[],MATCH(SUMPRODUCT((רשימת_שיעורים[יום]=לוח_זמנים_של_כיתה[[#Headers],[רביעי]])*(ROUNDDOWN($B18,10)&gt;=ROUNDDOWN(רשימת_שיעורים[שעת התחלה],10))*($B18&lt;=רשימת_שיעורים[שעת סיום]),רשימת_שיעורים[ייחודי]),רשימת_שיעורים[ייחודי],0),2),0)</f>
        <v>0</v>
      </c>
      <c r="G18" s="13" t="str">
        <f>IFERROR(INDEX(רשימת_שיעורים[],MATCH(SUMPRODUCT((רשימת_שיעורים[יום]=לוח_זמנים_של_כיתה[[#Headers],[חמישי]])*(ROUNDDOWN($B18,10)&gt;=ROUNDDOWN(רשימת_שיעורים[שעת התחלה],10))*($B18&lt;=רשימת_שיעורים[שעת סיום]),רשימת_שיעורים[ייחודי]),רשימת_שיעורים[ייחודי],0),2),0)</f>
        <v>HPE-295</v>
      </c>
      <c r="H18" s="13">
        <f>IFERROR(INDEX(רשימת_שיעורים[],MATCH(SUMPRODUCT((רשימת_שיעורים[יום]=לוח_זמנים_של_כיתה[[#Headers],[שישי]])*(ROUNDDOWN($B18,10)&gt;=ROUNDDOWN(רשימת_שיעורים[שעת התחלה],10))*($B18&lt;=רשימת_שיעורים[שעת סיום]),רשימת_שיעורים[ייחודי]),רשימת_שיעורים[ייחודי],0),2),0)</f>
        <v>0</v>
      </c>
      <c r="I18" s="13">
        <f>IFERROR(INDEX(רשימת_שיעורים[],MATCH(SUMPRODUCT((רשימת_שיעורים[יום]=לוח_זמנים_של_כיתה[[#Headers],[שבת]])*(ROUNDDOWN($B18,10)&gt;=ROUNDDOWN(רשימת_שיעורים[שעת התחלה],10))*($B18&lt;=רשימת_שיעורים[שעת סיום]),רשימת_שיעורים[ייחודי]),רשימת_שיעורים[ייחודי],0),2),0)</f>
        <v>0</v>
      </c>
    </row>
    <row r="19" spans="1:9" ht="30" customHeight="1" x14ac:dyDescent="0.2">
      <c r="A19" s="7"/>
      <c r="B19" s="15">
        <f t="shared" si="0"/>
        <v>0.48958333333333359</v>
      </c>
      <c r="C19" s="13">
        <f>IFERROR(INDEX(רשימת_שיעורים[],MATCH(SUMPRODUCT((רשימת_שיעורים[יום]=לוח_זמנים_של_כיתה[[#Headers],[ראשון]])*(ROUNDDOWN($B19,10)&gt;=ROUNDDOWN(רשימת_שיעורים[שעת התחלה],10))*($B19&lt;=רשימת_שיעורים[שעת סיום]),רשימת_שיעורים[ייחודי]),רשימת_שיעורים[ייחודי],0),2),0)</f>
        <v>0</v>
      </c>
      <c r="D19" s="13">
        <f>IFERROR(INDEX(רשימת_שיעורים[],MATCH(SUMPRODUCT((רשימת_שיעורים[יום]=לוח_זמנים_של_כיתה[[#Headers],[שני]])*(ROUNDDOWN($B19,10)&gt;=ROUNDDOWN(רשימת_שיעורים[שעת התחלה],10))*($B19&lt;=רשימת_שיעורים[שעת סיום]),רשימת_שיעורים[ייחודי]),רשימת_שיעורים[ייחודי],0),2),0)</f>
        <v>0</v>
      </c>
      <c r="E19" s="13" t="str">
        <f>IFERROR(INDEX(רשימת_שיעורים[],MATCH(SUMPRODUCT((רשימת_שיעורים[יום]=לוח_זמנים_של_כיתה[[#Headers],[שלישי]])*(ROUNDDOWN($B19,10)&gt;=ROUNDDOWN(רשימת_שיעורים[שעת התחלה],10))*($B19&lt;=רשימת_שיעורים[שעת סיום]),רשימת_שיעורים[ייחודי]),רשימת_שיעורים[ייחודי],0),2),0)</f>
        <v>HPE-295</v>
      </c>
      <c r="F19" s="13">
        <f>IFERROR(INDEX(רשימת_שיעורים[],MATCH(SUMPRODUCT((רשימת_שיעורים[יום]=לוח_זמנים_של_כיתה[[#Headers],[רביעי]])*(ROUNDDOWN($B19,10)&gt;=ROUNDDOWN(רשימת_שיעורים[שעת התחלה],10))*($B19&lt;=רשימת_שיעורים[שעת סיום]),רשימת_שיעורים[ייחודי]),רשימת_שיעורים[ייחודי],0),2),0)</f>
        <v>0</v>
      </c>
      <c r="G19" s="13" t="str">
        <f>IFERROR(INDEX(רשימת_שיעורים[],MATCH(SUMPRODUCT((רשימת_שיעורים[יום]=לוח_זמנים_של_כיתה[[#Headers],[חמישי]])*(ROUNDDOWN($B19,10)&gt;=ROUNDDOWN(רשימת_שיעורים[שעת התחלה],10))*($B19&lt;=רשימת_שיעורים[שעת סיום]),רשימת_שיעורים[ייחודי]),רשימת_שיעורים[ייחודי],0),2),0)</f>
        <v>HPE-295</v>
      </c>
      <c r="H19" s="13">
        <f>IFERROR(INDEX(רשימת_שיעורים[],MATCH(SUMPRODUCT((רשימת_שיעורים[יום]=לוח_זמנים_של_כיתה[[#Headers],[שישי]])*(ROUNDDOWN($B19,10)&gt;=ROUNDDOWN(רשימת_שיעורים[שעת התחלה],10))*($B19&lt;=רשימת_שיעורים[שעת סיום]),רשימת_שיעורים[ייחודי]),רשימת_שיעורים[ייחודי],0),2),0)</f>
        <v>0</v>
      </c>
      <c r="I19" s="13">
        <f>IFERROR(INDEX(רשימת_שיעורים[],MATCH(SUMPRODUCT((רשימת_שיעורים[יום]=לוח_זמנים_של_כיתה[[#Headers],[שבת]])*(ROUNDDOWN($B19,10)&gt;=ROUNDDOWN(רשימת_שיעורים[שעת התחלה],10))*($B19&lt;=רשימת_שיעורים[שעת סיום]),רשימת_שיעורים[ייחודי]),רשימת_שיעורים[ייחודי],0),2),0)</f>
        <v>0</v>
      </c>
    </row>
    <row r="20" spans="1:9" ht="30" customHeight="1" x14ac:dyDescent="0.2">
      <c r="A20" s="7"/>
      <c r="B20" s="15">
        <f t="shared" si="0"/>
        <v>0.50000000000000022</v>
      </c>
      <c r="C20" s="13">
        <f>IFERROR(INDEX(רשימת_שיעורים[],MATCH(SUMPRODUCT((רשימת_שיעורים[יום]=לוח_זמנים_של_כיתה[[#Headers],[ראשון]])*(ROUNDDOWN($B20,10)&gt;=ROUNDDOWN(רשימת_שיעורים[שעת התחלה],10))*($B20&lt;=רשימת_שיעורים[שעת סיום]),רשימת_שיעורים[ייחודי]),רשימת_שיעורים[ייחודי],0),2),0)</f>
        <v>0</v>
      </c>
      <c r="D20" s="13">
        <f>IFERROR(INDEX(רשימת_שיעורים[],MATCH(SUMPRODUCT((רשימת_שיעורים[יום]=לוח_זמנים_של_כיתה[[#Headers],[שני]])*(ROUNDDOWN($B20,10)&gt;=ROUNDDOWN(רשימת_שיעורים[שעת התחלה],10))*($B20&lt;=רשימת_שיעורים[שעת סיום]),רשימת_שיעורים[ייחודי]),רשימת_שיעורים[ייחודי],0),2),0)</f>
        <v>0</v>
      </c>
      <c r="E20" s="13" t="str">
        <f>IFERROR(INDEX(רשימת_שיעורים[],MATCH(SUMPRODUCT((רשימת_שיעורים[יום]=לוח_זמנים_של_כיתה[[#Headers],[שלישי]])*(ROUNDDOWN($B20,10)&gt;=ROUNDDOWN(רשימת_שיעורים[שעת התחלה],10))*($B20&lt;=רשימת_שיעורים[שעת סיום]),רשימת_שיעורים[ייחודי]),רשימת_שיעורים[ייחודי],0),2),0)</f>
        <v>HPE-295</v>
      </c>
      <c r="F20" s="13">
        <f>IFERROR(INDEX(רשימת_שיעורים[],MATCH(SUMPRODUCT((רשימת_שיעורים[יום]=לוח_זמנים_של_כיתה[[#Headers],[רביעי]])*(ROUNDDOWN($B20,10)&gt;=ROUNDDOWN(רשימת_שיעורים[שעת התחלה],10))*($B20&lt;=רשימת_שיעורים[שעת סיום]),רשימת_שיעורים[ייחודי]),רשימת_שיעורים[ייחודי],0),2),0)</f>
        <v>0</v>
      </c>
      <c r="G20" s="13" t="str">
        <f>IFERROR(INDEX(רשימת_שיעורים[],MATCH(SUMPRODUCT((רשימת_שיעורים[יום]=לוח_זמנים_של_כיתה[[#Headers],[חמישי]])*(ROUNDDOWN($B20,10)&gt;=ROUNDDOWN(רשימת_שיעורים[שעת התחלה],10))*($B20&lt;=רשימת_שיעורים[שעת סיום]),רשימת_שיעורים[ייחודי]),רשימת_שיעורים[ייחודי],0),2),0)</f>
        <v>HPE-295</v>
      </c>
      <c r="H20" s="13">
        <f>IFERROR(INDEX(רשימת_שיעורים[],MATCH(SUMPRODUCT((רשימת_שיעורים[יום]=לוח_זמנים_של_כיתה[[#Headers],[שישי]])*(ROUNDDOWN($B20,10)&gt;=ROUNDDOWN(רשימת_שיעורים[שעת התחלה],10))*($B20&lt;=רשימת_שיעורים[שעת סיום]),רשימת_שיעורים[ייחודי]),רשימת_שיעורים[ייחודי],0),2),0)</f>
        <v>0</v>
      </c>
      <c r="I20" s="13">
        <f>IFERROR(INDEX(רשימת_שיעורים[],MATCH(SUMPRODUCT((רשימת_שיעורים[יום]=לוח_זמנים_של_כיתה[[#Headers],[שבת]])*(ROUNDDOWN($B20,10)&gt;=ROUNDDOWN(רשימת_שיעורים[שעת התחלה],10))*($B20&lt;=רשימת_שיעורים[שעת סיום]),רשימת_שיעורים[ייחודי]),רשימת_שיעורים[ייחודי],0),2),0)</f>
        <v>0</v>
      </c>
    </row>
    <row r="21" spans="1:9" ht="30" customHeight="1" x14ac:dyDescent="0.2">
      <c r="A21" s="7"/>
      <c r="B21" s="15">
        <f t="shared" si="0"/>
        <v>0.51041666666666685</v>
      </c>
      <c r="C21" s="13">
        <f>IFERROR(INDEX(רשימת_שיעורים[],MATCH(SUMPRODUCT((רשימת_שיעורים[יום]=לוח_זמנים_של_כיתה[[#Headers],[ראשון]])*(ROUNDDOWN($B21,10)&gt;=ROUNDDOWN(רשימת_שיעורים[שעת התחלה],10))*($B21&lt;=רשימת_שיעורים[שעת סיום]),רשימת_שיעורים[ייחודי]),רשימת_שיעורים[ייחודי],0),2),0)</f>
        <v>0</v>
      </c>
      <c r="D21" s="13">
        <f>IFERROR(INDEX(רשימת_שיעורים[],MATCH(SUMPRODUCT((רשימת_שיעורים[יום]=לוח_זמנים_של_כיתה[[#Headers],[שני]])*(ROUNDDOWN($B21,10)&gt;=ROUNDDOWN(רשימת_שיעורים[שעת התחלה],10))*($B21&lt;=רשימת_שיעורים[שעת סיום]),רשימת_שיעורים[ייחודי]),רשימת_שיעורים[ייחודי],0),2),0)</f>
        <v>0</v>
      </c>
      <c r="E21" s="13">
        <f>IFERROR(INDEX(רשימת_שיעורים[],MATCH(SUMPRODUCT((רשימת_שיעורים[יום]=לוח_זמנים_של_כיתה[[#Headers],[שלישי]])*(ROUNDDOWN($B21,10)&gt;=ROUNDDOWN(רשימת_שיעורים[שעת התחלה],10))*($B21&lt;=רשימת_שיעורים[שעת סיום]),רשימת_שיעורים[ייחודי]),רשימת_שיעורים[ייחודי],0),2),0)</f>
        <v>0</v>
      </c>
      <c r="F21" s="13">
        <f>IFERROR(INDEX(רשימת_שיעורים[],MATCH(SUMPRODUCT((רשימת_שיעורים[יום]=לוח_זמנים_של_כיתה[[#Headers],[רביעי]])*(ROUNDDOWN($B21,10)&gt;=ROUNDDOWN(רשימת_שיעורים[שעת התחלה],10))*($B21&lt;=רשימת_שיעורים[שעת סיום]),רשימת_שיעורים[ייחודי]),רשימת_שיעורים[ייחודי],0),2),0)</f>
        <v>0</v>
      </c>
      <c r="G21" s="13">
        <f>IFERROR(INDEX(רשימת_שיעורים[],MATCH(SUMPRODUCT((רשימת_שיעורים[יום]=לוח_זמנים_של_כיתה[[#Headers],[חמישי]])*(ROUNDDOWN($B21,10)&gt;=ROUNDDOWN(רשימת_שיעורים[שעת התחלה],10))*($B21&lt;=רשימת_שיעורים[שעת סיום]),רשימת_שיעורים[ייחודי]),רשימת_שיעורים[ייחודי],0),2),0)</f>
        <v>0</v>
      </c>
      <c r="H21" s="13">
        <f>IFERROR(INDEX(רשימת_שיעורים[],MATCH(SUMPRODUCT((רשימת_שיעורים[יום]=לוח_זמנים_של_כיתה[[#Headers],[שישי]])*(ROUNDDOWN($B21,10)&gt;=ROUNDDOWN(רשימת_שיעורים[שעת התחלה],10))*($B21&lt;=רשימת_שיעורים[שעת סיום]),רשימת_שיעורים[ייחודי]),רשימת_שיעורים[ייחודי],0),2),0)</f>
        <v>0</v>
      </c>
      <c r="I21" s="13">
        <f>IFERROR(INDEX(רשימת_שיעורים[],MATCH(SUMPRODUCT((רשימת_שיעורים[יום]=לוח_זמנים_של_כיתה[[#Headers],[שבת]])*(ROUNDDOWN($B21,10)&gt;=ROUNDDOWN(רשימת_שיעורים[שעת התחלה],10))*($B21&lt;=רשימת_שיעורים[שעת סיום]),רשימת_שיעורים[ייחודי]),רשימת_שיעורים[ייחודי],0),2),0)</f>
        <v>0</v>
      </c>
    </row>
    <row r="22" spans="1:9" ht="30" customHeight="1" x14ac:dyDescent="0.2">
      <c r="A22" s="7"/>
      <c r="B22" s="15">
        <f t="shared" si="0"/>
        <v>0.52083333333333348</v>
      </c>
      <c r="C22" s="13">
        <f>IFERROR(INDEX(רשימת_שיעורים[],MATCH(SUMPRODUCT((רשימת_שיעורים[יום]=לוח_זמנים_של_כיתה[[#Headers],[ראשון]])*(ROUNDDOWN($B22,10)&gt;=ROUNDDOWN(רשימת_שיעורים[שעת התחלה],10))*($B22&lt;=רשימת_שיעורים[שעת סיום]),רשימת_שיעורים[ייחודי]),רשימת_שיעורים[ייחודי],0),2),0)</f>
        <v>0</v>
      </c>
      <c r="D22" s="13">
        <f>IFERROR(INDEX(רשימת_שיעורים[],MATCH(SUMPRODUCT((רשימת_שיעורים[יום]=לוח_זמנים_של_כיתה[[#Headers],[שני]])*(ROUNDDOWN($B22,10)&gt;=ROUNDDOWN(רשימת_שיעורים[שעת התחלה],10))*($B22&lt;=רשימת_שיעורים[שעת סיום]),רשימת_שיעורים[ייחודי]),רשימת_שיעורים[ייחודי],0),2),0)</f>
        <v>0</v>
      </c>
      <c r="E22" s="13">
        <f>IFERROR(INDEX(רשימת_שיעורים[],MATCH(SUMPRODUCT((רשימת_שיעורים[יום]=לוח_זמנים_של_כיתה[[#Headers],[שלישי]])*(ROUNDDOWN($B22,10)&gt;=ROUNDDOWN(רשימת_שיעורים[שעת התחלה],10))*($B22&lt;=רשימת_שיעורים[שעת סיום]),רשימת_שיעורים[ייחודי]),רשימת_שיעורים[ייחודי],0),2),0)</f>
        <v>0</v>
      </c>
      <c r="F22" s="13">
        <f>IFERROR(INDEX(רשימת_שיעורים[],MATCH(SUMPRODUCT((רשימת_שיעורים[יום]=לוח_זמנים_של_כיתה[[#Headers],[רביעי]])*(ROUNDDOWN($B22,10)&gt;=ROUNDDOWN(רשימת_שיעורים[שעת התחלה],10))*($B22&lt;=רשימת_שיעורים[שעת סיום]),רשימת_שיעורים[ייחודי]),רשימת_שיעורים[ייחודי],0),2),0)</f>
        <v>0</v>
      </c>
      <c r="G22" s="13">
        <f>IFERROR(INDEX(רשימת_שיעורים[],MATCH(SUMPRODUCT((רשימת_שיעורים[יום]=לוח_זמנים_של_כיתה[[#Headers],[חמישי]])*(ROUNDDOWN($B22,10)&gt;=ROUNDDOWN(רשימת_שיעורים[שעת התחלה],10))*($B22&lt;=רשימת_שיעורים[שעת סיום]),רשימת_שיעורים[ייחודי]),רשימת_שיעורים[ייחודי],0),2),0)</f>
        <v>0</v>
      </c>
      <c r="H22" s="13">
        <f>IFERROR(INDEX(רשימת_שיעורים[],MATCH(SUMPRODUCT((רשימת_שיעורים[יום]=לוח_זמנים_של_כיתה[[#Headers],[שישי]])*(ROUNDDOWN($B22,10)&gt;=ROUNDDOWN(רשימת_שיעורים[שעת התחלה],10))*($B22&lt;=רשימת_שיעורים[שעת סיום]),רשימת_שיעורים[ייחודי]),רשימת_שיעורים[ייחודי],0),2),0)</f>
        <v>0</v>
      </c>
      <c r="I22" s="13">
        <f>IFERROR(INDEX(רשימת_שיעורים[],MATCH(SUMPRODUCT((רשימת_שיעורים[יום]=לוח_זמנים_של_כיתה[[#Headers],[שבת]])*(ROUNDDOWN($B22,10)&gt;=ROUNDDOWN(רשימת_שיעורים[שעת התחלה],10))*($B22&lt;=רשימת_שיעורים[שעת סיום]),רשימת_שיעורים[ייחודי]),רשימת_שיעורים[ייחודי],0),2),0)</f>
        <v>0</v>
      </c>
    </row>
    <row r="23" spans="1:9" ht="30" customHeight="1" x14ac:dyDescent="0.2">
      <c r="A23" s="14"/>
      <c r="B23" s="15">
        <f t="shared" si="0"/>
        <v>0.53125000000000011</v>
      </c>
      <c r="C23" s="13">
        <f>IFERROR(INDEX(רשימת_שיעורים[],MATCH(SUMPRODUCT((רשימת_שיעורים[יום]=לוח_זמנים_של_כיתה[[#Headers],[ראשון]])*(ROUNDDOWN($B23,10)&gt;=ROUNDDOWN(רשימת_שיעורים[שעת התחלה],10))*($B23&lt;=רשימת_שיעורים[שעת סיום]),רשימת_שיעורים[ייחודי]),רשימת_שיעורים[ייחודי],0),2),0)</f>
        <v>0</v>
      </c>
      <c r="D23" s="13">
        <f>IFERROR(INDEX(רשימת_שיעורים[],MATCH(SUMPRODUCT((רשימת_שיעורים[יום]=לוח_זמנים_של_כיתה[[#Headers],[שני]])*(ROUNDDOWN($B23,10)&gt;=ROUNDDOWN(רשימת_שיעורים[שעת התחלה],10))*($B23&lt;=רשימת_שיעורים[שעת סיום]),רשימת_שיעורים[ייחודי]),רשימת_שיעורים[ייחודי],0),2),0)</f>
        <v>0</v>
      </c>
      <c r="E23" s="13">
        <f>IFERROR(INDEX(רשימת_שיעורים[],MATCH(SUMPRODUCT((רשימת_שיעורים[יום]=לוח_זמנים_של_כיתה[[#Headers],[שלישי]])*(ROUNDDOWN($B23,10)&gt;=ROUNDDOWN(רשימת_שיעורים[שעת התחלה],10))*($B23&lt;=רשימת_שיעורים[שעת סיום]),רשימת_שיעורים[ייחודי]),רשימת_שיעורים[ייחודי],0),2),0)</f>
        <v>0</v>
      </c>
      <c r="F23" s="13">
        <f>IFERROR(INDEX(רשימת_שיעורים[],MATCH(SUMPRODUCT((רשימת_שיעורים[יום]=לוח_זמנים_של_כיתה[[#Headers],[רביעי]])*(ROUNDDOWN($B23,10)&gt;=ROUNDDOWN(רשימת_שיעורים[שעת התחלה],10))*($B23&lt;=רשימת_שיעורים[שעת סיום]),רשימת_שיעורים[ייחודי]),רשימת_שיעורים[ייחודי],0),2),0)</f>
        <v>0</v>
      </c>
      <c r="G23" s="13">
        <f>IFERROR(INDEX(רשימת_שיעורים[],MATCH(SUMPRODUCT((רשימת_שיעורים[יום]=לוח_זמנים_של_כיתה[[#Headers],[חמישי]])*(ROUNDDOWN($B23,10)&gt;=ROUNDDOWN(רשימת_שיעורים[שעת התחלה],10))*($B23&lt;=רשימת_שיעורים[שעת סיום]),רשימת_שיעורים[ייחודי]),רשימת_שיעורים[ייחודי],0),2),0)</f>
        <v>0</v>
      </c>
      <c r="H23" s="13">
        <f>IFERROR(INDEX(רשימת_שיעורים[],MATCH(SUMPRODUCT((רשימת_שיעורים[יום]=לוח_זמנים_של_כיתה[[#Headers],[שישי]])*(ROUNDDOWN($B23,10)&gt;=ROUNDDOWN(רשימת_שיעורים[שעת התחלה],10))*($B23&lt;=רשימת_שיעורים[שעת סיום]),רשימת_שיעורים[ייחודי]),רשימת_שיעורים[ייחודי],0),2),0)</f>
        <v>0</v>
      </c>
      <c r="I23" s="13">
        <f>IFERROR(INDEX(רשימת_שיעורים[],MATCH(SUMPRODUCT((רשימת_שיעורים[יום]=לוח_זמנים_של_כיתה[[#Headers],[שבת]])*(ROUNDDOWN($B23,10)&gt;=ROUNDDOWN(רשימת_שיעורים[שעת התחלה],10))*($B23&lt;=רשימת_שיעורים[שעת סיום]),רשימת_שיעורים[ייחודי]),רשימת_שיעורים[ייחודי],0),2),0)</f>
        <v>0</v>
      </c>
    </row>
    <row r="24" spans="1:9" ht="30" customHeight="1" x14ac:dyDescent="0.2">
      <c r="A24" s="14"/>
      <c r="B24" s="15">
        <f t="shared" si="0"/>
        <v>0.54166666666666674</v>
      </c>
      <c r="C24" s="13">
        <f>IFERROR(INDEX(רשימת_שיעורים[],MATCH(SUMPRODUCT((רשימת_שיעורים[יום]=לוח_זמנים_של_כיתה[[#Headers],[ראשון]])*(ROUNDDOWN($B24,10)&gt;=ROUNDDOWN(רשימת_שיעורים[שעת התחלה],10))*($B24&lt;=רשימת_שיעורים[שעת סיום]),רשימת_שיעורים[ייחודי]),רשימת_שיעורים[ייחודי],0),2),0)</f>
        <v>0</v>
      </c>
      <c r="D24" s="13" t="str">
        <f>IFERROR(INDEX(רשימת_שיעורים[],MATCH(SUMPRODUCT((רשימת_שיעורים[יום]=לוח_זמנים_של_כיתה[[#Headers],[שני]])*(ROUNDDOWN($B24,10)&gt;=ROUNDDOWN(רשימת_שיעורים[שעת התחלה],10))*($B24&lt;=רשימת_שיעורים[שעת סיום]),רשימת_שיעורים[ייחודי]),רשימת_שיעורים[ייחודי],0),2),0)</f>
        <v>WR-121</v>
      </c>
      <c r="E24" s="13">
        <f>IFERROR(INDEX(רשימת_שיעורים[],MATCH(SUMPRODUCT((רשימת_שיעורים[יום]=לוח_זמנים_של_כיתה[[#Headers],[שלישי]])*(ROUNDDOWN($B24,10)&gt;=ROUNDDOWN(רשימת_שיעורים[שעת התחלה],10))*($B24&lt;=רשימת_שיעורים[שעת סיום]),רשימת_שיעורים[ייחודי]),רשימת_שיעורים[ייחודי],0),2),0)</f>
        <v>0</v>
      </c>
      <c r="F24" s="13" t="str">
        <f>IFERROR(INDEX(רשימת_שיעורים[],MATCH(SUMPRODUCT((רשימת_שיעורים[יום]=לוח_זמנים_של_כיתה[[#Headers],[רביעי]])*(ROUNDDOWN($B24,10)&gt;=ROUNDDOWN(רשימת_שיעורים[שעת התחלה],10))*($B24&lt;=רשימת_שיעורים[שעת סיום]),רשימת_שיעורים[ייחודי]),רשימת_שיעורים[ייחודי],0),2),0)</f>
        <v>WR-121</v>
      </c>
      <c r="G24" s="13">
        <f>IFERROR(INDEX(רשימת_שיעורים[],MATCH(SUMPRODUCT((רשימת_שיעורים[יום]=לוח_זמנים_של_כיתה[[#Headers],[חמישי]])*(ROUNDDOWN($B24,10)&gt;=ROUNDDOWN(רשימת_שיעורים[שעת התחלה],10))*($B24&lt;=רשימת_שיעורים[שעת סיום]),רשימת_שיעורים[ייחודי]),רשימת_שיעורים[ייחודי],0),2),0)</f>
        <v>0</v>
      </c>
      <c r="H24" s="13">
        <f>IFERROR(INDEX(רשימת_שיעורים[],MATCH(SUMPRODUCT((רשימת_שיעורים[יום]=לוח_זמנים_של_כיתה[[#Headers],[שישי]])*(ROUNDDOWN($B24,10)&gt;=ROUNDDOWN(רשימת_שיעורים[שעת התחלה],10))*($B24&lt;=רשימת_שיעורים[שעת סיום]),רשימת_שיעורים[ייחודי]),רשימת_שיעורים[ייחודי],0),2),0)</f>
        <v>0</v>
      </c>
      <c r="I24" s="13">
        <f>IFERROR(INDEX(רשימת_שיעורים[],MATCH(SUMPRODUCT((רשימת_שיעורים[יום]=לוח_זמנים_של_כיתה[[#Headers],[שבת]])*(ROUNDDOWN($B24,10)&gt;=ROUNDDOWN(רשימת_שיעורים[שעת התחלה],10))*($B24&lt;=רשימת_שיעורים[שעת סיום]),רשימת_שיעורים[ייחודי]),רשימת_שיעורים[ייחודי],0),2),0)</f>
        <v>0</v>
      </c>
    </row>
    <row r="25" spans="1:9" ht="30" customHeight="1" x14ac:dyDescent="0.2">
      <c r="A25" s="7"/>
      <c r="B25" s="15">
        <f t="shared" si="0"/>
        <v>0.55208333333333337</v>
      </c>
      <c r="C25" s="13">
        <f>IFERROR(INDEX(רשימת_שיעורים[],MATCH(SUMPRODUCT((רשימת_שיעורים[יום]=לוח_זמנים_של_כיתה[[#Headers],[ראשון]])*(ROUNDDOWN($B25,10)&gt;=ROUNDDOWN(רשימת_שיעורים[שעת התחלה],10))*($B25&lt;=רשימת_שיעורים[שעת סיום]),רשימת_שיעורים[ייחודי]),רשימת_שיעורים[ייחודי],0),2),0)</f>
        <v>0</v>
      </c>
      <c r="D25" s="13" t="str">
        <f>IFERROR(INDEX(רשימת_שיעורים[],MATCH(SUMPRODUCT((רשימת_שיעורים[יום]=לוח_זמנים_של_כיתה[[#Headers],[שני]])*(ROUNDDOWN($B25,10)&gt;=ROUNDDOWN(רשימת_שיעורים[שעת התחלה],10))*($B25&lt;=רשימת_שיעורים[שעת סיום]),רשימת_שיעורים[ייחודי]),רשימת_שיעורים[ייחודי],0),2),0)</f>
        <v>WR-121</v>
      </c>
      <c r="E25" s="13">
        <f>IFERROR(INDEX(רשימת_שיעורים[],MATCH(SUMPRODUCT((רשימת_שיעורים[יום]=לוח_זמנים_של_כיתה[[#Headers],[שלישי]])*(ROUNDDOWN($B25,10)&gt;=ROUNDDOWN(רשימת_שיעורים[שעת התחלה],10))*($B25&lt;=רשימת_שיעורים[שעת סיום]),רשימת_שיעורים[ייחודי]),רשימת_שיעורים[ייחודי],0),2),0)</f>
        <v>0</v>
      </c>
      <c r="F25" s="13" t="str">
        <f>IFERROR(INDEX(רשימת_שיעורים[],MATCH(SUMPRODUCT((רשימת_שיעורים[יום]=לוח_זמנים_של_כיתה[[#Headers],[רביעי]])*(ROUNDDOWN($B25,10)&gt;=ROUNDDOWN(רשימת_שיעורים[שעת התחלה],10))*($B25&lt;=רשימת_שיעורים[שעת סיום]),רשימת_שיעורים[ייחודי]),רשימת_שיעורים[ייחודי],0),2),0)</f>
        <v>WR-121</v>
      </c>
      <c r="G25" s="13">
        <f>IFERROR(INDEX(רשימת_שיעורים[],MATCH(SUMPRODUCT((רשימת_שיעורים[יום]=לוח_זמנים_של_כיתה[[#Headers],[חמישי]])*(ROUNDDOWN($B25,10)&gt;=ROUNDDOWN(רשימת_שיעורים[שעת התחלה],10))*($B25&lt;=רשימת_שיעורים[שעת סיום]),רשימת_שיעורים[ייחודי]),רשימת_שיעורים[ייחודי],0),2),0)</f>
        <v>0</v>
      </c>
      <c r="H25" s="13">
        <f>IFERROR(INDEX(רשימת_שיעורים[],MATCH(SUMPRODUCT((רשימת_שיעורים[יום]=לוח_זמנים_של_כיתה[[#Headers],[שישי]])*(ROUNDDOWN($B25,10)&gt;=ROUNDDOWN(רשימת_שיעורים[שעת התחלה],10))*($B25&lt;=רשימת_שיעורים[שעת סיום]),רשימת_שיעורים[ייחודי]),רשימת_שיעורים[ייחודי],0),2),0)</f>
        <v>0</v>
      </c>
      <c r="I25" s="13">
        <f>IFERROR(INDEX(רשימת_שיעורים[],MATCH(SUMPRODUCT((רשימת_שיעורים[יום]=לוח_זמנים_של_כיתה[[#Headers],[שבת]])*(ROUNDDOWN($B25,10)&gt;=ROUNDDOWN(רשימת_שיעורים[שעת התחלה],10))*($B25&lt;=רשימת_שיעורים[שעת סיום]),רשימת_שיעורים[ייחודי]),רשימת_שיעורים[ייחודי],0),2),0)</f>
        <v>0</v>
      </c>
    </row>
    <row r="26" spans="1:9" ht="30" customHeight="1" x14ac:dyDescent="0.2">
      <c r="A26" s="7"/>
      <c r="B26" s="15">
        <f t="shared" si="0"/>
        <v>0.5625</v>
      </c>
      <c r="C26" s="13">
        <f>IFERROR(INDEX(רשימת_שיעורים[],MATCH(SUMPRODUCT((רשימת_שיעורים[יום]=לוח_זמנים_של_כיתה[[#Headers],[ראשון]])*(ROUNDDOWN($B26,10)&gt;=ROUNDDOWN(רשימת_שיעורים[שעת התחלה],10))*($B26&lt;=רשימת_שיעורים[שעת סיום]),רשימת_שיעורים[ייחודי]),רשימת_שיעורים[ייחודי],0),2),0)</f>
        <v>0</v>
      </c>
      <c r="D26" s="13" t="str">
        <f>IFERROR(INDEX(רשימת_שיעורים[],MATCH(SUMPRODUCT((רשימת_שיעורים[יום]=לוח_זמנים_של_כיתה[[#Headers],[שני]])*(ROUNDDOWN($B26,10)&gt;=ROUNDDOWN(רשימת_שיעורים[שעת התחלה],10))*($B26&lt;=רשימת_שיעורים[שעת סיום]),רשימת_שיעורים[ייחודי]),רשימת_שיעורים[ייחודי],0),2),0)</f>
        <v>WR-121</v>
      </c>
      <c r="E26" s="13">
        <f>IFERROR(INDEX(רשימת_שיעורים[],MATCH(SUMPRODUCT((רשימת_שיעורים[יום]=לוח_זמנים_של_כיתה[[#Headers],[שלישי]])*(ROUNDDOWN($B26,10)&gt;=ROUNDDOWN(רשימת_שיעורים[שעת התחלה],10))*($B26&lt;=רשימת_שיעורים[שעת סיום]),רשימת_שיעורים[ייחודי]),רשימת_שיעורים[ייחודי],0),2),0)</f>
        <v>0</v>
      </c>
      <c r="F26" s="13" t="str">
        <f>IFERROR(INDEX(רשימת_שיעורים[],MATCH(SUMPRODUCT((רשימת_שיעורים[יום]=לוח_זמנים_של_כיתה[[#Headers],[רביעי]])*(ROUNDDOWN($B26,10)&gt;=ROUNDDOWN(רשימת_שיעורים[שעת התחלה],10))*($B26&lt;=רשימת_שיעורים[שעת סיום]),רשימת_שיעורים[ייחודי]),רשימת_שיעורים[ייחודי],0),2),0)</f>
        <v>WR-121</v>
      </c>
      <c r="G26" s="13">
        <f>IFERROR(INDEX(רשימת_שיעורים[],MATCH(SUMPRODUCT((רשימת_שיעורים[יום]=לוח_זמנים_של_כיתה[[#Headers],[חמישי]])*(ROUNDDOWN($B26,10)&gt;=ROUNDDOWN(רשימת_שיעורים[שעת התחלה],10))*($B26&lt;=רשימת_שיעורים[שעת סיום]),רשימת_שיעורים[ייחודי]),רשימת_שיעורים[ייחודי],0),2),0)</f>
        <v>0</v>
      </c>
      <c r="H26" s="13">
        <f>IFERROR(INDEX(רשימת_שיעורים[],MATCH(SUMPRODUCT((רשימת_שיעורים[יום]=לוח_זמנים_של_כיתה[[#Headers],[שישי]])*(ROUNDDOWN($B26,10)&gt;=ROUNDDOWN(רשימת_שיעורים[שעת התחלה],10))*($B26&lt;=רשימת_שיעורים[שעת סיום]),רשימת_שיעורים[ייחודי]),רשימת_שיעורים[ייחודי],0),2),0)</f>
        <v>0</v>
      </c>
      <c r="I26" s="13">
        <f>IFERROR(INDEX(רשימת_שיעורים[],MATCH(SUMPRODUCT((רשימת_שיעורים[יום]=לוח_זמנים_של_כיתה[[#Headers],[שבת]])*(ROUNDDOWN($B26,10)&gt;=ROUNDDOWN(רשימת_שיעורים[שעת התחלה],10))*($B26&lt;=רשימת_שיעורים[שעת סיום]),רשימת_שיעורים[ייחודי]),רשימת_שיעורים[ייחודי],0),2),0)</f>
        <v>0</v>
      </c>
    </row>
    <row r="27" spans="1:9" ht="30" customHeight="1" x14ac:dyDescent="0.2">
      <c r="A27" s="7"/>
      <c r="B27" s="15">
        <f t="shared" si="0"/>
        <v>0.57291666666666663</v>
      </c>
      <c r="C27" s="13">
        <f>IFERROR(INDEX(רשימת_שיעורים[],MATCH(SUMPRODUCT((רשימת_שיעורים[יום]=לוח_זמנים_של_כיתה[[#Headers],[ראשון]])*(ROUNDDOWN($B27,10)&gt;=ROUNDDOWN(רשימת_שיעורים[שעת התחלה],10))*($B27&lt;=רשימת_שיעורים[שעת סיום]),רשימת_שיעורים[ייחודי]),רשימת_שיעורים[ייחודי],0),2),0)</f>
        <v>0</v>
      </c>
      <c r="D27" s="13" t="str">
        <f>IFERROR(INDEX(רשימת_שיעורים[],MATCH(SUMPRODUCT((רשימת_שיעורים[יום]=לוח_זמנים_של_כיתה[[#Headers],[שני]])*(ROUNDDOWN($B27,10)&gt;=ROUNDDOWN(רשימת_שיעורים[שעת התחלה],10))*($B27&lt;=רשימת_שיעורים[שעת סיום]),רשימת_שיעורים[ייחודי]),רשימת_שיעורים[ייחודי],0),2),0)</f>
        <v>WR-121</v>
      </c>
      <c r="E27" s="13">
        <f>IFERROR(INDEX(רשימת_שיעורים[],MATCH(SUMPRODUCT((רשימת_שיעורים[יום]=לוח_זמנים_של_כיתה[[#Headers],[שלישי]])*(ROUNDDOWN($B27,10)&gt;=ROUNDDOWN(רשימת_שיעורים[שעת התחלה],10))*($B27&lt;=רשימת_שיעורים[שעת סיום]),רשימת_שיעורים[ייחודי]),רשימת_שיעורים[ייחודי],0),2),0)</f>
        <v>0</v>
      </c>
      <c r="F27" s="13" t="str">
        <f>IFERROR(INDEX(רשימת_שיעורים[],MATCH(SUMPRODUCT((רשימת_שיעורים[יום]=לוח_זמנים_של_כיתה[[#Headers],[רביעי]])*(ROUNDDOWN($B27,10)&gt;=ROUNDDOWN(רשימת_שיעורים[שעת התחלה],10))*($B27&lt;=רשימת_שיעורים[שעת סיום]),רשימת_שיעורים[ייחודי]),רשימת_שיעורים[ייחודי],0),2),0)</f>
        <v>WR-121</v>
      </c>
      <c r="G27" s="13">
        <f>IFERROR(INDEX(רשימת_שיעורים[],MATCH(SUMPRODUCT((רשימת_שיעורים[יום]=לוח_זמנים_של_כיתה[[#Headers],[חמישי]])*(ROUNDDOWN($B27,10)&gt;=ROUNDDOWN(רשימת_שיעורים[שעת התחלה],10))*($B27&lt;=רשימת_שיעורים[שעת סיום]),רשימת_שיעורים[ייחודי]),רשימת_שיעורים[ייחודי],0),2),0)</f>
        <v>0</v>
      </c>
      <c r="H27" s="13">
        <f>IFERROR(INDEX(רשימת_שיעורים[],MATCH(SUMPRODUCT((רשימת_שיעורים[יום]=לוח_זמנים_של_כיתה[[#Headers],[שישי]])*(ROUNDDOWN($B27,10)&gt;=ROUNDDOWN(רשימת_שיעורים[שעת התחלה],10))*($B27&lt;=רשימת_שיעורים[שעת סיום]),רשימת_שיעורים[ייחודי]),רשימת_שיעורים[ייחודי],0),2),0)</f>
        <v>0</v>
      </c>
      <c r="I27" s="13">
        <f>IFERROR(INDEX(רשימת_שיעורים[],MATCH(SUMPRODUCT((רשימת_שיעורים[יום]=לוח_זמנים_של_כיתה[[#Headers],[שבת]])*(ROUNDDOWN($B27,10)&gt;=ROUNDDOWN(רשימת_שיעורים[שעת התחלה],10))*($B27&lt;=רשימת_שיעורים[שעת סיום]),רשימת_שיעורים[ייחודי]),רשימת_שיעורים[ייחודי],0),2),0)</f>
        <v>0</v>
      </c>
    </row>
    <row r="28" spans="1:9" ht="30" customHeight="1" x14ac:dyDescent="0.2">
      <c r="A28" s="7"/>
      <c r="B28" s="15">
        <f t="shared" si="0"/>
        <v>0.58333333333333326</v>
      </c>
      <c r="C28" s="13">
        <f>IFERROR(INDEX(רשימת_שיעורים[],MATCH(SUMPRODUCT((רשימת_שיעורים[יום]=לוח_זמנים_של_כיתה[[#Headers],[ראשון]])*(ROUNDDOWN($B28,10)&gt;=ROUNDDOWN(רשימת_שיעורים[שעת התחלה],10))*($B28&lt;=רשימת_שיעורים[שעת סיום]),רשימת_שיעורים[ייחודי]),רשימת_שיעורים[ייחודי],0),2),0)</f>
        <v>0</v>
      </c>
      <c r="D28" s="13" t="str">
        <f>IFERROR(INDEX(רשימת_שיעורים[],MATCH(SUMPRODUCT((רשימת_שיעורים[יום]=לוח_זמנים_של_כיתה[[#Headers],[שני]])*(ROUNDDOWN($B28,10)&gt;=ROUNDDOWN(רשימת_שיעורים[שעת התחלה],10))*($B28&lt;=רשימת_שיעורים[שעת סיום]),רשימת_שיעורים[ייחודי]),רשימת_שיעורים[ייחודי],0),2),0)</f>
        <v>WR-121</v>
      </c>
      <c r="E28" s="13">
        <f>IFERROR(INDEX(רשימת_שיעורים[],MATCH(SUMPRODUCT((רשימת_שיעורים[יום]=לוח_זמנים_של_כיתה[[#Headers],[שלישי]])*(ROUNDDOWN($B28,10)&gt;=ROUNDDOWN(רשימת_שיעורים[שעת התחלה],10))*($B28&lt;=רשימת_שיעורים[שעת סיום]),רשימת_שיעורים[ייחודי]),רשימת_שיעורים[ייחודי],0),2),0)</f>
        <v>0</v>
      </c>
      <c r="F28" s="13" t="str">
        <f>IFERROR(INDEX(רשימת_שיעורים[],MATCH(SUMPRODUCT((רשימת_שיעורים[יום]=לוח_זמנים_של_כיתה[[#Headers],[רביעי]])*(ROUNDDOWN($B28,10)&gt;=ROUNDDOWN(רשימת_שיעורים[שעת התחלה],10))*($B28&lt;=רשימת_שיעורים[שעת סיום]),רשימת_שיעורים[ייחודי]),רשימת_שיעורים[ייחודי],0),2),0)</f>
        <v>WR-121</v>
      </c>
      <c r="G28" s="13">
        <f>IFERROR(INDEX(רשימת_שיעורים[],MATCH(SUMPRODUCT((רשימת_שיעורים[יום]=לוח_זמנים_של_כיתה[[#Headers],[חמישי]])*(ROUNDDOWN($B28,10)&gt;=ROUNDDOWN(רשימת_שיעורים[שעת התחלה],10))*($B28&lt;=רשימת_שיעורים[שעת סיום]),רשימת_שיעורים[ייחודי]),רשימת_שיעורים[ייחודי],0),2),0)</f>
        <v>0</v>
      </c>
      <c r="H28" s="13">
        <f>IFERROR(INDEX(רשימת_שיעורים[],MATCH(SUMPRODUCT((רשימת_שיעורים[יום]=לוח_זמנים_של_כיתה[[#Headers],[שישי]])*(ROUNDDOWN($B28,10)&gt;=ROUNDDOWN(רשימת_שיעורים[שעת התחלה],10))*($B28&lt;=רשימת_שיעורים[שעת סיום]),רשימת_שיעורים[ייחודי]),רשימת_שיעורים[ייחודי],0),2),0)</f>
        <v>0</v>
      </c>
      <c r="I28" s="13">
        <f>IFERROR(INDEX(רשימת_שיעורים[],MATCH(SUMPRODUCT((רשימת_שיעורים[יום]=לוח_זמנים_של_כיתה[[#Headers],[שבת]])*(ROUNDDOWN($B28,10)&gt;=ROUNDDOWN(רשימת_שיעורים[שעת התחלה],10))*($B28&lt;=רשימת_שיעורים[שעת סיום]),רשימת_שיעורים[ייחודי]),רשימת_שיעורים[ייחודי],0),2),0)</f>
        <v>0</v>
      </c>
    </row>
    <row r="29" spans="1:9" ht="30" customHeight="1" x14ac:dyDescent="0.2">
      <c r="A29" s="7"/>
      <c r="B29" s="15">
        <f t="shared" si="0"/>
        <v>0.59374999999999989</v>
      </c>
      <c r="C29" s="13">
        <f>IFERROR(INDEX(רשימת_שיעורים[],MATCH(SUMPRODUCT((רשימת_שיעורים[יום]=לוח_זמנים_של_כיתה[[#Headers],[ראשון]])*(ROUNDDOWN($B29,10)&gt;=ROUNDDOWN(רשימת_שיעורים[שעת התחלה],10))*($B29&lt;=רשימת_שיעורים[שעת סיום]),רשימת_שיעורים[ייחודי]),רשימת_שיעורים[ייחודי],0),2),0)</f>
        <v>0</v>
      </c>
      <c r="D29" s="13">
        <f>IFERROR(INDEX(רשימת_שיעורים[],MATCH(SUMPRODUCT((רשימת_שיעורים[יום]=לוח_זמנים_של_כיתה[[#Headers],[שני]])*(ROUNDDOWN($B29,10)&gt;=ROUNDDOWN(רשימת_שיעורים[שעת התחלה],10))*($B29&lt;=רשימת_שיעורים[שעת סיום]),רשימת_שיעורים[ייחודי]),רשימת_שיעורים[ייחודי],0),2),0)</f>
        <v>0</v>
      </c>
      <c r="E29" s="13">
        <f>IFERROR(INDEX(רשימת_שיעורים[],MATCH(SUMPRODUCT((רשימת_שיעורים[יום]=לוח_זמנים_של_כיתה[[#Headers],[שלישי]])*(ROUNDDOWN($B29,10)&gt;=ROUNDDOWN(רשימת_שיעורים[שעת התחלה],10))*($B29&lt;=רשימת_שיעורים[שעת סיום]),רשימת_שיעורים[ייחודי]),רשימת_שיעורים[ייחודי],0),2),0)</f>
        <v>0</v>
      </c>
      <c r="F29" s="13">
        <f>IFERROR(INDEX(רשימת_שיעורים[],MATCH(SUMPRODUCT((רשימת_שיעורים[יום]=לוח_זמנים_של_כיתה[[#Headers],[רביעי]])*(ROUNDDOWN($B29,10)&gt;=ROUNDDOWN(רשימת_שיעורים[שעת התחלה],10))*($B29&lt;=רשימת_שיעורים[שעת סיום]),רשימת_שיעורים[ייחודי]),רשימת_שיעורים[ייחודי],0),2),0)</f>
        <v>0</v>
      </c>
      <c r="G29" s="13">
        <f>IFERROR(INDEX(רשימת_שיעורים[],MATCH(SUMPRODUCT((רשימת_שיעורים[יום]=לוח_זמנים_של_כיתה[[#Headers],[חמישי]])*(ROUNDDOWN($B29,10)&gt;=ROUNDDOWN(רשימת_שיעורים[שעת התחלה],10))*($B29&lt;=רשימת_שיעורים[שעת סיום]),רשימת_שיעורים[ייחודי]),רשימת_שיעורים[ייחודי],0),2),0)</f>
        <v>0</v>
      </c>
      <c r="H29" s="13">
        <f>IFERROR(INDEX(רשימת_שיעורים[],MATCH(SUMPRODUCT((רשימת_שיעורים[יום]=לוח_זמנים_של_כיתה[[#Headers],[שישי]])*(ROUNDDOWN($B29,10)&gt;=ROUNDDOWN(רשימת_שיעורים[שעת התחלה],10))*($B29&lt;=רשימת_שיעורים[שעת סיום]),רשימת_שיעורים[ייחודי]),רשימת_שיעורים[ייחודי],0),2),0)</f>
        <v>0</v>
      </c>
      <c r="I29" s="13">
        <f>IFERROR(INDEX(רשימת_שיעורים[],MATCH(SUMPRODUCT((רשימת_שיעורים[יום]=לוח_זמנים_של_כיתה[[#Headers],[שבת]])*(ROUNDDOWN($B29,10)&gt;=ROUNDDOWN(רשימת_שיעורים[שעת התחלה],10))*($B29&lt;=רשימת_שיעורים[שעת סיום]),רשימת_שיעורים[ייחודי]),רשימת_שיעורים[ייחודי],0),2),0)</f>
        <v>0</v>
      </c>
    </row>
    <row r="30" spans="1:9" ht="30" customHeight="1" x14ac:dyDescent="0.2">
      <c r="A30" s="7"/>
      <c r="B30" s="15">
        <f t="shared" si="0"/>
        <v>0.60416666666666652</v>
      </c>
      <c r="C30" s="13">
        <f>IFERROR(INDEX(רשימת_שיעורים[],MATCH(SUMPRODUCT((רשימת_שיעורים[יום]=לוח_זמנים_של_כיתה[[#Headers],[ראשון]])*(ROUNDDOWN($B30,10)&gt;=ROUNDDOWN(רשימת_שיעורים[שעת התחלה],10))*($B30&lt;=רשימת_שיעורים[שעת סיום]),רשימת_שיעורים[ייחודי]),רשימת_שיעורים[ייחודי],0),2),0)</f>
        <v>0</v>
      </c>
      <c r="D30" s="13">
        <f>IFERROR(INDEX(רשימת_שיעורים[],MATCH(SUMPRODUCT((רשימת_שיעורים[יום]=לוח_זמנים_של_כיתה[[#Headers],[שני]])*(ROUNDDOWN($B30,10)&gt;=ROUNDDOWN(רשימת_שיעורים[שעת התחלה],10))*($B30&lt;=רשימת_שיעורים[שעת סיום]),רשימת_שיעורים[ייחודי]),רשימת_שיעורים[ייחודי],0),2),0)</f>
        <v>0</v>
      </c>
      <c r="E30" s="13">
        <f>IFERROR(INDEX(רשימת_שיעורים[],MATCH(SUMPRODUCT((רשימת_שיעורים[יום]=לוח_זמנים_של_כיתה[[#Headers],[שלישי]])*(ROUNDDOWN($B30,10)&gt;=ROUNDDOWN(רשימת_שיעורים[שעת התחלה],10))*($B30&lt;=רשימת_שיעורים[שעת סיום]),רשימת_שיעורים[ייחודי]),רשימת_שיעורים[ייחודי],0),2),0)</f>
        <v>0</v>
      </c>
      <c r="F30" s="13">
        <f>IFERROR(INDEX(רשימת_שיעורים[],MATCH(SUMPRODUCT((רשימת_שיעורים[יום]=לוח_זמנים_של_כיתה[[#Headers],[רביעי]])*(ROUNDDOWN($B30,10)&gt;=ROUNDDOWN(רשימת_שיעורים[שעת התחלה],10))*($B30&lt;=רשימת_שיעורים[שעת סיום]),רשימת_שיעורים[ייחודי]),רשימת_שיעורים[ייחודי],0),2),0)</f>
        <v>0</v>
      </c>
      <c r="G30" s="13">
        <f>IFERROR(INDEX(רשימת_שיעורים[],MATCH(SUMPRODUCT((רשימת_שיעורים[יום]=לוח_זמנים_של_כיתה[[#Headers],[חמישי]])*(ROUNDDOWN($B30,10)&gt;=ROUNDDOWN(רשימת_שיעורים[שעת התחלה],10))*($B30&lt;=רשימת_שיעורים[שעת סיום]),רשימת_שיעורים[ייחודי]),רשימת_שיעורים[ייחודי],0),2),0)</f>
        <v>0</v>
      </c>
      <c r="H30" s="13">
        <f>IFERROR(INDEX(רשימת_שיעורים[],MATCH(SUMPRODUCT((רשימת_שיעורים[יום]=לוח_זמנים_של_כיתה[[#Headers],[שישי]])*(ROUNDDOWN($B30,10)&gt;=ROUNDDOWN(רשימת_שיעורים[שעת התחלה],10))*($B30&lt;=רשימת_שיעורים[שעת סיום]),רשימת_שיעורים[ייחודי]),רשימת_שיעורים[ייחודי],0),2),0)</f>
        <v>0</v>
      </c>
      <c r="I30" s="13">
        <f>IFERROR(INDEX(רשימת_שיעורים[],MATCH(SUMPRODUCT((רשימת_שיעורים[יום]=לוח_זמנים_של_כיתה[[#Headers],[שבת]])*(ROUNDDOWN($B30,10)&gt;=ROUNDDOWN(רשימת_שיעורים[שעת התחלה],10))*($B30&lt;=רשימת_שיעורים[שעת סיום]),רשימת_שיעורים[ייחודי]),רשימת_שיעורים[ייחודי],0),2),0)</f>
        <v>0</v>
      </c>
    </row>
    <row r="31" spans="1:9" ht="30" customHeight="1" x14ac:dyDescent="0.2">
      <c r="A31" s="7"/>
      <c r="B31" s="15">
        <f t="shared" si="0"/>
        <v>0.61458333333333315</v>
      </c>
      <c r="C31" s="13">
        <f>IFERROR(INDEX(רשימת_שיעורים[],MATCH(SUMPRODUCT((רשימת_שיעורים[יום]=לוח_זמנים_של_כיתה[[#Headers],[ראשון]])*(ROUNDDOWN($B31,10)&gt;=ROUNDDOWN(רשימת_שיעורים[שעת התחלה],10))*($B31&lt;=רשימת_שיעורים[שעת סיום]),רשימת_שיעורים[ייחודי]),רשימת_שיעורים[ייחודי],0),2),0)</f>
        <v>0</v>
      </c>
      <c r="D31" s="13">
        <f>IFERROR(INDEX(רשימת_שיעורים[],MATCH(SUMPRODUCT((רשימת_שיעורים[יום]=לוח_זמנים_של_כיתה[[#Headers],[שני]])*(ROUNDDOWN($B31,10)&gt;=ROUNDDOWN(רשימת_שיעורים[שעת התחלה],10))*($B31&lt;=רשימת_שיעורים[שעת סיום]),רשימת_שיעורים[ייחודי]),רשימת_שיעורים[ייחודי],0),2),0)</f>
        <v>0</v>
      </c>
      <c r="E31" s="13">
        <f>IFERROR(INDEX(רשימת_שיעורים[],MATCH(SUMPRODUCT((רשימת_שיעורים[יום]=לוח_זמנים_של_כיתה[[#Headers],[שלישי]])*(ROUNDDOWN($B31,10)&gt;=ROUNDDOWN(רשימת_שיעורים[שעת התחלה],10))*($B31&lt;=רשימת_שיעורים[שעת סיום]),רשימת_שיעורים[ייחודי]),רשימת_שיעורים[ייחודי],0),2),0)</f>
        <v>0</v>
      </c>
      <c r="F31" s="13">
        <f>IFERROR(INDEX(רשימת_שיעורים[],MATCH(SUMPRODUCT((רשימת_שיעורים[יום]=לוח_זמנים_של_כיתה[[#Headers],[רביעי]])*(ROUNDDOWN($B31,10)&gt;=ROUNDDOWN(רשימת_שיעורים[שעת התחלה],10))*($B31&lt;=רשימת_שיעורים[שעת סיום]),רשימת_שיעורים[ייחודי]),רשימת_שיעורים[ייחודי],0),2),0)</f>
        <v>0</v>
      </c>
      <c r="G31" s="13">
        <f>IFERROR(INDEX(רשימת_שיעורים[],MATCH(SUMPRODUCT((רשימת_שיעורים[יום]=לוח_זמנים_של_כיתה[[#Headers],[חמישי]])*(ROUNDDOWN($B31,10)&gt;=ROUNDDOWN(רשימת_שיעורים[שעת התחלה],10))*($B31&lt;=רשימת_שיעורים[שעת סיום]),רשימת_שיעורים[ייחודי]),רשימת_שיעורים[ייחודי],0),2),0)</f>
        <v>0</v>
      </c>
      <c r="H31" s="13">
        <f>IFERROR(INDEX(רשימת_שיעורים[],MATCH(SUMPRODUCT((רשימת_שיעורים[יום]=לוח_זמנים_של_כיתה[[#Headers],[שישי]])*(ROUNDDOWN($B31,10)&gt;=ROUNDDOWN(רשימת_שיעורים[שעת התחלה],10))*($B31&lt;=רשימת_שיעורים[שעת סיום]),רשימת_שיעורים[ייחודי]),רשימת_שיעורים[ייחודי],0),2),0)</f>
        <v>0</v>
      </c>
      <c r="I31" s="13">
        <f>IFERROR(INDEX(רשימת_שיעורים[],MATCH(SUMPRODUCT((רשימת_שיעורים[יום]=לוח_זמנים_של_כיתה[[#Headers],[שבת]])*(ROUNDDOWN($B31,10)&gt;=ROUNDDOWN(רשימת_שיעורים[שעת התחלה],10))*($B31&lt;=רשימת_שיעורים[שעת סיום]),רשימת_שיעורים[ייחודי]),רשימת_שיעורים[ייחודי],0),2),0)</f>
        <v>0</v>
      </c>
    </row>
    <row r="32" spans="1:9" ht="30" customHeight="1" x14ac:dyDescent="0.2">
      <c r="A32" s="7"/>
      <c r="B32" s="15">
        <f t="shared" si="0"/>
        <v>0.62499999999999978</v>
      </c>
      <c r="C32" s="13">
        <f>IFERROR(INDEX(רשימת_שיעורים[],MATCH(SUMPRODUCT((רשימת_שיעורים[יום]=לוח_זמנים_של_כיתה[[#Headers],[ראשון]])*(ROUNDDOWN($B32,10)&gt;=ROUNDDOWN(רשימת_שיעורים[שעת התחלה],10))*($B32&lt;=רשימת_שיעורים[שעת סיום]),רשימת_שיעורים[ייחודי]),רשימת_שיעורים[ייחודי],0),2),0)</f>
        <v>0</v>
      </c>
      <c r="D32" s="13">
        <f>IFERROR(INDEX(רשימת_שיעורים[],MATCH(SUMPRODUCT((רשימת_שיעורים[יום]=לוח_זמנים_של_כיתה[[#Headers],[שני]])*(ROUNDDOWN($B32,10)&gt;=ROUNDDOWN(רשימת_שיעורים[שעת התחלה],10))*($B32&lt;=רשימת_שיעורים[שעת סיום]),רשימת_שיעורים[ייחודי]),רשימת_שיעורים[ייחודי],0),2),0)</f>
        <v>0</v>
      </c>
      <c r="E32" s="13">
        <f>IFERROR(INDEX(רשימת_שיעורים[],MATCH(SUMPRODUCT((רשימת_שיעורים[יום]=לוח_זמנים_של_כיתה[[#Headers],[שלישי]])*(ROUNDDOWN($B32,10)&gt;=ROUNDDOWN(רשימת_שיעורים[שעת התחלה],10))*($B32&lt;=רשימת_שיעורים[שעת סיום]),רשימת_שיעורים[ייחודי]),רשימת_שיעורים[ייחודי],0),2),0)</f>
        <v>0</v>
      </c>
      <c r="F32" s="13">
        <f>IFERROR(INDEX(רשימת_שיעורים[],MATCH(SUMPRODUCT((רשימת_שיעורים[יום]=לוח_זמנים_של_כיתה[[#Headers],[רביעי]])*(ROUNDDOWN($B32,10)&gt;=ROUNDDOWN(רשימת_שיעורים[שעת התחלה],10))*($B32&lt;=רשימת_שיעורים[שעת סיום]),רשימת_שיעורים[ייחודי]),רשימת_שיעורים[ייחודי],0),2),0)</f>
        <v>0</v>
      </c>
      <c r="G32" s="13">
        <f>IFERROR(INDEX(רשימת_שיעורים[],MATCH(SUMPRODUCT((רשימת_שיעורים[יום]=לוח_זמנים_של_כיתה[[#Headers],[חמישי]])*(ROUNDDOWN($B32,10)&gt;=ROUNDDOWN(רשימת_שיעורים[שעת התחלה],10))*($B32&lt;=רשימת_שיעורים[שעת סיום]),רשימת_שיעורים[ייחודי]),רשימת_שיעורים[ייחודי],0),2),0)</f>
        <v>0</v>
      </c>
      <c r="H32" s="13">
        <f>IFERROR(INDEX(רשימת_שיעורים[],MATCH(SUMPRODUCT((רשימת_שיעורים[יום]=לוח_זמנים_של_כיתה[[#Headers],[שישי]])*(ROUNDDOWN($B32,10)&gt;=ROUNDDOWN(רשימת_שיעורים[שעת התחלה],10))*($B32&lt;=רשימת_שיעורים[שעת סיום]),רשימת_שיעורים[ייחודי]),רשימת_שיעורים[ייחודי],0),2),0)</f>
        <v>0</v>
      </c>
      <c r="I32" s="13">
        <f>IFERROR(INDEX(רשימת_שיעורים[],MATCH(SUMPRODUCT((רשימת_שיעורים[יום]=לוח_זמנים_של_כיתה[[#Headers],[שבת]])*(ROUNDDOWN($B32,10)&gt;=ROUNDDOWN(רשימת_שיעורים[שעת התחלה],10))*($B32&lt;=רשימת_שיעורים[שעת סיום]),רשימת_שיעורים[ייחודי]),רשימת_שיעורים[ייחודי],0),2),0)</f>
        <v>0</v>
      </c>
    </row>
    <row r="33" spans="1:9" ht="30" customHeight="1" x14ac:dyDescent="0.2">
      <c r="A33" s="7"/>
      <c r="B33" s="15">
        <f t="shared" si="0"/>
        <v>0.63541666666666641</v>
      </c>
      <c r="C33" s="13">
        <f>IFERROR(INDEX(רשימת_שיעורים[],MATCH(SUMPRODUCT((רשימת_שיעורים[יום]=לוח_זמנים_של_כיתה[[#Headers],[ראשון]])*(ROUNDDOWN($B33,10)&gt;=ROUNDDOWN(רשימת_שיעורים[שעת התחלה],10))*($B33&lt;=רשימת_שיעורים[שעת סיום]),רשימת_שיעורים[ייחודי]),רשימת_שיעורים[ייחודי],0),2),0)</f>
        <v>0</v>
      </c>
      <c r="D33" s="13">
        <f>IFERROR(INDEX(רשימת_שיעורים[],MATCH(SUMPRODUCT((רשימת_שיעורים[יום]=לוח_זמנים_של_כיתה[[#Headers],[שני]])*(ROUNDDOWN($B33,10)&gt;=ROUNDDOWN(רשימת_שיעורים[שעת התחלה],10))*($B33&lt;=רשימת_שיעורים[שעת סיום]),רשימת_שיעורים[ייחודי]),רשימת_שיעורים[ייחודי],0),2),0)</f>
        <v>0</v>
      </c>
      <c r="E33" s="13">
        <f>IFERROR(INDEX(רשימת_שיעורים[],MATCH(SUMPRODUCT((רשימת_שיעורים[יום]=לוח_זמנים_של_כיתה[[#Headers],[שלישי]])*(ROUNDDOWN($B33,10)&gt;=ROUNDDOWN(רשימת_שיעורים[שעת התחלה],10))*($B33&lt;=רשימת_שיעורים[שעת סיום]),רשימת_שיעורים[ייחודי]),רשימת_שיעורים[ייחודי],0),2),0)</f>
        <v>0</v>
      </c>
      <c r="F33" s="13">
        <f>IFERROR(INDEX(רשימת_שיעורים[],MATCH(SUMPRODUCT((רשימת_שיעורים[יום]=לוח_זמנים_של_כיתה[[#Headers],[רביעי]])*(ROUNDDOWN($B33,10)&gt;=ROUNDDOWN(רשימת_שיעורים[שעת התחלה],10))*($B33&lt;=רשימת_שיעורים[שעת סיום]),רשימת_שיעורים[ייחודי]),רשימת_שיעורים[ייחודי],0),2),0)</f>
        <v>0</v>
      </c>
      <c r="G33" s="13">
        <f>IFERROR(INDEX(רשימת_שיעורים[],MATCH(SUMPRODUCT((רשימת_שיעורים[יום]=לוח_זמנים_של_כיתה[[#Headers],[חמישי]])*(ROUNDDOWN($B33,10)&gt;=ROUNDDOWN(רשימת_שיעורים[שעת התחלה],10))*($B33&lt;=רשימת_שיעורים[שעת סיום]),רשימת_שיעורים[ייחודי]),רשימת_שיעורים[ייחודי],0),2),0)</f>
        <v>0</v>
      </c>
      <c r="H33" s="13">
        <f>IFERROR(INDEX(רשימת_שיעורים[],MATCH(SUMPRODUCT((רשימת_שיעורים[יום]=לוח_זמנים_של_כיתה[[#Headers],[שישי]])*(ROUNDDOWN($B33,10)&gt;=ROUNDDOWN(רשימת_שיעורים[שעת התחלה],10))*($B33&lt;=רשימת_שיעורים[שעת סיום]),רשימת_שיעורים[ייחודי]),רשימת_שיעורים[ייחודי],0),2),0)</f>
        <v>0</v>
      </c>
      <c r="I33" s="13">
        <f>IFERROR(INDEX(רשימת_שיעורים[],MATCH(SUMPRODUCT((רשימת_שיעורים[יום]=לוח_זמנים_של_כיתה[[#Headers],[שבת]])*(ROUNDDOWN($B33,10)&gt;=ROUNDDOWN(רשימת_שיעורים[שעת התחלה],10))*($B33&lt;=רשימת_שיעורים[שעת סיום]),רשימת_שיעורים[ייחודי]),רשימת_שיעורים[ייחודי],0),2),0)</f>
        <v>0</v>
      </c>
    </row>
    <row r="34" spans="1:9" ht="30" customHeight="1" x14ac:dyDescent="0.2">
      <c r="A34" s="7"/>
      <c r="B34" s="15">
        <f t="shared" si="0"/>
        <v>0.64583333333333304</v>
      </c>
      <c r="C34" s="13">
        <f>IFERROR(INDEX(רשימת_שיעורים[],MATCH(SUMPRODUCT((רשימת_שיעורים[יום]=לוח_זמנים_של_כיתה[[#Headers],[ראשון]])*(ROUNDDOWN($B34,10)&gt;=ROUNDDOWN(רשימת_שיעורים[שעת התחלה],10))*($B34&lt;=רשימת_שיעורים[שעת סיום]),רשימת_שיעורים[ייחודי]),רשימת_שיעורים[ייחודי],0),2),0)</f>
        <v>0</v>
      </c>
      <c r="D34" s="13">
        <f>IFERROR(INDEX(רשימת_שיעורים[],MATCH(SUMPRODUCT((רשימת_שיעורים[יום]=לוח_זמנים_של_כיתה[[#Headers],[שני]])*(ROUNDDOWN($B34,10)&gt;=ROUNDDOWN(רשימת_שיעורים[שעת התחלה],10))*($B34&lt;=רשימת_שיעורים[שעת סיום]),רשימת_שיעורים[ייחודי]),רשימת_שיעורים[ייחודי],0),2),0)</f>
        <v>0</v>
      </c>
      <c r="E34" s="13">
        <f>IFERROR(INDEX(רשימת_שיעורים[],MATCH(SUMPRODUCT((רשימת_שיעורים[יום]=לוח_זמנים_של_כיתה[[#Headers],[שלישי]])*(ROUNDDOWN($B34,10)&gt;=ROUNDDOWN(רשימת_שיעורים[שעת התחלה],10))*($B34&lt;=רשימת_שיעורים[שעת סיום]),רשימת_שיעורים[ייחודי]),רשימת_שיעורים[ייחודי],0),2),0)</f>
        <v>0</v>
      </c>
      <c r="F34" s="13">
        <f>IFERROR(INDEX(רשימת_שיעורים[],MATCH(SUMPRODUCT((רשימת_שיעורים[יום]=לוח_זמנים_של_כיתה[[#Headers],[רביעי]])*(ROUNDDOWN($B34,10)&gt;=ROUNDDOWN(רשימת_שיעורים[שעת התחלה],10))*($B34&lt;=רשימת_שיעורים[שעת סיום]),רשימת_שיעורים[ייחודי]),רשימת_שיעורים[ייחודי],0),2),0)</f>
        <v>0</v>
      </c>
      <c r="G34" s="13">
        <f>IFERROR(INDEX(רשימת_שיעורים[],MATCH(SUMPRODUCT((רשימת_שיעורים[יום]=לוח_זמנים_של_כיתה[[#Headers],[חמישי]])*(ROUNDDOWN($B34,10)&gt;=ROUNDDOWN(רשימת_שיעורים[שעת התחלה],10))*($B34&lt;=רשימת_שיעורים[שעת סיום]),רשימת_שיעורים[ייחודי]),רשימת_שיעורים[ייחודי],0),2),0)</f>
        <v>0</v>
      </c>
      <c r="H34" s="13">
        <f>IFERROR(INDEX(רשימת_שיעורים[],MATCH(SUMPRODUCT((רשימת_שיעורים[יום]=לוח_זמנים_של_כיתה[[#Headers],[שישי]])*(ROUNDDOWN($B34,10)&gt;=ROUNDDOWN(רשימת_שיעורים[שעת התחלה],10))*($B34&lt;=רשימת_שיעורים[שעת סיום]),רשימת_שיעורים[ייחודי]),רשימת_שיעורים[ייחודי],0),2),0)</f>
        <v>0</v>
      </c>
      <c r="I34" s="13">
        <f>IFERROR(INDEX(רשימת_שיעורים[],MATCH(SUMPRODUCT((רשימת_שיעורים[יום]=לוח_זמנים_של_כיתה[[#Headers],[שבת]])*(ROUNDDOWN($B34,10)&gt;=ROUNDDOWN(רשימת_שיעורים[שעת התחלה],10))*($B34&lt;=רשימת_שיעורים[שעת סיום]),רשימת_שיעורים[ייחודי]),רשימת_שיעורים[ייחודי],0),2),0)</f>
        <v>0</v>
      </c>
    </row>
    <row r="35" spans="1:9" ht="30" customHeight="1" x14ac:dyDescent="0.2">
      <c r="A35" s="7"/>
      <c r="B35" s="15">
        <f t="shared" si="0"/>
        <v>0.65624999999999967</v>
      </c>
      <c r="C35" s="13">
        <f>IFERROR(INDEX(רשימת_שיעורים[],MATCH(SUMPRODUCT((רשימת_שיעורים[יום]=לוח_זמנים_של_כיתה[[#Headers],[ראשון]])*(ROUNDDOWN($B35,10)&gt;=ROUNDDOWN(רשימת_שיעורים[שעת התחלה],10))*($B35&lt;=רשימת_שיעורים[שעת סיום]),רשימת_שיעורים[ייחודי]),רשימת_שיעורים[ייחודי],0),2),0)</f>
        <v>0</v>
      </c>
      <c r="D35" s="13">
        <f>IFERROR(INDEX(רשימת_שיעורים[],MATCH(SUMPRODUCT((רשימת_שיעורים[יום]=לוח_זמנים_של_כיתה[[#Headers],[שני]])*(ROUNDDOWN($B35,10)&gt;=ROUNDDOWN(רשימת_שיעורים[שעת התחלה],10))*($B35&lt;=רשימת_שיעורים[שעת סיום]),רשימת_שיעורים[ייחודי]),רשימת_שיעורים[ייחודי],0),2),0)</f>
        <v>0</v>
      </c>
      <c r="E35" s="13">
        <f>IFERROR(INDEX(רשימת_שיעורים[],MATCH(SUMPRODUCT((רשימת_שיעורים[יום]=לוח_זמנים_של_כיתה[[#Headers],[שלישי]])*(ROUNDDOWN($B35,10)&gt;=ROUNDDOWN(רשימת_שיעורים[שעת התחלה],10))*($B35&lt;=רשימת_שיעורים[שעת סיום]),רשימת_שיעורים[ייחודי]),רשימת_שיעורים[ייחודי],0),2),0)</f>
        <v>0</v>
      </c>
      <c r="F35" s="13">
        <f>IFERROR(INDEX(רשימת_שיעורים[],MATCH(SUMPRODUCT((רשימת_שיעורים[יום]=לוח_זמנים_של_כיתה[[#Headers],[רביעי]])*(ROUNDDOWN($B35,10)&gt;=ROUNDDOWN(רשימת_שיעורים[שעת התחלה],10))*($B35&lt;=רשימת_שיעורים[שעת סיום]),רשימת_שיעורים[ייחודי]),רשימת_שיעורים[ייחודי],0),2),0)</f>
        <v>0</v>
      </c>
      <c r="G35" s="13">
        <f>IFERROR(INDEX(רשימת_שיעורים[],MATCH(SUMPRODUCT((רשימת_שיעורים[יום]=לוח_זמנים_של_כיתה[[#Headers],[חמישי]])*(ROUNDDOWN($B35,10)&gt;=ROUNDDOWN(רשימת_שיעורים[שעת התחלה],10))*($B35&lt;=רשימת_שיעורים[שעת סיום]),רשימת_שיעורים[ייחודי]),רשימת_שיעורים[ייחודי],0),2),0)</f>
        <v>0</v>
      </c>
      <c r="H35" s="13">
        <f>IFERROR(INDEX(רשימת_שיעורים[],MATCH(SUMPRODUCT((רשימת_שיעורים[יום]=לוח_זמנים_של_כיתה[[#Headers],[שישי]])*(ROUNDDOWN($B35,10)&gt;=ROUNDDOWN(רשימת_שיעורים[שעת התחלה],10))*($B35&lt;=רשימת_שיעורים[שעת סיום]),רשימת_שיעורים[ייחודי]),רשימת_שיעורים[ייחודי],0),2),0)</f>
        <v>0</v>
      </c>
      <c r="I35" s="13">
        <f>IFERROR(INDEX(רשימת_שיעורים[],MATCH(SUMPRODUCT((רשימת_שיעורים[יום]=לוח_זמנים_של_כיתה[[#Headers],[שבת]])*(ROUNDDOWN($B35,10)&gt;=ROUNDDOWN(רשימת_שיעורים[שעת התחלה],10))*($B35&lt;=רשימת_שיעורים[שעת סיום]),רשימת_שיעורים[ייחודי]),רשימת_שיעורים[ייחודי],0),2),0)</f>
        <v>0</v>
      </c>
    </row>
    <row r="36" spans="1:9" ht="30" customHeight="1" x14ac:dyDescent="0.2">
      <c r="A36" s="7"/>
      <c r="B36" s="15">
        <f t="shared" si="0"/>
        <v>0.6666666666666663</v>
      </c>
      <c r="C36" s="13">
        <f>IFERROR(INDEX(רשימת_שיעורים[],MATCH(SUMPRODUCT((רשימת_שיעורים[יום]=לוח_זמנים_של_כיתה[[#Headers],[ראשון]])*(ROUNDDOWN($B36,10)&gt;=ROUNDDOWN(רשימת_שיעורים[שעת התחלה],10))*($B36&lt;=רשימת_שיעורים[שעת סיום]),רשימת_שיעורים[ייחודי]),רשימת_שיעורים[ייחודי],0),2),0)</f>
        <v>0</v>
      </c>
      <c r="D36" s="13" t="str">
        <f>IFERROR(INDEX(רשימת_שיעורים[],MATCH(SUMPRODUCT((רשימת_שיעורים[יום]=לוח_זמנים_של_כיתה[[#Headers],[שני]])*(ROUNDDOWN($B36,10)&gt;=ROUNDDOWN(רשימת_שיעורים[שעת התחלה],10))*($B36&lt;=רשימת_שיעורים[שעת סיום]),רשימת_שיעורים[ייחודי]),רשימת_שיעורים[ייחודי],0),2),0)</f>
        <v>SP-111</v>
      </c>
      <c r="E36" s="13">
        <f>IFERROR(INDEX(רשימת_שיעורים[],MATCH(SUMPRODUCT((רשימת_שיעורים[יום]=לוח_זמנים_של_כיתה[[#Headers],[שלישי]])*(ROUNDDOWN($B36,10)&gt;=ROUNDDOWN(רשימת_שיעורים[שעת התחלה],10))*($B36&lt;=רשימת_שיעורים[שעת סיום]),רשימת_שיעורים[ייחודי]),רשימת_שיעורים[ייחודי],0),2),0)</f>
        <v>0</v>
      </c>
      <c r="F36" s="13">
        <f>IFERROR(INDEX(רשימת_שיעורים[],MATCH(SUMPRODUCT((רשימת_שיעורים[יום]=לוח_זמנים_של_כיתה[[#Headers],[רביעי]])*(ROUNDDOWN($B36,10)&gt;=ROUNDDOWN(רשימת_שיעורים[שעת התחלה],10))*($B36&lt;=רשימת_שיעורים[שעת סיום]),רשימת_שיעורים[ייחודי]),רשימת_שיעורים[ייחודי],0),2),0)</f>
        <v>0</v>
      </c>
      <c r="G36" s="13">
        <f>IFERROR(INDEX(רשימת_שיעורים[],MATCH(SUMPRODUCT((רשימת_שיעורים[יום]=לוח_זמנים_של_כיתה[[#Headers],[חמישי]])*(ROUNDDOWN($B36,10)&gt;=ROUNDDOWN(רשימת_שיעורים[שעת התחלה],10))*($B36&lt;=רשימת_שיעורים[שעת סיום]),רשימת_שיעורים[ייחודי]),רשימת_שיעורים[ייחודי],0),2),0)</f>
        <v>0</v>
      </c>
      <c r="H36" s="13">
        <f>IFERROR(INDEX(רשימת_שיעורים[],MATCH(SUMPRODUCT((רשימת_שיעורים[יום]=לוח_זמנים_של_כיתה[[#Headers],[שישי]])*(ROUNDDOWN($B36,10)&gt;=ROUNDDOWN(רשימת_שיעורים[שעת התחלה],10))*($B36&lt;=רשימת_שיעורים[שעת סיום]),רשימת_שיעורים[ייחודי]),רשימת_שיעורים[ייחודי],0),2),0)</f>
        <v>0</v>
      </c>
      <c r="I36" s="13">
        <f>IFERROR(INDEX(רשימת_שיעורים[],MATCH(SUMPRODUCT((רשימת_שיעורים[יום]=לוח_זמנים_של_כיתה[[#Headers],[שבת]])*(ROUNDDOWN($B36,10)&gt;=ROUNDDOWN(רשימת_שיעורים[שעת התחלה],10))*($B36&lt;=רשימת_שיעורים[שעת סיום]),רשימת_שיעורים[ייחודי]),רשימת_שיעורים[ייחודי],0),2),0)</f>
        <v>0</v>
      </c>
    </row>
    <row r="37" spans="1:9" ht="30" customHeight="1" x14ac:dyDescent="0.2">
      <c r="A37" s="7"/>
      <c r="B37" s="15">
        <f t="shared" ref="B37:B56" si="1">B36+הפרש_קבוע</f>
        <v>0.67708333333333293</v>
      </c>
      <c r="C37" s="13">
        <f>IFERROR(INDEX(רשימת_שיעורים[],MATCH(SUMPRODUCT((רשימת_שיעורים[יום]=לוח_זמנים_של_כיתה[[#Headers],[ראשון]])*(ROUNDDOWN($B37,10)&gt;=ROUNDDOWN(רשימת_שיעורים[שעת התחלה],10))*($B37&lt;=רשימת_שיעורים[שעת סיום]),רשימת_שיעורים[ייחודי]),רשימת_שיעורים[ייחודי],0),2),0)</f>
        <v>0</v>
      </c>
      <c r="D37" s="13" t="str">
        <f>IFERROR(INDEX(רשימת_שיעורים[],MATCH(SUMPRODUCT((רשימת_שיעורים[יום]=לוח_זמנים_של_כיתה[[#Headers],[שני]])*(ROUNDDOWN($B37,10)&gt;=ROUNDDOWN(רשימת_שיעורים[שעת התחלה],10))*($B37&lt;=רשימת_שיעורים[שעת סיום]),רשימת_שיעורים[ייחודי]),רשימת_שיעורים[ייחודי],0),2),0)</f>
        <v>SP-111</v>
      </c>
      <c r="E37" s="13">
        <f>IFERROR(INDEX(רשימת_שיעורים[],MATCH(SUMPRODUCT((רשימת_שיעורים[יום]=לוח_זמנים_של_כיתה[[#Headers],[שלישי]])*(ROUNDDOWN($B37,10)&gt;=ROUNDDOWN(רשימת_שיעורים[שעת התחלה],10))*($B37&lt;=רשימת_שיעורים[שעת סיום]),רשימת_שיעורים[ייחודי]),רשימת_שיעורים[ייחודי],0),2),0)</f>
        <v>0</v>
      </c>
      <c r="F37" s="13">
        <f>IFERROR(INDEX(רשימת_שיעורים[],MATCH(SUMPRODUCT((רשימת_שיעורים[יום]=לוח_זמנים_של_כיתה[[#Headers],[רביעי]])*(ROUNDDOWN($B37,10)&gt;=ROUNDDOWN(רשימת_שיעורים[שעת התחלה],10))*($B37&lt;=רשימת_שיעורים[שעת סיום]),רשימת_שיעורים[ייחודי]),רשימת_שיעורים[ייחודי],0),2),0)</f>
        <v>0</v>
      </c>
      <c r="G37" s="13">
        <f>IFERROR(INDEX(רשימת_שיעורים[],MATCH(SUMPRODUCT((רשימת_שיעורים[יום]=לוח_זמנים_של_כיתה[[#Headers],[חמישי]])*(ROUNDDOWN($B37,10)&gt;=ROUNDDOWN(רשימת_שיעורים[שעת התחלה],10))*($B37&lt;=רשימת_שיעורים[שעת סיום]),רשימת_שיעורים[ייחודי]),רשימת_שיעורים[ייחודי],0),2),0)</f>
        <v>0</v>
      </c>
      <c r="H37" s="13">
        <f>IFERROR(INDEX(רשימת_שיעורים[],MATCH(SUMPRODUCT((רשימת_שיעורים[יום]=לוח_זמנים_של_כיתה[[#Headers],[שישי]])*(ROUNDDOWN($B37,10)&gt;=ROUNDDOWN(רשימת_שיעורים[שעת התחלה],10))*($B37&lt;=רשימת_שיעורים[שעת סיום]),רשימת_שיעורים[ייחודי]),רשימת_שיעורים[ייחודי],0),2),0)</f>
        <v>0</v>
      </c>
      <c r="I37" s="13">
        <f>IFERROR(INDEX(רשימת_שיעורים[],MATCH(SUMPRODUCT((רשימת_שיעורים[יום]=לוח_זמנים_של_כיתה[[#Headers],[שבת]])*(ROUNDDOWN($B37,10)&gt;=ROUNDDOWN(רשימת_שיעורים[שעת התחלה],10))*($B37&lt;=רשימת_שיעורים[שעת סיום]),רשימת_שיעורים[ייחודי]),רשימת_שיעורים[ייחודי],0),2),0)</f>
        <v>0</v>
      </c>
    </row>
    <row r="38" spans="1:9" ht="30" customHeight="1" x14ac:dyDescent="0.2">
      <c r="A38" s="7"/>
      <c r="B38" s="15">
        <f t="shared" si="1"/>
        <v>0.68749999999999956</v>
      </c>
      <c r="C38" s="13">
        <f>IFERROR(INDEX(רשימת_שיעורים[],MATCH(SUMPRODUCT((רשימת_שיעורים[יום]=לוח_זמנים_של_כיתה[[#Headers],[ראשון]])*(ROUNDDOWN($B38,10)&gt;=ROUNDDOWN(רשימת_שיעורים[שעת התחלה],10))*($B38&lt;=רשימת_שיעורים[שעת סיום]),רשימת_שיעורים[ייחודי]),רשימת_שיעורים[ייחודי],0),2),0)</f>
        <v>0</v>
      </c>
      <c r="D38" s="13" t="str">
        <f>IFERROR(INDEX(רשימת_שיעורים[],MATCH(SUMPRODUCT((רשימת_שיעורים[יום]=לוח_זמנים_של_כיתה[[#Headers],[שני]])*(ROUNDDOWN($B38,10)&gt;=ROUNDDOWN(רשימת_שיעורים[שעת התחלה],10))*($B38&lt;=רשימת_שיעורים[שעת סיום]),רשימת_שיעורים[ייחודי]),רשימת_שיעורים[ייחודי],0),2),0)</f>
        <v>SP-111</v>
      </c>
      <c r="E38" s="13">
        <f>IFERROR(INDEX(רשימת_שיעורים[],MATCH(SUMPRODUCT((רשימת_שיעורים[יום]=לוח_זמנים_של_כיתה[[#Headers],[שלישי]])*(ROUNDDOWN($B38,10)&gt;=ROUNDDOWN(רשימת_שיעורים[שעת התחלה],10))*($B38&lt;=רשימת_שיעורים[שעת סיום]),רשימת_שיעורים[ייחודי]),רשימת_שיעורים[ייחודי],0),2),0)</f>
        <v>0</v>
      </c>
      <c r="F38" s="13">
        <f>IFERROR(INDEX(רשימת_שיעורים[],MATCH(SUMPRODUCT((רשימת_שיעורים[יום]=לוח_זמנים_של_כיתה[[#Headers],[רביעי]])*(ROUNDDOWN($B38,10)&gt;=ROUNDDOWN(רשימת_שיעורים[שעת התחלה],10))*($B38&lt;=רשימת_שיעורים[שעת סיום]),רשימת_שיעורים[ייחודי]),רשימת_שיעורים[ייחודי],0),2),0)</f>
        <v>0</v>
      </c>
      <c r="G38" s="13">
        <f>IFERROR(INDEX(רשימת_שיעורים[],MATCH(SUMPRODUCT((רשימת_שיעורים[יום]=לוח_זמנים_של_כיתה[[#Headers],[חמישי]])*(ROUNDDOWN($B38,10)&gt;=ROUNDDOWN(רשימת_שיעורים[שעת התחלה],10))*($B38&lt;=רשימת_שיעורים[שעת סיום]),רשימת_שיעורים[ייחודי]),רשימת_שיעורים[ייחודי],0),2),0)</f>
        <v>0</v>
      </c>
      <c r="H38" s="13">
        <f>IFERROR(INDEX(רשימת_שיעורים[],MATCH(SUMPRODUCT((רשימת_שיעורים[יום]=לוח_זמנים_של_כיתה[[#Headers],[שישי]])*(ROUNDDOWN($B38,10)&gt;=ROUNDDOWN(רשימת_שיעורים[שעת התחלה],10))*($B38&lt;=רשימת_שיעורים[שעת סיום]),רשימת_שיעורים[ייחודי]),רשימת_שיעורים[ייחודי],0),2),0)</f>
        <v>0</v>
      </c>
      <c r="I38" s="13">
        <f>IFERROR(INDEX(רשימת_שיעורים[],MATCH(SUMPRODUCT((רשימת_שיעורים[יום]=לוח_זמנים_של_כיתה[[#Headers],[שבת]])*(ROUNDDOWN($B38,10)&gt;=ROUNDDOWN(רשימת_שיעורים[שעת התחלה],10))*($B38&lt;=רשימת_שיעורים[שעת סיום]),רשימת_שיעורים[ייחודי]),רשימת_שיעורים[ייחודי],0),2),0)</f>
        <v>0</v>
      </c>
    </row>
    <row r="39" spans="1:9" ht="30" customHeight="1" x14ac:dyDescent="0.2">
      <c r="A39" s="7"/>
      <c r="B39" s="15">
        <f t="shared" si="1"/>
        <v>0.69791666666666619</v>
      </c>
      <c r="C39" s="13">
        <f>IFERROR(INDEX(רשימת_שיעורים[],MATCH(SUMPRODUCT((רשימת_שיעורים[יום]=לוח_זמנים_של_כיתה[[#Headers],[ראשון]])*(ROUNDDOWN($B39,10)&gt;=ROUNDDOWN(רשימת_שיעורים[שעת התחלה],10))*($B39&lt;=רשימת_שיעורים[שעת סיום]),רשימת_שיעורים[ייחודי]),רשימת_שיעורים[ייחודי],0),2),0)</f>
        <v>0</v>
      </c>
      <c r="D39" s="13" t="str">
        <f>IFERROR(INDEX(רשימת_שיעורים[],MATCH(SUMPRODUCT((רשימת_שיעורים[יום]=לוח_זמנים_של_כיתה[[#Headers],[שני]])*(ROUNDDOWN($B39,10)&gt;=ROUNDDOWN(רשימת_שיעורים[שעת התחלה],10))*($B39&lt;=רשימת_שיעורים[שעת סיום]),רשימת_שיעורים[ייחודי]),רשימת_שיעורים[ייחודי],0),2),0)</f>
        <v>SP-111</v>
      </c>
      <c r="E39" s="13">
        <f>IFERROR(INDEX(רשימת_שיעורים[],MATCH(SUMPRODUCT((רשימת_שיעורים[יום]=לוח_זמנים_של_כיתה[[#Headers],[שלישי]])*(ROUNDDOWN($B39,10)&gt;=ROUNDDOWN(רשימת_שיעורים[שעת התחלה],10))*($B39&lt;=רשימת_שיעורים[שעת סיום]),רשימת_שיעורים[ייחודי]),רשימת_שיעורים[ייחודי],0),2),0)</f>
        <v>0</v>
      </c>
      <c r="F39" s="13">
        <f>IFERROR(INDEX(רשימת_שיעורים[],MATCH(SUMPRODUCT((רשימת_שיעורים[יום]=לוח_זמנים_של_כיתה[[#Headers],[רביעי]])*(ROUNDDOWN($B39,10)&gt;=ROUNDDOWN(רשימת_שיעורים[שעת התחלה],10))*($B39&lt;=רשימת_שיעורים[שעת סיום]),רשימת_שיעורים[ייחודי]),רשימת_שיעורים[ייחודי],0),2),0)</f>
        <v>0</v>
      </c>
      <c r="G39" s="13">
        <f>IFERROR(INDEX(רשימת_שיעורים[],MATCH(SUMPRODUCT((רשימת_שיעורים[יום]=לוח_זמנים_של_כיתה[[#Headers],[חמישי]])*(ROUNDDOWN($B39,10)&gt;=ROUNDDOWN(רשימת_שיעורים[שעת התחלה],10))*($B39&lt;=רשימת_שיעורים[שעת סיום]),רשימת_שיעורים[ייחודי]),רשימת_שיעורים[ייחודי],0),2),0)</f>
        <v>0</v>
      </c>
      <c r="H39" s="13">
        <f>IFERROR(INDEX(רשימת_שיעורים[],MATCH(SUMPRODUCT((רשימת_שיעורים[יום]=לוח_זמנים_של_כיתה[[#Headers],[שישי]])*(ROUNDDOWN($B39,10)&gt;=ROUNDDOWN(רשימת_שיעורים[שעת התחלה],10))*($B39&lt;=רשימת_שיעורים[שעת סיום]),רשימת_שיעורים[ייחודי]),רשימת_שיעורים[ייחודי],0),2),0)</f>
        <v>0</v>
      </c>
      <c r="I39" s="13">
        <f>IFERROR(INDEX(רשימת_שיעורים[],MATCH(SUMPRODUCT((רשימת_שיעורים[יום]=לוח_זמנים_של_כיתה[[#Headers],[שבת]])*(ROUNDDOWN($B39,10)&gt;=ROUNDDOWN(רשימת_שיעורים[שעת התחלה],10))*($B39&lt;=רשימת_שיעורים[שעת סיום]),רשימת_שיעורים[ייחודי]),רשימת_שיעורים[ייחודי],0),2),0)</f>
        <v>0</v>
      </c>
    </row>
    <row r="40" spans="1:9" ht="30" customHeight="1" x14ac:dyDescent="0.2">
      <c r="A40" s="7"/>
      <c r="B40" s="15">
        <f t="shared" si="1"/>
        <v>0.70833333333333282</v>
      </c>
      <c r="C40" s="13">
        <f>IFERROR(INDEX(רשימת_שיעורים[],MATCH(SUMPRODUCT((רשימת_שיעורים[יום]=לוח_זמנים_של_כיתה[[#Headers],[ראשון]])*(ROUNDDOWN($B40,10)&gt;=ROUNDDOWN(רשימת_שיעורים[שעת התחלה],10))*($B40&lt;=רשימת_שיעורים[שעת סיום]),רשימת_שיעורים[ייחודי]),רשימת_שיעורים[ייחודי],0),2),0)</f>
        <v>0</v>
      </c>
      <c r="D40" s="13" t="str">
        <f>IFERROR(INDEX(רשימת_שיעורים[],MATCH(SUMPRODUCT((רשימת_שיעורים[יום]=לוח_זמנים_של_כיתה[[#Headers],[שני]])*(ROUNDDOWN($B40,10)&gt;=ROUNDDOWN(רשימת_שיעורים[שעת התחלה],10))*($B40&lt;=רשימת_שיעורים[שעת סיום]),רשימת_שיעורים[ייחודי]),רשימת_שיעורים[ייחודי],0),2),0)</f>
        <v>SP-111</v>
      </c>
      <c r="E40" s="13">
        <f>IFERROR(INDEX(רשימת_שיעורים[],MATCH(SUMPRODUCT((רשימת_שיעורים[יום]=לוח_זמנים_של_כיתה[[#Headers],[שלישי]])*(ROUNDDOWN($B40,10)&gt;=ROUNDDOWN(רשימת_שיעורים[שעת התחלה],10))*($B40&lt;=רשימת_שיעורים[שעת סיום]),רשימת_שיעורים[ייחודי]),רשימת_שיעורים[ייחודי],0),2),0)</f>
        <v>0</v>
      </c>
      <c r="F40" s="13">
        <f>IFERROR(INDEX(רשימת_שיעורים[],MATCH(SUMPRODUCT((רשימת_שיעורים[יום]=לוח_זמנים_של_כיתה[[#Headers],[רביעי]])*(ROUNDDOWN($B40,10)&gt;=ROUNDDOWN(רשימת_שיעורים[שעת התחלה],10))*($B40&lt;=רשימת_שיעורים[שעת סיום]),רשימת_שיעורים[ייחודי]),רשימת_שיעורים[ייחודי],0),2),0)</f>
        <v>0</v>
      </c>
      <c r="G40" s="13">
        <f>IFERROR(INDEX(רשימת_שיעורים[],MATCH(SUMPRODUCT((רשימת_שיעורים[יום]=לוח_זמנים_של_כיתה[[#Headers],[חמישי]])*(ROUNDDOWN($B40,10)&gt;=ROUNDDOWN(רשימת_שיעורים[שעת התחלה],10))*($B40&lt;=רשימת_שיעורים[שעת סיום]),רשימת_שיעורים[ייחודי]),רשימת_שיעורים[ייחודי],0),2),0)</f>
        <v>0</v>
      </c>
      <c r="H40" s="13">
        <f>IFERROR(INDEX(רשימת_שיעורים[],MATCH(SUMPRODUCT((רשימת_שיעורים[יום]=לוח_זמנים_של_כיתה[[#Headers],[שישי]])*(ROUNDDOWN($B40,10)&gt;=ROUNDDOWN(רשימת_שיעורים[שעת התחלה],10))*($B40&lt;=רשימת_שיעורים[שעת סיום]),רשימת_שיעורים[ייחודי]),רשימת_שיעורים[ייחודי],0),2),0)</f>
        <v>0</v>
      </c>
      <c r="I40" s="13">
        <f>IFERROR(INDEX(רשימת_שיעורים[],MATCH(SUMPRODUCT((רשימת_שיעורים[יום]=לוח_זמנים_של_כיתה[[#Headers],[שבת]])*(ROUNDDOWN($B40,10)&gt;=ROUNDDOWN(רשימת_שיעורים[שעת התחלה],10))*($B40&lt;=רשימת_שיעורים[שעת סיום]),רשימת_שיעורים[ייחודי]),רשימת_שיעורים[ייחודי],0),2),0)</f>
        <v>0</v>
      </c>
    </row>
    <row r="41" spans="1:9" ht="30" customHeight="1" x14ac:dyDescent="0.2">
      <c r="A41" s="7"/>
      <c r="B41" s="15">
        <f t="shared" si="1"/>
        <v>0.71874999999999944</v>
      </c>
      <c r="C41" s="13">
        <f>IFERROR(INDEX(רשימת_שיעורים[],MATCH(SUMPRODUCT((רשימת_שיעורים[יום]=לוח_זמנים_של_כיתה[[#Headers],[ראשון]])*(ROUNDDOWN($B41,10)&gt;=ROUNDDOWN(רשימת_שיעורים[שעת התחלה],10))*($B41&lt;=רשימת_שיעורים[שעת סיום]),רשימת_שיעורים[ייחודי]),רשימת_שיעורים[ייחודי],0),2),0)</f>
        <v>0</v>
      </c>
      <c r="D41" s="13">
        <f>IFERROR(INDEX(רשימת_שיעורים[],MATCH(SUMPRODUCT((רשימת_שיעורים[יום]=לוח_זמנים_של_כיתה[[#Headers],[שני]])*(ROUNDDOWN($B41,10)&gt;=ROUNDDOWN(רשימת_שיעורים[שעת התחלה],10))*($B41&lt;=רשימת_שיעורים[שעת סיום]),רשימת_שיעורים[ייחודי]),רשימת_שיעורים[ייחודי],0),2),0)</f>
        <v>0</v>
      </c>
      <c r="E41" s="13">
        <f>IFERROR(INDEX(רשימת_שיעורים[],MATCH(SUMPRODUCT((רשימת_שיעורים[יום]=לוח_זמנים_של_כיתה[[#Headers],[שלישי]])*(ROUNDDOWN($B41,10)&gt;=ROUNDDOWN(רשימת_שיעורים[שעת התחלה],10))*($B41&lt;=רשימת_שיעורים[שעת סיום]),רשימת_שיעורים[ייחודי]),רשימת_שיעורים[ייחודי],0),2),0)</f>
        <v>0</v>
      </c>
      <c r="F41" s="13">
        <f>IFERROR(INDEX(רשימת_שיעורים[],MATCH(SUMPRODUCT((רשימת_שיעורים[יום]=לוח_זמנים_של_כיתה[[#Headers],[רביעי]])*(ROUNDDOWN($B41,10)&gt;=ROUNDDOWN(רשימת_שיעורים[שעת התחלה],10))*($B41&lt;=רשימת_שיעורים[שעת סיום]),רשימת_שיעורים[ייחודי]),רשימת_שיעורים[ייחודי],0),2),0)</f>
        <v>0</v>
      </c>
      <c r="G41" s="13">
        <f>IFERROR(INDEX(רשימת_שיעורים[],MATCH(SUMPRODUCT((רשימת_שיעורים[יום]=לוח_זמנים_של_כיתה[[#Headers],[חמישי]])*(ROUNDDOWN($B41,10)&gt;=ROUNDDOWN(רשימת_שיעורים[שעת התחלה],10))*($B41&lt;=רשימת_שיעורים[שעת סיום]),רשימת_שיעורים[ייחודי]),רשימת_שיעורים[ייחודי],0),2),0)</f>
        <v>0</v>
      </c>
      <c r="H41" s="13">
        <f>IFERROR(INDEX(רשימת_שיעורים[],MATCH(SUMPRODUCT((רשימת_שיעורים[יום]=לוח_זמנים_של_כיתה[[#Headers],[שישי]])*(ROUNDDOWN($B41,10)&gt;=ROUNDDOWN(רשימת_שיעורים[שעת התחלה],10))*($B41&lt;=רשימת_שיעורים[שעת סיום]),רשימת_שיעורים[ייחודי]),רשימת_שיעורים[ייחודי],0),2),0)</f>
        <v>0</v>
      </c>
      <c r="I41" s="13">
        <f>IFERROR(INDEX(רשימת_שיעורים[],MATCH(SUMPRODUCT((רשימת_שיעורים[יום]=לוח_זמנים_של_כיתה[[#Headers],[שבת]])*(ROUNDDOWN($B41,10)&gt;=ROUNDDOWN(רשימת_שיעורים[שעת התחלה],10))*($B41&lt;=רשימת_שיעורים[שעת סיום]),רשימת_שיעורים[ייחודי]),רשימת_שיעורים[ייחודי],0),2),0)</f>
        <v>0</v>
      </c>
    </row>
    <row r="42" spans="1:9" ht="30" customHeight="1" x14ac:dyDescent="0.2">
      <c r="A42" s="7"/>
      <c r="B42" s="15">
        <f t="shared" si="1"/>
        <v>0.72916666666666607</v>
      </c>
      <c r="C42" s="13">
        <f>IFERROR(INDEX(רשימת_שיעורים[],MATCH(SUMPRODUCT((רשימת_שיעורים[יום]=לוח_זמנים_של_כיתה[[#Headers],[ראשון]])*(ROUNDDOWN($B42,10)&gt;=ROUNDDOWN(רשימת_שיעורים[שעת התחלה],10))*($B42&lt;=רשימת_שיעורים[שעת סיום]),רשימת_שיעורים[ייחודי]),רשימת_שיעורים[ייחודי],0),2),0)</f>
        <v>0</v>
      </c>
      <c r="D42" s="13">
        <f>IFERROR(INDEX(רשימת_שיעורים[],MATCH(SUMPRODUCT((רשימת_שיעורים[יום]=לוח_זמנים_של_כיתה[[#Headers],[שני]])*(ROUNDDOWN($B42,10)&gt;=ROUNDDOWN(רשימת_שיעורים[שעת התחלה],10))*($B42&lt;=רשימת_שיעורים[שעת סיום]),רשימת_שיעורים[ייחודי]),רשימת_שיעורים[ייחודי],0),2),0)</f>
        <v>0</v>
      </c>
      <c r="E42" s="13">
        <f>IFERROR(INDEX(רשימת_שיעורים[],MATCH(SUMPRODUCT((רשימת_שיעורים[יום]=לוח_זמנים_של_כיתה[[#Headers],[שלישי]])*(ROUNDDOWN($B42,10)&gt;=ROUNDDOWN(רשימת_שיעורים[שעת התחלה],10))*($B42&lt;=רשימת_שיעורים[שעת סיום]),רשימת_שיעורים[ייחודי]),רשימת_שיעורים[ייחודי],0),2),0)</f>
        <v>0</v>
      </c>
      <c r="F42" s="13">
        <f>IFERROR(INDEX(רשימת_שיעורים[],MATCH(SUMPRODUCT((רשימת_שיעורים[יום]=לוח_זמנים_של_כיתה[[#Headers],[רביעי]])*(ROUNDDOWN($B42,10)&gt;=ROUNDDOWN(רשימת_שיעורים[שעת התחלה],10))*($B42&lt;=רשימת_שיעורים[שעת סיום]),רשימת_שיעורים[ייחודי]),רשימת_שיעורים[ייחודי],0),2),0)</f>
        <v>0</v>
      </c>
      <c r="G42" s="13">
        <f>IFERROR(INDEX(רשימת_שיעורים[],MATCH(SUMPRODUCT((רשימת_שיעורים[יום]=לוח_זמנים_של_כיתה[[#Headers],[חמישי]])*(ROUNDDOWN($B42,10)&gt;=ROUNDDOWN(רשימת_שיעורים[שעת התחלה],10))*($B42&lt;=רשימת_שיעורים[שעת סיום]),רשימת_שיעורים[ייחודי]),רשימת_שיעורים[ייחודי],0),2),0)</f>
        <v>0</v>
      </c>
      <c r="H42" s="13">
        <f>IFERROR(INDEX(רשימת_שיעורים[],MATCH(SUMPRODUCT((רשימת_שיעורים[יום]=לוח_זמנים_של_כיתה[[#Headers],[שישי]])*(ROUNDDOWN($B42,10)&gt;=ROUNDDOWN(רשימת_שיעורים[שעת התחלה],10))*($B42&lt;=רשימת_שיעורים[שעת סיום]),רשימת_שיעורים[ייחודי]),רשימת_שיעורים[ייחודי],0),2),0)</f>
        <v>0</v>
      </c>
      <c r="I42" s="13">
        <f>IFERROR(INDEX(רשימת_שיעורים[],MATCH(SUMPRODUCT((רשימת_שיעורים[יום]=לוח_זמנים_של_כיתה[[#Headers],[שבת]])*(ROUNDDOWN($B42,10)&gt;=ROUNDDOWN(רשימת_שיעורים[שעת התחלה],10))*($B42&lt;=רשימת_שיעורים[שעת סיום]),רשימת_שיעורים[ייחודי]),רשימת_שיעורים[ייחודי],0),2),0)</f>
        <v>0</v>
      </c>
    </row>
    <row r="43" spans="1:9" ht="30" customHeight="1" x14ac:dyDescent="0.2">
      <c r="A43" s="7"/>
      <c r="B43" s="15">
        <f t="shared" si="1"/>
        <v>0.7395833333333327</v>
      </c>
      <c r="C43" s="13">
        <f>IFERROR(INDEX(רשימת_שיעורים[],MATCH(SUMPRODUCT((רשימת_שיעורים[יום]=לוח_זמנים_של_כיתה[[#Headers],[ראשון]])*(ROUNDDOWN($B43,10)&gt;=ROUNDDOWN(רשימת_שיעורים[שעת התחלה],10))*($B43&lt;=רשימת_שיעורים[שעת סיום]),רשימת_שיעורים[ייחודי]),רשימת_שיעורים[ייחודי],0),2),0)</f>
        <v>0</v>
      </c>
      <c r="D43" s="13">
        <f>IFERROR(INDEX(רשימת_שיעורים[],MATCH(SUMPRODUCT((רשימת_שיעורים[יום]=לוח_זמנים_של_כיתה[[#Headers],[שני]])*(ROUNDDOWN($B43,10)&gt;=ROUNDDOWN(רשימת_שיעורים[שעת התחלה],10))*($B43&lt;=רשימת_שיעורים[שעת סיום]),רשימת_שיעורים[ייחודי]),רשימת_שיעורים[ייחודי],0),2),0)</f>
        <v>0</v>
      </c>
      <c r="E43" s="13">
        <f>IFERROR(INDEX(רשימת_שיעורים[],MATCH(SUMPRODUCT((רשימת_שיעורים[יום]=לוח_זמנים_של_כיתה[[#Headers],[שלישי]])*(ROUNDDOWN($B43,10)&gt;=ROUNDDOWN(רשימת_שיעורים[שעת התחלה],10))*($B43&lt;=רשימת_שיעורים[שעת סיום]),רשימת_שיעורים[ייחודי]),רשימת_שיעורים[ייחודי],0),2),0)</f>
        <v>0</v>
      </c>
      <c r="F43" s="13">
        <f>IFERROR(INDEX(רשימת_שיעורים[],MATCH(SUMPRODUCT((רשימת_שיעורים[יום]=לוח_זמנים_של_כיתה[[#Headers],[רביעי]])*(ROUNDDOWN($B43,10)&gt;=ROUNDDOWN(רשימת_שיעורים[שעת התחלה],10))*($B43&lt;=רשימת_שיעורים[שעת סיום]),רשימת_שיעורים[ייחודי]),רשימת_שיעורים[ייחודי],0),2),0)</f>
        <v>0</v>
      </c>
      <c r="G43" s="13">
        <f>IFERROR(INDEX(רשימת_שיעורים[],MATCH(SUMPRODUCT((רשימת_שיעורים[יום]=לוח_זמנים_של_כיתה[[#Headers],[חמישי]])*(ROUNDDOWN($B43,10)&gt;=ROUNDDOWN(רשימת_שיעורים[שעת התחלה],10))*($B43&lt;=רשימת_שיעורים[שעת סיום]),רשימת_שיעורים[ייחודי]),רשימת_שיעורים[ייחודי],0),2),0)</f>
        <v>0</v>
      </c>
      <c r="H43" s="13">
        <f>IFERROR(INDEX(רשימת_שיעורים[],MATCH(SUMPRODUCT((רשימת_שיעורים[יום]=לוח_זמנים_של_כיתה[[#Headers],[שישי]])*(ROUNDDOWN($B43,10)&gt;=ROUNDDOWN(רשימת_שיעורים[שעת התחלה],10))*($B43&lt;=רשימת_שיעורים[שעת סיום]),רשימת_שיעורים[ייחודי]),רשימת_שיעורים[ייחודי],0),2),0)</f>
        <v>0</v>
      </c>
      <c r="I43" s="13">
        <f>IFERROR(INDEX(רשימת_שיעורים[],MATCH(SUMPRODUCT((רשימת_שיעורים[יום]=לוח_זמנים_של_כיתה[[#Headers],[שבת]])*(ROUNDDOWN($B43,10)&gt;=ROUNDDOWN(רשימת_שיעורים[שעת התחלה],10))*($B43&lt;=רשימת_שיעורים[שעת סיום]),רשימת_שיעורים[ייחודי]),רשימת_שיעורים[ייחודי],0),2),0)</f>
        <v>0</v>
      </c>
    </row>
    <row r="44" spans="1:9" ht="30" customHeight="1" x14ac:dyDescent="0.2">
      <c r="A44" s="7"/>
      <c r="B44" s="15">
        <f t="shared" si="1"/>
        <v>0.74999999999999933</v>
      </c>
      <c r="C44" s="13">
        <f>IFERROR(INDEX(רשימת_שיעורים[],MATCH(SUMPRODUCT((רשימת_שיעורים[יום]=לוח_זמנים_של_כיתה[[#Headers],[ראשון]])*(ROUNDDOWN($B44,10)&gt;=ROUNDDOWN(רשימת_שיעורים[שעת התחלה],10))*($B44&lt;=רשימת_שיעורים[שעת סיום]),רשימת_שיעורים[ייחודי]),רשימת_שיעורים[ייחודי],0),2),0)</f>
        <v>0</v>
      </c>
      <c r="D44" s="13">
        <f>IFERROR(INDEX(רשימת_שיעורים[],MATCH(SUMPRODUCT((רשימת_שיעורים[יום]=לוח_זמנים_של_כיתה[[#Headers],[שני]])*(ROUNDDOWN($B44,10)&gt;=ROUNDDOWN(רשימת_שיעורים[שעת התחלה],10))*($B44&lt;=רשימת_שיעורים[שעת סיום]),רשימת_שיעורים[ייחודי]),רשימת_שיעורים[ייחודי],0),2),0)</f>
        <v>0</v>
      </c>
      <c r="E44" s="13">
        <f>IFERROR(INDEX(רשימת_שיעורים[],MATCH(SUMPRODUCT((רשימת_שיעורים[יום]=לוח_זמנים_של_כיתה[[#Headers],[שלישי]])*(ROUNDDOWN($B44,10)&gt;=ROUNDDOWN(רשימת_שיעורים[שעת התחלה],10))*($B44&lt;=רשימת_שיעורים[שעת סיום]),רשימת_שיעורים[ייחודי]),רשימת_שיעורים[ייחודי],0),2),0)</f>
        <v>0</v>
      </c>
      <c r="F44" s="13">
        <f>IFERROR(INDEX(רשימת_שיעורים[],MATCH(SUMPRODUCT((רשימת_שיעורים[יום]=לוח_זמנים_של_כיתה[[#Headers],[רביעי]])*(ROUNDDOWN($B44,10)&gt;=ROUNDDOWN(רשימת_שיעורים[שעת התחלה],10))*($B44&lt;=רשימת_שיעורים[שעת סיום]),רשימת_שיעורים[ייחודי]),רשימת_שיעורים[ייחודי],0),2),0)</f>
        <v>0</v>
      </c>
      <c r="G44" s="13">
        <f>IFERROR(INDEX(רשימת_שיעורים[],MATCH(SUMPRODUCT((רשימת_שיעורים[יום]=לוח_זמנים_של_כיתה[[#Headers],[חמישי]])*(ROUNDDOWN($B44,10)&gt;=ROUNDDOWN(רשימת_שיעורים[שעת התחלה],10))*($B44&lt;=רשימת_שיעורים[שעת סיום]),רשימת_שיעורים[ייחודי]),רשימת_שיעורים[ייחודי],0),2),0)</f>
        <v>0</v>
      </c>
      <c r="H44" s="13">
        <f>IFERROR(INDEX(רשימת_שיעורים[],MATCH(SUMPRODUCT((רשימת_שיעורים[יום]=לוח_זמנים_של_כיתה[[#Headers],[שישי]])*(ROUNDDOWN($B44,10)&gt;=ROUNDDOWN(רשימת_שיעורים[שעת התחלה],10))*($B44&lt;=רשימת_שיעורים[שעת סיום]),רשימת_שיעורים[ייחודי]),רשימת_שיעורים[ייחודי],0),2),0)</f>
        <v>0</v>
      </c>
      <c r="I44" s="13">
        <f>IFERROR(INDEX(רשימת_שיעורים[],MATCH(SUMPRODUCT((רשימת_שיעורים[יום]=לוח_זמנים_של_כיתה[[#Headers],[שבת]])*(ROUNDDOWN($B44,10)&gt;=ROUNDDOWN(רשימת_שיעורים[שעת התחלה],10))*($B44&lt;=רשימת_שיעורים[שעת סיום]),רשימת_שיעורים[ייחודי]),רשימת_שיעורים[ייחודי],0),2),0)</f>
        <v>0</v>
      </c>
    </row>
    <row r="45" spans="1:9" ht="30" customHeight="1" x14ac:dyDescent="0.2">
      <c r="A45" s="7"/>
      <c r="B45" s="15">
        <f t="shared" si="1"/>
        <v>0.76041666666666596</v>
      </c>
      <c r="C45" s="13">
        <f>IFERROR(INDEX(רשימת_שיעורים[],MATCH(SUMPRODUCT((רשימת_שיעורים[יום]=לוח_זמנים_של_כיתה[[#Headers],[ראשון]])*(ROUNDDOWN($B45,10)&gt;=ROUNDDOWN(רשימת_שיעורים[שעת התחלה],10))*($B45&lt;=רשימת_שיעורים[שעת סיום]),רשימת_שיעורים[ייחודי]),רשימת_שיעורים[ייחודי],0),2),0)</f>
        <v>0</v>
      </c>
      <c r="D45" s="13">
        <f>IFERROR(INDEX(רשימת_שיעורים[],MATCH(SUMPRODUCT((רשימת_שיעורים[יום]=לוח_זמנים_של_כיתה[[#Headers],[שני]])*(ROUNDDOWN($B45,10)&gt;=ROUNDDOWN(רשימת_שיעורים[שעת התחלה],10))*($B45&lt;=רשימת_שיעורים[שעת סיום]),רשימת_שיעורים[ייחודי]),רשימת_שיעורים[ייחודי],0),2),0)</f>
        <v>0</v>
      </c>
      <c r="E45" s="13">
        <f>IFERROR(INDEX(רשימת_שיעורים[],MATCH(SUMPRODUCT((רשימת_שיעורים[יום]=לוח_זמנים_של_כיתה[[#Headers],[שלישי]])*(ROUNDDOWN($B45,10)&gt;=ROUNDDOWN(רשימת_שיעורים[שעת התחלה],10))*($B45&lt;=רשימת_שיעורים[שעת סיום]),רשימת_שיעורים[ייחודי]),רשימת_שיעורים[ייחודי],0),2),0)</f>
        <v>0</v>
      </c>
      <c r="F45" s="13">
        <f>IFERROR(INDEX(רשימת_שיעורים[],MATCH(SUMPRODUCT((רשימת_שיעורים[יום]=לוח_זמנים_של_כיתה[[#Headers],[רביעי]])*(ROUNDDOWN($B45,10)&gt;=ROUNDDOWN(רשימת_שיעורים[שעת התחלה],10))*($B45&lt;=רשימת_שיעורים[שעת סיום]),רשימת_שיעורים[ייחודי]),רשימת_שיעורים[ייחודי],0),2),0)</f>
        <v>0</v>
      </c>
      <c r="G45" s="13">
        <f>IFERROR(INDEX(רשימת_שיעורים[],MATCH(SUMPRODUCT((רשימת_שיעורים[יום]=לוח_זמנים_של_כיתה[[#Headers],[חמישי]])*(ROUNDDOWN($B45,10)&gt;=ROUNDDOWN(רשימת_שיעורים[שעת התחלה],10))*($B45&lt;=רשימת_שיעורים[שעת סיום]),רשימת_שיעורים[ייחודי]),רשימת_שיעורים[ייחודי],0),2),0)</f>
        <v>0</v>
      </c>
      <c r="H45" s="13">
        <f>IFERROR(INDEX(רשימת_שיעורים[],MATCH(SUMPRODUCT((רשימת_שיעורים[יום]=לוח_זמנים_של_כיתה[[#Headers],[שישי]])*(ROUNDDOWN($B45,10)&gt;=ROUNDDOWN(רשימת_שיעורים[שעת התחלה],10))*($B45&lt;=רשימת_שיעורים[שעת סיום]),רשימת_שיעורים[ייחודי]),רשימת_שיעורים[ייחודי],0),2),0)</f>
        <v>0</v>
      </c>
      <c r="I45" s="13">
        <f>IFERROR(INDEX(רשימת_שיעורים[],MATCH(SUMPRODUCT((רשימת_שיעורים[יום]=לוח_זמנים_של_כיתה[[#Headers],[שבת]])*(ROUNDDOWN($B45,10)&gt;=ROUNDDOWN(רשימת_שיעורים[שעת התחלה],10))*($B45&lt;=רשימת_שיעורים[שעת סיום]),רשימת_שיעורים[ייחודי]),רשימת_שיעורים[ייחודי],0),2),0)</f>
        <v>0</v>
      </c>
    </row>
    <row r="46" spans="1:9" ht="30" customHeight="1" x14ac:dyDescent="0.2">
      <c r="A46" s="7"/>
      <c r="B46" s="15">
        <f t="shared" si="1"/>
        <v>0.77083333333333259</v>
      </c>
      <c r="C46" s="13">
        <f>IFERROR(INDEX(רשימת_שיעורים[],MATCH(SUMPRODUCT((רשימת_שיעורים[יום]=לוח_זמנים_של_כיתה[[#Headers],[ראשון]])*(ROUNDDOWN($B46,10)&gt;=ROUNDDOWN(רשימת_שיעורים[שעת התחלה],10))*($B46&lt;=רשימת_שיעורים[שעת סיום]),רשימת_שיעורים[ייחודי]),רשימת_שיעורים[ייחודי],0),2),0)</f>
        <v>0</v>
      </c>
      <c r="D46" s="13">
        <f>IFERROR(INDEX(רשימת_שיעורים[],MATCH(SUMPRODUCT((רשימת_שיעורים[יום]=לוח_זמנים_של_כיתה[[#Headers],[שני]])*(ROUNDDOWN($B46,10)&gt;=ROUNDDOWN(רשימת_שיעורים[שעת התחלה],10))*($B46&lt;=רשימת_שיעורים[שעת סיום]),רשימת_שיעורים[ייחודי]),רשימת_שיעורים[ייחודי],0),2),0)</f>
        <v>0</v>
      </c>
      <c r="E46" s="13">
        <f>IFERROR(INDEX(רשימת_שיעורים[],MATCH(SUMPRODUCT((רשימת_שיעורים[יום]=לוח_זמנים_של_כיתה[[#Headers],[שלישי]])*(ROUNDDOWN($B46,10)&gt;=ROUNDDOWN(רשימת_שיעורים[שעת התחלה],10))*($B46&lt;=רשימת_שיעורים[שעת סיום]),רשימת_שיעורים[ייחודי]),רשימת_שיעורים[ייחודי],0),2),0)</f>
        <v>0</v>
      </c>
      <c r="F46" s="13">
        <f>IFERROR(INDEX(רשימת_שיעורים[],MATCH(SUMPRODUCT((רשימת_שיעורים[יום]=לוח_זמנים_של_כיתה[[#Headers],[רביעי]])*(ROUNDDOWN($B46,10)&gt;=ROUNDDOWN(רשימת_שיעורים[שעת התחלה],10))*($B46&lt;=רשימת_שיעורים[שעת סיום]),רשימת_שיעורים[ייחודי]),רשימת_שיעורים[ייחודי],0),2),0)</f>
        <v>0</v>
      </c>
      <c r="G46" s="13">
        <f>IFERROR(INDEX(רשימת_שיעורים[],MATCH(SUMPRODUCT((רשימת_שיעורים[יום]=לוח_זמנים_של_כיתה[[#Headers],[חמישי]])*(ROUNDDOWN($B46,10)&gt;=ROUNDDOWN(רשימת_שיעורים[שעת התחלה],10))*($B46&lt;=רשימת_שיעורים[שעת סיום]),רשימת_שיעורים[ייחודי]),רשימת_שיעורים[ייחודי],0),2),0)</f>
        <v>0</v>
      </c>
      <c r="H46" s="13">
        <f>IFERROR(INDEX(רשימת_שיעורים[],MATCH(SUMPRODUCT((רשימת_שיעורים[יום]=לוח_זמנים_של_כיתה[[#Headers],[שישי]])*(ROUNDDOWN($B46,10)&gt;=ROUNDDOWN(רשימת_שיעורים[שעת התחלה],10))*($B46&lt;=רשימת_שיעורים[שעת סיום]),רשימת_שיעורים[ייחודי]),רשימת_שיעורים[ייחודי],0),2),0)</f>
        <v>0</v>
      </c>
      <c r="I46" s="13">
        <f>IFERROR(INDEX(רשימת_שיעורים[],MATCH(SUMPRODUCT((רשימת_שיעורים[יום]=לוח_זמנים_של_כיתה[[#Headers],[שבת]])*(ROUNDDOWN($B46,10)&gt;=ROUNDDOWN(רשימת_שיעורים[שעת התחלה],10))*($B46&lt;=רשימת_שיעורים[שעת סיום]),רשימת_שיעורים[ייחודי]),רשימת_שיעורים[ייחודי],0),2),0)</f>
        <v>0</v>
      </c>
    </row>
    <row r="47" spans="1:9" ht="30" customHeight="1" x14ac:dyDescent="0.2">
      <c r="A47" s="7"/>
      <c r="B47" s="15">
        <f t="shared" si="1"/>
        <v>0.78124999999999922</v>
      </c>
      <c r="C47" s="13">
        <f>IFERROR(INDEX(רשימת_שיעורים[],MATCH(SUMPRODUCT((רשימת_שיעורים[יום]=לוח_זמנים_של_כיתה[[#Headers],[ראשון]])*(ROUNDDOWN($B47,10)&gt;=ROUNDDOWN(רשימת_שיעורים[שעת התחלה],10))*($B47&lt;=רשימת_שיעורים[שעת סיום]),רשימת_שיעורים[ייחודי]),רשימת_שיעורים[ייחודי],0),2),0)</f>
        <v>0</v>
      </c>
      <c r="D47" s="13">
        <f>IFERROR(INDEX(רשימת_שיעורים[],MATCH(SUMPRODUCT((רשימת_שיעורים[יום]=לוח_זמנים_של_כיתה[[#Headers],[שני]])*(ROUNDDOWN($B47,10)&gt;=ROUNDDOWN(רשימת_שיעורים[שעת התחלה],10))*($B47&lt;=רשימת_שיעורים[שעת סיום]),רשימת_שיעורים[ייחודי]),רשימת_שיעורים[ייחודי],0),2),0)</f>
        <v>0</v>
      </c>
      <c r="E47" s="13">
        <f>IFERROR(INDEX(רשימת_שיעורים[],MATCH(SUMPRODUCT((רשימת_שיעורים[יום]=לוח_זמנים_של_כיתה[[#Headers],[שלישי]])*(ROUNDDOWN($B47,10)&gt;=ROUNDDOWN(רשימת_שיעורים[שעת התחלה],10))*($B47&lt;=רשימת_שיעורים[שעת סיום]),רשימת_שיעורים[ייחודי]),רשימת_שיעורים[ייחודי],0),2),0)</f>
        <v>0</v>
      </c>
      <c r="F47" s="13">
        <f>IFERROR(INDEX(רשימת_שיעורים[],MATCH(SUMPRODUCT((רשימת_שיעורים[יום]=לוח_זמנים_של_כיתה[[#Headers],[רביעי]])*(ROUNDDOWN($B47,10)&gt;=ROUNDDOWN(רשימת_שיעורים[שעת התחלה],10))*($B47&lt;=רשימת_שיעורים[שעת סיום]),רשימת_שיעורים[ייחודי]),רשימת_שיעורים[ייחודי],0),2),0)</f>
        <v>0</v>
      </c>
      <c r="G47" s="13">
        <f>IFERROR(INDEX(רשימת_שיעורים[],MATCH(SUMPRODUCT((רשימת_שיעורים[יום]=לוח_זמנים_של_כיתה[[#Headers],[חמישי]])*(ROUNDDOWN($B47,10)&gt;=ROUNDDOWN(רשימת_שיעורים[שעת התחלה],10))*($B47&lt;=רשימת_שיעורים[שעת סיום]),רשימת_שיעורים[ייחודי]),רשימת_שיעורים[ייחודי],0),2),0)</f>
        <v>0</v>
      </c>
      <c r="H47" s="13">
        <f>IFERROR(INDEX(רשימת_שיעורים[],MATCH(SUMPRODUCT((רשימת_שיעורים[יום]=לוח_זמנים_של_כיתה[[#Headers],[שישי]])*(ROUNDDOWN($B47,10)&gt;=ROUNDDOWN(רשימת_שיעורים[שעת התחלה],10))*($B47&lt;=רשימת_שיעורים[שעת סיום]),רשימת_שיעורים[ייחודי]),רשימת_שיעורים[ייחודי],0),2),0)</f>
        <v>0</v>
      </c>
      <c r="I47" s="13">
        <f>IFERROR(INDEX(רשימת_שיעורים[],MATCH(SUMPRODUCT((רשימת_שיעורים[יום]=לוח_זמנים_של_כיתה[[#Headers],[שבת]])*(ROUNDDOWN($B47,10)&gt;=ROUNDDOWN(רשימת_שיעורים[שעת התחלה],10))*($B47&lt;=רשימת_שיעורים[שעת סיום]),רשימת_שיעורים[ייחודי]),רשימת_שיעורים[ייחודי],0),2),0)</f>
        <v>0</v>
      </c>
    </row>
    <row r="48" spans="1:9" ht="30" customHeight="1" x14ac:dyDescent="0.2">
      <c r="A48" s="7"/>
      <c r="B48" s="15">
        <f t="shared" si="1"/>
        <v>0.79166666666666585</v>
      </c>
      <c r="C48" s="13">
        <f>IFERROR(INDEX(רשימת_שיעורים[],MATCH(SUMPRODUCT((רשימת_שיעורים[יום]=לוח_זמנים_של_כיתה[[#Headers],[ראשון]])*(ROUNDDOWN($B48,10)&gt;=ROUNDDOWN(רשימת_שיעורים[שעת התחלה],10))*($B48&lt;=רשימת_שיעורים[שעת סיום]),רשימת_שיעורים[ייחודי]),רשימת_שיעורים[ייחודי],0),2),0)</f>
        <v>0</v>
      </c>
      <c r="D48" s="13">
        <f>IFERROR(INDEX(רשימת_שיעורים[],MATCH(SUMPRODUCT((רשימת_שיעורים[יום]=לוח_זמנים_של_כיתה[[#Headers],[שני]])*(ROUNDDOWN($B48,10)&gt;=ROUNDDOWN(רשימת_שיעורים[שעת התחלה],10))*($B48&lt;=רשימת_שיעורים[שעת סיום]),רשימת_שיעורים[ייחודי]),רשימת_שיעורים[ייחודי],0),2),0)</f>
        <v>0</v>
      </c>
      <c r="E48" s="13">
        <f>IFERROR(INDEX(רשימת_שיעורים[],MATCH(SUMPRODUCT((רשימת_שיעורים[יום]=לוח_זמנים_של_כיתה[[#Headers],[שלישי]])*(ROUNDDOWN($B48,10)&gt;=ROUNDDOWN(רשימת_שיעורים[שעת התחלה],10))*($B48&lt;=רשימת_שיעורים[שעת סיום]),רשימת_שיעורים[ייחודי]),רשימת_שיעורים[ייחודי],0),2),0)</f>
        <v>0</v>
      </c>
      <c r="F48" s="13">
        <f>IFERROR(INDEX(רשימת_שיעורים[],MATCH(SUMPRODUCT((רשימת_שיעורים[יום]=לוח_זמנים_של_כיתה[[#Headers],[רביעי]])*(ROUNDDOWN($B48,10)&gt;=ROUNDDOWN(רשימת_שיעורים[שעת התחלה],10))*($B48&lt;=רשימת_שיעורים[שעת סיום]),רשימת_שיעורים[ייחודי]),רשימת_שיעורים[ייחודי],0),2),0)</f>
        <v>0</v>
      </c>
      <c r="G48" s="13">
        <f>IFERROR(INDEX(רשימת_שיעורים[],MATCH(SUMPRODUCT((רשימת_שיעורים[יום]=לוח_זמנים_של_כיתה[[#Headers],[חמישי]])*(ROUNDDOWN($B48,10)&gt;=ROUNDDOWN(רשימת_שיעורים[שעת התחלה],10))*($B48&lt;=רשימת_שיעורים[שעת סיום]),רשימת_שיעורים[ייחודי]),רשימת_שיעורים[ייחודי],0),2),0)</f>
        <v>0</v>
      </c>
      <c r="H48" s="13">
        <f>IFERROR(INDEX(רשימת_שיעורים[],MATCH(SUMPRODUCT((רשימת_שיעורים[יום]=לוח_זמנים_של_כיתה[[#Headers],[שישי]])*(ROUNDDOWN($B48,10)&gt;=ROUNDDOWN(רשימת_שיעורים[שעת התחלה],10))*($B48&lt;=רשימת_שיעורים[שעת סיום]),רשימת_שיעורים[ייחודי]),רשימת_שיעורים[ייחודי],0),2),0)</f>
        <v>0</v>
      </c>
      <c r="I48" s="13">
        <f>IFERROR(INDEX(רשימת_שיעורים[],MATCH(SUMPRODUCT((רשימת_שיעורים[יום]=לוח_זמנים_של_כיתה[[#Headers],[שבת]])*(ROUNDDOWN($B48,10)&gt;=ROUNDDOWN(רשימת_שיעורים[שעת התחלה],10))*($B48&lt;=רשימת_שיעורים[שעת סיום]),רשימת_שיעורים[ייחודי]),רשימת_שיעורים[ייחודי],0),2),0)</f>
        <v>0</v>
      </c>
    </row>
    <row r="49" spans="1:9" ht="30" customHeight="1" x14ac:dyDescent="0.2">
      <c r="A49" s="7"/>
      <c r="B49" s="15">
        <f t="shared" si="1"/>
        <v>0.80208333333333248</v>
      </c>
      <c r="C49" s="13">
        <f>IFERROR(INDEX(רשימת_שיעורים[],MATCH(SUMPRODUCT((רשימת_שיעורים[יום]=לוח_זמנים_של_כיתה[[#Headers],[ראשון]])*(ROUNDDOWN($B49,10)&gt;=ROUNDDOWN(רשימת_שיעורים[שעת התחלה],10))*($B49&lt;=רשימת_שיעורים[שעת סיום]),רשימת_שיעורים[ייחודי]),רשימת_שיעורים[ייחודי],0),2),0)</f>
        <v>0</v>
      </c>
      <c r="D49" s="13">
        <f>IFERROR(INDEX(רשימת_שיעורים[],MATCH(SUMPRODUCT((רשימת_שיעורים[יום]=לוח_זמנים_של_כיתה[[#Headers],[שני]])*(ROUNDDOWN($B49,10)&gt;=ROUNDDOWN(רשימת_שיעורים[שעת התחלה],10))*($B49&lt;=רשימת_שיעורים[שעת סיום]),רשימת_שיעורים[ייחודי]),רשימת_שיעורים[ייחודי],0),2),0)</f>
        <v>0</v>
      </c>
      <c r="E49" s="13">
        <f>IFERROR(INDEX(רשימת_שיעורים[],MATCH(SUMPRODUCT((רשימת_שיעורים[יום]=לוח_זמנים_של_כיתה[[#Headers],[שלישי]])*(ROUNDDOWN($B49,10)&gt;=ROUNDDOWN(רשימת_שיעורים[שעת התחלה],10))*($B49&lt;=רשימת_שיעורים[שעת סיום]),רשימת_שיעורים[ייחודי]),רשימת_שיעורים[ייחודי],0),2),0)</f>
        <v>0</v>
      </c>
      <c r="F49" s="13">
        <f>IFERROR(INDEX(רשימת_שיעורים[],MATCH(SUMPRODUCT((רשימת_שיעורים[יום]=לוח_זמנים_של_כיתה[[#Headers],[רביעי]])*(ROUNDDOWN($B49,10)&gt;=ROUNDDOWN(רשימת_שיעורים[שעת התחלה],10))*($B49&lt;=רשימת_שיעורים[שעת סיום]),רשימת_שיעורים[ייחודי]),רשימת_שיעורים[ייחודי],0),2),0)</f>
        <v>0</v>
      </c>
      <c r="G49" s="13">
        <f>IFERROR(INDEX(רשימת_שיעורים[],MATCH(SUMPRODUCT((רשימת_שיעורים[יום]=לוח_זמנים_של_כיתה[[#Headers],[חמישי]])*(ROUNDDOWN($B49,10)&gt;=ROUNDDOWN(רשימת_שיעורים[שעת התחלה],10))*($B49&lt;=רשימת_שיעורים[שעת סיום]),רשימת_שיעורים[ייחודי]),רשימת_שיעורים[ייחודי],0),2),0)</f>
        <v>0</v>
      </c>
      <c r="H49" s="13">
        <f>IFERROR(INDEX(רשימת_שיעורים[],MATCH(SUMPRODUCT((רשימת_שיעורים[יום]=לוח_זמנים_של_כיתה[[#Headers],[שישי]])*(ROUNDDOWN($B49,10)&gt;=ROUNDDOWN(רשימת_שיעורים[שעת התחלה],10))*($B49&lt;=רשימת_שיעורים[שעת סיום]),רשימת_שיעורים[ייחודי]),רשימת_שיעורים[ייחודי],0),2),0)</f>
        <v>0</v>
      </c>
      <c r="I49" s="13">
        <f>IFERROR(INDEX(רשימת_שיעורים[],MATCH(SUMPRODUCT((רשימת_שיעורים[יום]=לוח_זמנים_של_כיתה[[#Headers],[שבת]])*(ROUNDDOWN($B49,10)&gt;=ROUNDDOWN(רשימת_שיעורים[שעת התחלה],10))*($B49&lt;=רשימת_שיעורים[שעת סיום]),רשימת_שיעורים[ייחודי]),רשימת_שיעורים[ייחודי],0),2),0)</f>
        <v>0</v>
      </c>
    </row>
    <row r="50" spans="1:9" ht="30" customHeight="1" x14ac:dyDescent="0.2">
      <c r="A50" s="7"/>
      <c r="B50" s="15">
        <f t="shared" si="1"/>
        <v>0.81249999999999911</v>
      </c>
      <c r="C50" s="13">
        <f>IFERROR(INDEX(רשימת_שיעורים[],MATCH(SUMPRODUCT((רשימת_שיעורים[יום]=לוח_זמנים_של_כיתה[[#Headers],[ראשון]])*(ROUNDDOWN($B50,10)&gt;=ROUNDDOWN(רשימת_שיעורים[שעת התחלה],10))*($B50&lt;=רשימת_שיעורים[שעת סיום]),רשימת_שיעורים[ייחודי]),רשימת_שיעורים[ייחודי],0),2),0)</f>
        <v>0</v>
      </c>
      <c r="D50" s="13">
        <f>IFERROR(INDEX(רשימת_שיעורים[],MATCH(SUMPRODUCT((רשימת_שיעורים[יום]=לוח_זמנים_של_כיתה[[#Headers],[שני]])*(ROUNDDOWN($B50,10)&gt;=ROUNDDOWN(רשימת_שיעורים[שעת התחלה],10))*($B50&lt;=רשימת_שיעורים[שעת סיום]),רשימת_שיעורים[ייחודי]),רשימת_שיעורים[ייחודי],0),2),0)</f>
        <v>0</v>
      </c>
      <c r="E50" s="13">
        <f>IFERROR(INDEX(רשימת_שיעורים[],MATCH(SUMPRODUCT((רשימת_שיעורים[יום]=לוח_זמנים_של_כיתה[[#Headers],[שלישי]])*(ROUNDDOWN($B50,10)&gt;=ROUNDDOWN(רשימת_שיעורים[שעת התחלה],10))*($B50&lt;=רשימת_שיעורים[שעת סיום]),רשימת_שיעורים[ייחודי]),רשימת_שיעורים[ייחודי],0),2),0)</f>
        <v>0</v>
      </c>
      <c r="F50" s="13">
        <f>IFERROR(INDEX(רשימת_שיעורים[],MATCH(SUMPRODUCT((רשימת_שיעורים[יום]=לוח_זמנים_של_כיתה[[#Headers],[רביעי]])*(ROUNDDOWN($B50,10)&gt;=ROUNDDOWN(רשימת_שיעורים[שעת התחלה],10))*($B50&lt;=רשימת_שיעורים[שעת סיום]),רשימת_שיעורים[ייחודי]),רשימת_שיעורים[ייחודי],0),2),0)</f>
        <v>0</v>
      </c>
      <c r="G50" s="13">
        <f>IFERROR(INDEX(רשימת_שיעורים[],MATCH(SUMPRODUCT((רשימת_שיעורים[יום]=לוח_זמנים_של_כיתה[[#Headers],[חמישי]])*(ROUNDDOWN($B50,10)&gt;=ROUNDDOWN(רשימת_שיעורים[שעת התחלה],10))*($B50&lt;=רשימת_שיעורים[שעת סיום]),רשימת_שיעורים[ייחודי]),רשימת_שיעורים[ייחודי],0),2),0)</f>
        <v>0</v>
      </c>
      <c r="H50" s="13">
        <f>IFERROR(INDEX(רשימת_שיעורים[],MATCH(SUMPRODUCT((רשימת_שיעורים[יום]=לוח_זמנים_של_כיתה[[#Headers],[שישי]])*(ROUNDDOWN($B50,10)&gt;=ROUNDDOWN(רשימת_שיעורים[שעת התחלה],10))*($B50&lt;=רשימת_שיעורים[שעת סיום]),רשימת_שיעורים[ייחודי]),רשימת_שיעורים[ייחודי],0),2),0)</f>
        <v>0</v>
      </c>
      <c r="I50" s="13">
        <f>IFERROR(INDEX(רשימת_שיעורים[],MATCH(SUMPRODUCT((רשימת_שיעורים[יום]=לוח_זמנים_של_כיתה[[#Headers],[שבת]])*(ROUNDDOWN($B50,10)&gt;=ROUNDDOWN(רשימת_שיעורים[שעת התחלה],10))*($B50&lt;=רשימת_שיעורים[שעת סיום]),רשימת_שיעורים[ייחודי]),רשימת_שיעורים[ייחודי],0),2),0)</f>
        <v>0</v>
      </c>
    </row>
    <row r="51" spans="1:9" ht="30" customHeight="1" x14ac:dyDescent="0.2">
      <c r="A51" s="7"/>
      <c r="B51" s="15">
        <f t="shared" si="1"/>
        <v>0.82291666666666574</v>
      </c>
      <c r="C51" s="13">
        <f>IFERROR(INDEX(רשימת_שיעורים[],MATCH(SUMPRODUCT((רשימת_שיעורים[יום]=לוח_זמנים_של_כיתה[[#Headers],[ראשון]])*(ROUNDDOWN($B51,10)&gt;=ROUNDDOWN(רשימת_שיעורים[שעת התחלה],10))*($B51&lt;=רשימת_שיעורים[שעת סיום]),רשימת_שיעורים[ייחודי]),רשימת_שיעורים[ייחודי],0),2),0)</f>
        <v>0</v>
      </c>
      <c r="D51" s="13">
        <f>IFERROR(INDEX(רשימת_שיעורים[],MATCH(SUMPRODUCT((רשימת_שיעורים[יום]=לוח_זמנים_של_כיתה[[#Headers],[שני]])*(ROUNDDOWN($B51,10)&gt;=ROUNDDOWN(רשימת_שיעורים[שעת התחלה],10))*($B51&lt;=רשימת_שיעורים[שעת סיום]),רשימת_שיעורים[ייחודי]),רשימת_שיעורים[ייחודי],0),2),0)</f>
        <v>0</v>
      </c>
      <c r="E51" s="13">
        <f>IFERROR(INDEX(רשימת_שיעורים[],MATCH(SUMPRODUCT((רשימת_שיעורים[יום]=לוח_זמנים_של_כיתה[[#Headers],[שלישי]])*(ROUNDDOWN($B51,10)&gt;=ROUNDDOWN(רשימת_שיעורים[שעת התחלה],10))*($B51&lt;=רשימת_שיעורים[שעת סיום]),רשימת_שיעורים[ייחודי]),רשימת_שיעורים[ייחודי],0),2),0)</f>
        <v>0</v>
      </c>
      <c r="F51" s="13">
        <f>IFERROR(INDEX(רשימת_שיעורים[],MATCH(SUMPRODUCT((רשימת_שיעורים[יום]=לוח_זמנים_של_כיתה[[#Headers],[רביעי]])*(ROUNDDOWN($B51,10)&gt;=ROUNDDOWN(רשימת_שיעורים[שעת התחלה],10))*($B51&lt;=רשימת_שיעורים[שעת סיום]),רשימת_שיעורים[ייחודי]),רשימת_שיעורים[ייחודי],0),2),0)</f>
        <v>0</v>
      </c>
      <c r="G51" s="13">
        <f>IFERROR(INDEX(רשימת_שיעורים[],MATCH(SUMPRODUCT((רשימת_שיעורים[יום]=לוח_זמנים_של_כיתה[[#Headers],[חמישי]])*(ROUNDDOWN($B51,10)&gt;=ROUNDDOWN(רשימת_שיעורים[שעת התחלה],10))*($B51&lt;=רשימת_שיעורים[שעת סיום]),רשימת_שיעורים[ייחודי]),רשימת_שיעורים[ייחודי],0),2),0)</f>
        <v>0</v>
      </c>
      <c r="H51" s="13">
        <f>IFERROR(INDEX(רשימת_שיעורים[],MATCH(SUMPRODUCT((רשימת_שיעורים[יום]=לוח_זמנים_של_כיתה[[#Headers],[שישי]])*(ROUNDDOWN($B51,10)&gt;=ROUNDDOWN(רשימת_שיעורים[שעת התחלה],10))*($B51&lt;=רשימת_שיעורים[שעת סיום]),רשימת_שיעורים[ייחודי]),רשימת_שיעורים[ייחודי],0),2),0)</f>
        <v>0</v>
      </c>
      <c r="I51" s="13">
        <f>IFERROR(INDEX(רשימת_שיעורים[],MATCH(SUMPRODUCT((רשימת_שיעורים[יום]=לוח_זמנים_של_כיתה[[#Headers],[שבת]])*(ROUNDDOWN($B51,10)&gt;=ROUNDDOWN(רשימת_שיעורים[שעת התחלה],10))*($B51&lt;=רשימת_שיעורים[שעת סיום]),רשימת_שיעורים[ייחודי]),רשימת_שיעורים[ייחודי],0),2),0)</f>
        <v>0</v>
      </c>
    </row>
    <row r="52" spans="1:9" ht="30" customHeight="1" x14ac:dyDescent="0.2">
      <c r="A52" s="7"/>
      <c r="B52" s="15">
        <f t="shared" si="1"/>
        <v>0.83333333333333237</v>
      </c>
      <c r="C52" s="13">
        <f>IFERROR(INDEX(רשימת_שיעורים[],MATCH(SUMPRODUCT((רשימת_שיעורים[יום]=לוח_זמנים_של_כיתה[[#Headers],[ראשון]])*(ROUNDDOWN($B52,10)&gt;=ROUNDDOWN(רשימת_שיעורים[שעת התחלה],10))*($B52&lt;=רשימת_שיעורים[שעת סיום]),רשימת_שיעורים[ייחודי]),רשימת_שיעורים[ייחודי],0),2),0)</f>
        <v>0</v>
      </c>
      <c r="D52" s="13">
        <f>IFERROR(INDEX(רשימת_שיעורים[],MATCH(SUMPRODUCT((רשימת_שיעורים[יום]=לוח_זמנים_של_כיתה[[#Headers],[שני]])*(ROUNDDOWN($B52,10)&gt;=ROUNDDOWN(רשימת_שיעורים[שעת התחלה],10))*($B52&lt;=רשימת_שיעורים[שעת סיום]),רשימת_שיעורים[ייחודי]),רשימת_שיעורים[ייחודי],0),2),0)</f>
        <v>0</v>
      </c>
      <c r="E52" s="13">
        <f>IFERROR(INDEX(רשימת_שיעורים[],MATCH(SUMPRODUCT((רשימת_שיעורים[יום]=לוח_זמנים_של_כיתה[[#Headers],[שלישי]])*(ROUNDDOWN($B52,10)&gt;=ROUNDDOWN(רשימת_שיעורים[שעת התחלה],10))*($B52&lt;=רשימת_שיעורים[שעת סיום]),רשימת_שיעורים[ייחודי]),רשימת_שיעורים[ייחודי],0),2),0)</f>
        <v>0</v>
      </c>
      <c r="F52" s="13">
        <f>IFERROR(INDEX(רשימת_שיעורים[],MATCH(SUMPRODUCT((רשימת_שיעורים[יום]=לוח_זמנים_של_כיתה[[#Headers],[רביעי]])*(ROUNDDOWN($B52,10)&gt;=ROUNDDOWN(רשימת_שיעורים[שעת התחלה],10))*($B52&lt;=רשימת_שיעורים[שעת סיום]),רשימת_שיעורים[ייחודי]),רשימת_שיעורים[ייחודי],0),2),0)</f>
        <v>0</v>
      </c>
      <c r="G52" s="13">
        <f>IFERROR(INDEX(רשימת_שיעורים[],MATCH(SUMPRODUCT((רשימת_שיעורים[יום]=לוח_זמנים_של_כיתה[[#Headers],[חמישי]])*(ROUNDDOWN($B52,10)&gt;=ROUNDDOWN(רשימת_שיעורים[שעת התחלה],10))*($B52&lt;=רשימת_שיעורים[שעת סיום]),רשימת_שיעורים[ייחודי]),רשימת_שיעורים[ייחודי],0),2),0)</f>
        <v>0</v>
      </c>
      <c r="H52" s="13">
        <f>IFERROR(INDEX(רשימת_שיעורים[],MATCH(SUMPRODUCT((רשימת_שיעורים[יום]=לוח_זמנים_של_כיתה[[#Headers],[שישי]])*(ROUNDDOWN($B52,10)&gt;=ROUNDDOWN(רשימת_שיעורים[שעת התחלה],10))*($B52&lt;=רשימת_שיעורים[שעת סיום]),רשימת_שיעורים[ייחודי]),רשימת_שיעורים[ייחודי],0),2),0)</f>
        <v>0</v>
      </c>
      <c r="I52" s="13">
        <f>IFERROR(INDEX(רשימת_שיעורים[],MATCH(SUMPRODUCT((רשימת_שיעורים[יום]=לוח_זמנים_של_כיתה[[#Headers],[שבת]])*(ROUNDDOWN($B52,10)&gt;=ROUNDDOWN(רשימת_שיעורים[שעת התחלה],10))*($B52&lt;=רשימת_שיעורים[שעת סיום]),רשימת_שיעורים[ייחודי]),רשימת_שיעורים[ייחודי],0),2),0)</f>
        <v>0</v>
      </c>
    </row>
    <row r="53" spans="1:9" ht="30" customHeight="1" x14ac:dyDescent="0.2">
      <c r="A53" s="7"/>
      <c r="B53" s="15">
        <f t="shared" si="1"/>
        <v>0.843749999999999</v>
      </c>
      <c r="C53" s="13">
        <f>IFERROR(INDEX(רשימת_שיעורים[],MATCH(SUMPRODUCT((רשימת_שיעורים[יום]=לוח_זמנים_של_כיתה[[#Headers],[ראשון]])*(ROUNDDOWN($B53,10)&gt;=ROUNDDOWN(רשימת_שיעורים[שעת התחלה],10))*($B53&lt;=רשימת_שיעורים[שעת סיום]),רשימת_שיעורים[ייחודי]),רשימת_שיעורים[ייחודי],0),2),0)</f>
        <v>0</v>
      </c>
      <c r="D53" s="13">
        <f>IFERROR(INDEX(רשימת_שיעורים[],MATCH(SUMPRODUCT((רשימת_שיעורים[יום]=לוח_זמנים_של_כיתה[[#Headers],[שני]])*(ROUNDDOWN($B53,10)&gt;=ROUNDDOWN(רשימת_שיעורים[שעת התחלה],10))*($B53&lt;=רשימת_שיעורים[שעת סיום]),רשימת_שיעורים[ייחודי]),רשימת_שיעורים[ייחודי],0),2),0)</f>
        <v>0</v>
      </c>
      <c r="E53" s="13">
        <f>IFERROR(INDEX(רשימת_שיעורים[],MATCH(SUMPRODUCT((רשימת_שיעורים[יום]=לוח_זמנים_של_כיתה[[#Headers],[שלישי]])*(ROUNDDOWN($B53,10)&gt;=ROUNDDOWN(רשימת_שיעורים[שעת התחלה],10))*($B53&lt;=רשימת_שיעורים[שעת סיום]),רשימת_שיעורים[ייחודי]),רשימת_שיעורים[ייחודי],0),2),0)</f>
        <v>0</v>
      </c>
      <c r="F53" s="13">
        <f>IFERROR(INDEX(רשימת_שיעורים[],MATCH(SUMPRODUCT((רשימת_שיעורים[יום]=לוח_זמנים_של_כיתה[[#Headers],[רביעי]])*(ROUNDDOWN($B53,10)&gt;=ROUNDDOWN(רשימת_שיעורים[שעת התחלה],10))*($B53&lt;=רשימת_שיעורים[שעת סיום]),רשימת_שיעורים[ייחודי]),רשימת_שיעורים[ייחודי],0),2),0)</f>
        <v>0</v>
      </c>
      <c r="G53" s="13">
        <f>IFERROR(INDEX(רשימת_שיעורים[],MATCH(SUMPRODUCT((רשימת_שיעורים[יום]=לוח_זמנים_של_כיתה[[#Headers],[חמישי]])*(ROUNDDOWN($B53,10)&gt;=ROUNDDOWN(רשימת_שיעורים[שעת התחלה],10))*($B53&lt;=רשימת_שיעורים[שעת סיום]),רשימת_שיעורים[ייחודי]),רשימת_שיעורים[ייחודי],0),2),0)</f>
        <v>0</v>
      </c>
      <c r="H53" s="13">
        <f>IFERROR(INDEX(רשימת_שיעורים[],MATCH(SUMPRODUCT((רשימת_שיעורים[יום]=לוח_זמנים_של_כיתה[[#Headers],[שישי]])*(ROUNDDOWN($B53,10)&gt;=ROUNDDOWN(רשימת_שיעורים[שעת התחלה],10))*($B53&lt;=רשימת_שיעורים[שעת סיום]),רשימת_שיעורים[ייחודי]),רשימת_שיעורים[ייחודי],0),2),0)</f>
        <v>0</v>
      </c>
      <c r="I53" s="13">
        <f>IFERROR(INDEX(רשימת_שיעורים[],MATCH(SUMPRODUCT((רשימת_שיעורים[יום]=לוח_זמנים_של_כיתה[[#Headers],[שבת]])*(ROUNDDOWN($B53,10)&gt;=ROUNDDOWN(רשימת_שיעורים[שעת התחלה],10))*($B53&lt;=רשימת_שיעורים[שעת סיום]),רשימת_שיעורים[ייחודי]),רשימת_שיעורים[ייחודי],0),2),0)</f>
        <v>0</v>
      </c>
    </row>
    <row r="54" spans="1:9" ht="30" customHeight="1" x14ac:dyDescent="0.2">
      <c r="A54" s="7"/>
      <c r="B54" s="15">
        <f t="shared" si="1"/>
        <v>0.85416666666666563</v>
      </c>
      <c r="C54" s="13">
        <f>IFERROR(INDEX(רשימת_שיעורים[],MATCH(SUMPRODUCT((רשימת_שיעורים[יום]=לוח_זמנים_של_כיתה[[#Headers],[ראשון]])*(ROUNDDOWN($B54,10)&gt;=ROUNDDOWN(רשימת_שיעורים[שעת התחלה],10))*($B54&lt;=רשימת_שיעורים[שעת סיום]),רשימת_שיעורים[ייחודי]),רשימת_שיעורים[ייחודי],0),2),0)</f>
        <v>0</v>
      </c>
      <c r="D54" s="13">
        <f>IFERROR(INDEX(רשימת_שיעורים[],MATCH(SUMPRODUCT((רשימת_שיעורים[יום]=לוח_זמנים_של_כיתה[[#Headers],[שני]])*(ROUNDDOWN($B54,10)&gt;=ROUNDDOWN(רשימת_שיעורים[שעת התחלה],10))*($B54&lt;=רשימת_שיעורים[שעת סיום]),רשימת_שיעורים[ייחודי]),רשימת_שיעורים[ייחודי],0),2),0)</f>
        <v>0</v>
      </c>
      <c r="E54" s="13">
        <f>IFERROR(INDEX(רשימת_שיעורים[],MATCH(SUMPRODUCT((רשימת_שיעורים[יום]=לוח_זמנים_של_כיתה[[#Headers],[שלישי]])*(ROUNDDOWN($B54,10)&gt;=ROUNDDOWN(רשימת_שיעורים[שעת התחלה],10))*($B54&lt;=רשימת_שיעורים[שעת סיום]),רשימת_שיעורים[ייחודי]),רשימת_שיעורים[ייחודי],0),2),0)</f>
        <v>0</v>
      </c>
      <c r="F54" s="13">
        <f>IFERROR(INDEX(רשימת_שיעורים[],MATCH(SUMPRODUCT((רשימת_שיעורים[יום]=לוח_זמנים_של_כיתה[[#Headers],[רביעי]])*(ROUNDDOWN($B54,10)&gt;=ROUNDDOWN(רשימת_שיעורים[שעת התחלה],10))*($B54&lt;=רשימת_שיעורים[שעת סיום]),רשימת_שיעורים[ייחודי]),רשימת_שיעורים[ייחודי],0),2),0)</f>
        <v>0</v>
      </c>
      <c r="G54" s="13">
        <f>IFERROR(INDEX(רשימת_שיעורים[],MATCH(SUMPRODUCT((רשימת_שיעורים[יום]=לוח_זמנים_של_כיתה[[#Headers],[חמישי]])*(ROUNDDOWN($B54,10)&gt;=ROUNDDOWN(רשימת_שיעורים[שעת התחלה],10))*($B54&lt;=רשימת_שיעורים[שעת סיום]),רשימת_שיעורים[ייחודי]),רשימת_שיעורים[ייחודי],0),2),0)</f>
        <v>0</v>
      </c>
      <c r="H54" s="13">
        <f>IFERROR(INDEX(רשימת_שיעורים[],MATCH(SUMPRODUCT((רשימת_שיעורים[יום]=לוח_זמנים_של_כיתה[[#Headers],[שישי]])*(ROUNDDOWN($B54,10)&gt;=ROUNDDOWN(רשימת_שיעורים[שעת התחלה],10))*($B54&lt;=רשימת_שיעורים[שעת סיום]),רשימת_שיעורים[ייחודי]),רשימת_שיעורים[ייחודי],0),2),0)</f>
        <v>0</v>
      </c>
      <c r="I54" s="13">
        <f>IFERROR(INDEX(רשימת_שיעורים[],MATCH(SUMPRODUCT((רשימת_שיעורים[יום]=לוח_זמנים_של_כיתה[[#Headers],[שבת]])*(ROUNDDOWN($B54,10)&gt;=ROUNDDOWN(רשימת_שיעורים[שעת התחלה],10))*($B54&lt;=רשימת_שיעורים[שעת סיום]),רשימת_שיעורים[ייחודי]),רשימת_שיעורים[ייחודי],0),2),0)</f>
        <v>0</v>
      </c>
    </row>
    <row r="55" spans="1:9" ht="30" customHeight="1" x14ac:dyDescent="0.2">
      <c r="A55" s="7"/>
      <c r="B55" s="15">
        <f t="shared" si="1"/>
        <v>0.86458333333333226</v>
      </c>
      <c r="C55" s="13">
        <f>IFERROR(INDEX(רשימת_שיעורים[],MATCH(SUMPRODUCT((רשימת_שיעורים[יום]=לוח_זמנים_של_כיתה[[#Headers],[ראשון]])*(ROUNDDOWN($B55,10)&gt;=ROUNDDOWN(רשימת_שיעורים[שעת התחלה],10))*($B55&lt;=רשימת_שיעורים[שעת סיום]),רשימת_שיעורים[ייחודי]),רשימת_שיעורים[ייחודי],0),2),0)</f>
        <v>0</v>
      </c>
      <c r="D55" s="13">
        <f>IFERROR(INDEX(רשימת_שיעורים[],MATCH(SUMPRODUCT((רשימת_שיעורים[יום]=לוח_זמנים_של_כיתה[[#Headers],[שני]])*(ROUNDDOWN($B55,10)&gt;=ROUNDDOWN(רשימת_שיעורים[שעת התחלה],10))*($B55&lt;=רשימת_שיעורים[שעת סיום]),רשימת_שיעורים[ייחודי]),רשימת_שיעורים[ייחודי],0),2),0)</f>
        <v>0</v>
      </c>
      <c r="E55" s="13">
        <f>IFERROR(INDEX(רשימת_שיעורים[],MATCH(SUMPRODUCT((רשימת_שיעורים[יום]=לוח_זמנים_של_כיתה[[#Headers],[שלישי]])*(ROUNDDOWN($B55,10)&gt;=ROUNDDOWN(רשימת_שיעורים[שעת התחלה],10))*($B55&lt;=רשימת_שיעורים[שעת סיום]),רשימת_שיעורים[ייחודי]),רשימת_שיעורים[ייחודי],0),2),0)</f>
        <v>0</v>
      </c>
      <c r="F55" s="13">
        <f>IFERROR(INDEX(רשימת_שיעורים[],MATCH(SUMPRODUCT((רשימת_שיעורים[יום]=לוח_זמנים_של_כיתה[[#Headers],[רביעי]])*(ROUNDDOWN($B55,10)&gt;=ROUNDDOWN(רשימת_שיעורים[שעת התחלה],10))*($B55&lt;=רשימת_שיעורים[שעת סיום]),רשימת_שיעורים[ייחודי]),רשימת_שיעורים[ייחודי],0),2),0)</f>
        <v>0</v>
      </c>
      <c r="G55" s="13">
        <f>IFERROR(INDEX(רשימת_שיעורים[],MATCH(SUMPRODUCT((רשימת_שיעורים[יום]=לוח_זמנים_של_כיתה[[#Headers],[חמישי]])*(ROUNDDOWN($B55,10)&gt;=ROUNDDOWN(רשימת_שיעורים[שעת התחלה],10))*($B55&lt;=רשימת_שיעורים[שעת סיום]),רשימת_שיעורים[ייחודי]),רשימת_שיעורים[ייחודי],0),2),0)</f>
        <v>0</v>
      </c>
      <c r="H55" s="13">
        <f>IFERROR(INDEX(רשימת_שיעורים[],MATCH(SUMPRODUCT((רשימת_שיעורים[יום]=לוח_זמנים_של_כיתה[[#Headers],[שישי]])*(ROUNDDOWN($B55,10)&gt;=ROUNDDOWN(רשימת_שיעורים[שעת התחלה],10))*($B55&lt;=רשימת_שיעורים[שעת סיום]),רשימת_שיעורים[ייחודי]),רשימת_שיעורים[ייחודי],0),2),0)</f>
        <v>0</v>
      </c>
      <c r="I55" s="13">
        <f>IFERROR(INDEX(רשימת_שיעורים[],MATCH(SUMPRODUCT((רשימת_שיעורים[יום]=לוח_זמנים_של_כיתה[[#Headers],[שבת]])*(ROUNDDOWN($B55,10)&gt;=ROUNDDOWN(רשימת_שיעורים[שעת התחלה],10))*($B55&lt;=רשימת_שיעורים[שעת סיום]),רשימת_שיעורים[ייחודי]),רשימת_שיעורים[ייחודי],0),2),0)</f>
        <v>0</v>
      </c>
    </row>
    <row r="56" spans="1:9" ht="30" customHeight="1" x14ac:dyDescent="0.2">
      <c r="A56" s="7"/>
      <c r="B56" s="15">
        <f t="shared" si="1"/>
        <v>0.87499999999999889</v>
      </c>
      <c r="C56" s="13">
        <f>IFERROR(INDEX(רשימת_שיעורים[],MATCH(SUMPRODUCT((רשימת_שיעורים[יום]=לוח_זמנים_של_כיתה[[#Headers],[ראשון]])*(ROUNDDOWN($B56,10)&gt;=ROUNDDOWN(רשימת_שיעורים[שעת התחלה],10))*($B56&lt;=רשימת_שיעורים[שעת סיום]),רשימת_שיעורים[ייחודי]),רשימת_שיעורים[ייחודי],0),2),0)</f>
        <v>0</v>
      </c>
      <c r="D56" s="13">
        <f>IFERROR(INDEX(רשימת_שיעורים[],MATCH(SUMPRODUCT((רשימת_שיעורים[יום]=לוח_זמנים_של_כיתה[[#Headers],[שני]])*(ROUNDDOWN($B56,10)&gt;=ROUNDDOWN(רשימת_שיעורים[שעת התחלה],10))*($B56&lt;=רשימת_שיעורים[שעת סיום]),רשימת_שיעורים[ייחודי]),רשימת_שיעורים[ייחודי],0),2),0)</f>
        <v>0</v>
      </c>
      <c r="E56" s="13">
        <f>IFERROR(INDEX(רשימת_שיעורים[],MATCH(SUMPRODUCT((רשימת_שיעורים[יום]=לוח_זמנים_של_כיתה[[#Headers],[שלישי]])*(ROUNDDOWN($B56,10)&gt;=ROUNDDOWN(רשימת_שיעורים[שעת התחלה],10))*($B56&lt;=רשימת_שיעורים[שעת סיום]),רשימת_שיעורים[ייחודי]),רשימת_שיעורים[ייחודי],0),2),0)</f>
        <v>0</v>
      </c>
      <c r="F56" s="13">
        <f>IFERROR(INDEX(רשימת_שיעורים[],MATCH(SUMPRODUCT((רשימת_שיעורים[יום]=לוח_זמנים_של_כיתה[[#Headers],[רביעי]])*(ROUNDDOWN($B56,10)&gt;=ROUNDDOWN(רשימת_שיעורים[שעת התחלה],10))*($B56&lt;=רשימת_שיעורים[שעת סיום]),רשימת_שיעורים[ייחודי]),רשימת_שיעורים[ייחודי],0),2),0)</f>
        <v>0</v>
      </c>
      <c r="G56" s="13">
        <f>IFERROR(INDEX(רשימת_שיעורים[],MATCH(SUMPRODUCT((רשימת_שיעורים[יום]=לוח_זמנים_של_כיתה[[#Headers],[חמישי]])*(ROUNDDOWN($B56,10)&gt;=ROUNDDOWN(רשימת_שיעורים[שעת התחלה],10))*($B56&lt;=רשימת_שיעורים[שעת סיום]),רשימת_שיעורים[ייחודי]),רשימת_שיעורים[ייחודי],0),2),0)</f>
        <v>0</v>
      </c>
      <c r="H56" s="13">
        <f>IFERROR(INDEX(רשימת_שיעורים[],MATCH(SUMPRODUCT((רשימת_שיעורים[יום]=לוח_זמנים_של_כיתה[[#Headers],[שישי]])*(ROUNDDOWN($B56,10)&gt;=ROUNDDOWN(רשימת_שיעורים[שעת התחלה],10))*($B56&lt;=רשימת_שיעורים[שעת סיום]),רשימת_שיעורים[ייחודי]),רשימת_שיעורים[ייחודי],0),2),0)</f>
        <v>0</v>
      </c>
      <c r="I56" s="13">
        <f>IFERROR(INDEX(רשימת_שיעורים[],MATCH(SUMPRODUCT((רשימת_שיעורים[יום]=לוח_זמנים_של_כיתה[[#Headers],[שבת]])*(ROUNDDOWN($B56,10)&gt;=ROUNDDOWN(רשימת_שיעורים[שעת התחלה],10))*($B56&lt;=רשימת_שיעורים[שעת סיום]),רשימת_שיעורים[ייחודי]),רשימת_שיעורים[ייחודי],0),2),0)</f>
        <v>0</v>
      </c>
    </row>
  </sheetData>
  <sheetProtection selectLockedCells="1"/>
  <mergeCells count="2">
    <mergeCell ref="B1:F2"/>
    <mergeCell ref="I1:I2"/>
  </mergeCells>
  <conditionalFormatting sqref="C4:I56">
    <cfRule type="expression" dxfId="29" priority="2">
      <formula>(C4=C3)*(C$3=ThisWeekday)*(C4&lt;&gt;0)*($B4&lt;Cal_Endtime)</formula>
    </cfRule>
    <cfRule type="expression" dxfId="28" priority="3">
      <formula>(C$3=ThisWeekday)*(C4&lt;&gt;0)*($B4&lt;Cal_Endtime)</formula>
    </cfRule>
    <cfRule type="expression" dxfId="27" priority="6">
      <formula>(C4=C3)*(C4&lt;&gt;0)*($B4&lt;Cal_Endtime)</formula>
    </cfRule>
    <cfRule type="expression" dxfId="26" priority="8">
      <formula>(C4&lt;&gt;0)*($B4&lt;Cal_Endtime)</formula>
    </cfRule>
    <cfRule type="expression" dxfId="25" priority="9">
      <formula>(C$3=ThisWeekday)*($B4&lt;Cal_Endtime)</formula>
    </cfRule>
    <cfRule type="expression" dxfId="24" priority="298">
      <formula>C4=0</formula>
    </cfRule>
  </conditionalFormatting>
  <conditionalFormatting sqref="B3:I3">
    <cfRule type="expression" dxfId="23" priority="4">
      <formula>(B3=ThisWeekday)*($B4&lt;Cal_Endtime)</formula>
    </cfRule>
  </conditionalFormatting>
  <conditionalFormatting sqref="B4:I56">
    <cfRule type="expression" dxfId="22" priority="415">
      <formula>($B4&lt;=CurrentTime)*($B5&gt;=CurrentTime)</formula>
    </cfRule>
    <cfRule type="expression" dxfId="21" priority="416">
      <formula>(ROW(B4)&lt;ROW(INDEX($B$4:$B81,MATCH(Cal_Endtime,$B$4:$B$81,1),1))+1)</formula>
    </cfRule>
    <cfRule type="expression" dxfId="20" priority="417">
      <formula>B4=B3</formula>
    </cfRule>
    <cfRule type="expression" dxfId="19" priority="418" stopIfTrue="1">
      <formula>(B4&gt;Cal_Endtime)</formula>
    </cfRule>
    <cfRule type="expression" dxfId="18" priority="419">
      <formula>INDEX($B$4:$B81,MATCH(Cal_Endtime,$B$4:$B$81,1),1)</formula>
    </cfRule>
  </conditionalFormatting>
  <dataValidations count="16">
    <dataValidation type="list" errorStyle="warning" allowBlank="1" showInputMessage="1" showErrorMessage="1" error="בחר שעת התחלה מהרשימה. בחר 'ביטול' ולאחר מכן הקש ALT+חץ למטה כדי לבחור שעת התחלה מהרשימה הנפתחת" prompt="הזן 'שעת התחלה של לוח זמנים' בתא זה. הקש ALT+חץ למטה כדי לפתוח את הרשימה הנפתחת ולאחר מכן הקש ENTER כדי לבחור את השעה" sqref="G2">
      <formula1>"8:00,9:00,10:00,11:00,12:00,13:00,14:00,15:00,16:00,17:00"</formula1>
    </dataValidation>
    <dataValidation type="list" errorStyle="warning" allowBlank="1" showInputMessage="1" showErrorMessage="1" error="בחר מרווח זמן מהרשימה. בחר 'ביטול' ולאחר מכן הקש ALT+חץ למטה כדי לבחור מרווח זמן מהרשימה הנפתחת" prompt="הזן 'מרווח זמן' בתא זה. הקש ALT+חץ למטה כדי לפתוח את הרשימה הנפתחת ולאחר מכן הקש ENTER כדי לבחור מרווח זמן" sqref="H2">
      <formula1>"15 דקות,20 דקות,30 דקות,40 דקות,45 דקות,60 דקות"</formula1>
    </dataValidation>
    <dataValidation allowBlank="1" showInputMessage="1" showErrorMessage="1" prompt="כדי לעדכן את לוח הזמנים של הכיתה, שנה את ההתחלה של לוח הזמנים בתא G2 ואת מרווח הזמן בתא H2. הוסף מידע אודות שיעור בגליון העבודה 'רשימת שיעורים'. תא I1 מנווט אל גליון העבודה 'רשימת שיעורים'" sqref="A1"/>
    <dataValidation allowBlank="1" showInputMessage="1" showErrorMessage="1" prompt="הטבלה 'לוח הזמנים של הכיתה', המופיעה למטה, מתעדכנת באופן אוטומטי בערכים בטבלה 'רשימת שיעורים' בגליון העבודה 'רשימת שיעורים'. הוסף שורות לסוף הטבלה כדי להאריך את לוח הזמנים" sqref="B1:F2"/>
    <dataValidation allowBlank="1" showInputMessage="1" showErrorMessage="1" prompt="הזן שעת התחלה של לוח הזמנים בתא G2" sqref="G1"/>
    <dataValidation allowBlank="1" showInputMessage="1" showErrorMessage="1" prompt="הזן מרווח זמן בתא H2" sqref="H1"/>
    <dataValidation allowBlank="1" showInputMessage="1" showErrorMessage="1" prompt="לוח הזמנים של הכיתה עבור יום ראשון מתעדכן באופן אוטומטי באמצעות ערכים מתוך גליון העבודה 'רשימת שיעורים'" sqref="C3"/>
    <dataValidation allowBlank="1" showInputMessage="1" showErrorMessage="1" prompt="לוח הזמנים של הכיתה עבור יום שני מתעדכן באופן אוטומטי באמצעות ערכים מתוך גליון העבודה 'רשימת שיעורים'" sqref="D3"/>
    <dataValidation allowBlank="1" showInputMessage="1" showErrorMessage="1" prompt="לוח הזמנים של הכיתה עבור יום שלישי מתעדכן באופן אוטומטי באמצעות ערכים מתוך גליון העבודה 'רשימת שיעורים'" sqref="E3"/>
    <dataValidation allowBlank="1" showInputMessage="1" showErrorMessage="1" prompt="לוח הזמנים של הכיתה עבור יום רביעי מתעדכן באופן אוטומטי באמצעות ערכים מתוך גליון העבודה 'רשימת שיעורים'" sqref="F3"/>
    <dataValidation allowBlank="1" showInputMessage="1" showErrorMessage="1" prompt="לוח הזמנים של הכיתה עבור יום חמישי מתעדכן באופן אוטומטי באמצעות ערכים מתוך גליון העבודה 'רשימת שיעורים'" sqref="G3"/>
    <dataValidation allowBlank="1" showInputMessage="1" showErrorMessage="1" prompt="לוח הזמנים של הכיתה עבור יום שישי מתעדכן באופן אוטומטי באמצעות ערכים מתוך גליון העבודה 'רשימת שיעורים'" sqref="H3"/>
    <dataValidation allowBlank="1" showInputMessage="1" showErrorMessage="1" prompt="לוח הזמנים של הכיתה עבור יום שבת מתעדכן באופן אוטומטי באמצעות ערכים מתוך גליון העבודה 'רשימת שיעורים'" sqref="I3"/>
    <dataValidation allowBlank="1" showInputMessage="1" showErrorMessage="1" prompt="עמודה זו נוצרת בהתבסס על שעת ההתחלה בתא G2 ומרווח הזמן בתא H2" sqref="B3"/>
    <dataValidation allowBlank="1" showInputMessage="1" showErrorMessage="1" prompt="שעת ההתחלה של לוח הזמנים נקבעת לפי השעה שהוזנה בתא G2" sqref="B4"/>
    <dataValidation allowBlank="1" showInputMessage="1" showErrorMessage="1" prompt="קישור ניווט לגליון העבודה 'רשימת שיעורים'" sqref="I1:I2"/>
  </dataValidations>
  <hyperlinks>
    <hyperlink ref="I1" location="'רשימת שיעורים'!A1" tooltip="בחר כדי לנווט לגליון העבודה 'רשימת שיעורים'" display="Class List"/>
  </hyperlinks>
  <printOptions horizontalCentered="1"/>
  <pageMargins left="0.25" right="0.25" top="0.75" bottom="0.75" header="0.3" footer="0.3"/>
  <pageSetup paperSize="9"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A1:H10"/>
  <sheetViews>
    <sheetView showGridLines="0" rightToLeft="1" zoomScaleNormal="100" workbookViewId="0"/>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6" width="22.25" style="1" customWidth="1"/>
    <col min="7" max="7" width="25.5" style="1" customWidth="1"/>
    <col min="8" max="8" width="13.375" style="1" hidden="1" customWidth="1"/>
    <col min="9" max="9" width="2.625" style="1" customWidth="1"/>
    <col min="10" max="16384" width="9" style="1"/>
  </cols>
  <sheetData>
    <row r="1" spans="1:8" ht="40.5" customHeight="1" x14ac:dyDescent="0.2">
      <c r="A1" s="2"/>
      <c r="B1" s="18" t="s">
        <v>11</v>
      </c>
      <c r="C1" s="18"/>
      <c r="D1" s="18"/>
      <c r="E1" s="18"/>
      <c r="F1" s="18"/>
      <c r="G1" s="19" t="s">
        <v>0</v>
      </c>
      <c r="H1" s="19"/>
    </row>
    <row r="2" spans="1:8" ht="30" customHeight="1" x14ac:dyDescent="0.2">
      <c r="A2" s="2"/>
      <c r="B2" s="4" t="s">
        <v>13</v>
      </c>
      <c r="C2" s="4" t="s">
        <v>18</v>
      </c>
      <c r="D2" s="4" t="s">
        <v>23</v>
      </c>
      <c r="E2" s="4" t="s">
        <v>24</v>
      </c>
      <c r="F2" s="4" t="s">
        <v>28</v>
      </c>
      <c r="G2" s="4" t="s">
        <v>29</v>
      </c>
      <c r="H2" s="4" t="s">
        <v>30</v>
      </c>
    </row>
    <row r="3" spans="1:8" ht="30" customHeight="1" x14ac:dyDescent="0.2">
      <c r="A3" s="2"/>
      <c r="B3" s="3" t="s">
        <v>14</v>
      </c>
      <c r="C3" s="3" t="s">
        <v>19</v>
      </c>
      <c r="D3" s="3" t="s">
        <v>3</v>
      </c>
      <c r="E3" s="3" t="s">
        <v>25</v>
      </c>
      <c r="F3" s="15">
        <v>0.54166666666666596</v>
      </c>
      <c r="G3" s="15">
        <v>0.58333333333333337</v>
      </c>
      <c r="H3" s="5">
        <f>ROW()-ROW(רשימת_שיעורים[[#Headers],[ייחודי]])</f>
        <v>1</v>
      </c>
    </row>
    <row r="4" spans="1:8" ht="30" customHeight="1" x14ac:dyDescent="0.2">
      <c r="A4" s="2"/>
      <c r="B4" s="3" t="s">
        <v>14</v>
      </c>
      <c r="C4" s="3" t="s">
        <v>19</v>
      </c>
      <c r="D4" s="3" t="s">
        <v>5</v>
      </c>
      <c r="E4" s="3" t="s">
        <v>25</v>
      </c>
      <c r="F4" s="15">
        <v>0.54166666666666596</v>
      </c>
      <c r="G4" s="15">
        <v>0.58333333333333337</v>
      </c>
      <c r="H4" s="5">
        <f>ROW()-ROW(רשימת_שיעורים[[#Headers],[ייחודי]])</f>
        <v>2</v>
      </c>
    </row>
    <row r="5" spans="1:8" ht="30" customHeight="1" x14ac:dyDescent="0.2">
      <c r="A5" s="2"/>
      <c r="B5" s="3" t="s">
        <v>15</v>
      </c>
      <c r="C5" s="3" t="s">
        <v>20</v>
      </c>
      <c r="D5" s="3" t="s">
        <v>3</v>
      </c>
      <c r="E5" s="3" t="s">
        <v>26</v>
      </c>
      <c r="F5" s="15">
        <v>0.66666666666666663</v>
      </c>
      <c r="G5" s="15">
        <v>0.70833333333333337</v>
      </c>
      <c r="H5" s="5">
        <f>ROW()-ROW(רשימת_שיעורים[[#Headers],[ייחודי]])</f>
        <v>3</v>
      </c>
    </row>
    <row r="6" spans="1:8" ht="30" customHeight="1" x14ac:dyDescent="0.2">
      <c r="A6" s="2"/>
      <c r="B6" s="3" t="s">
        <v>16</v>
      </c>
      <c r="C6" s="3" t="s">
        <v>21</v>
      </c>
      <c r="D6" s="3" t="s">
        <v>4</v>
      </c>
      <c r="E6" s="3" t="s">
        <v>26</v>
      </c>
      <c r="F6" s="15">
        <v>0.45833333333333331</v>
      </c>
      <c r="G6" s="15">
        <v>0.5</v>
      </c>
      <c r="H6" s="5">
        <f>ROW()-ROW(רשימת_שיעורים[[#Headers],[ייחודי]])</f>
        <v>4</v>
      </c>
    </row>
    <row r="7" spans="1:8" ht="30" customHeight="1" x14ac:dyDescent="0.2">
      <c r="A7" s="2"/>
      <c r="B7" s="3" t="s">
        <v>16</v>
      </c>
      <c r="C7" s="3" t="s">
        <v>21</v>
      </c>
      <c r="D7" s="3" t="s">
        <v>7</v>
      </c>
      <c r="E7" s="3" t="s">
        <v>26</v>
      </c>
      <c r="F7" s="15">
        <v>0.45833333333333287</v>
      </c>
      <c r="G7" s="15">
        <v>0.5</v>
      </c>
      <c r="H7" s="5">
        <f>ROW()-ROW(רשימת_שיעורים[[#Headers],[ייחודי]])</f>
        <v>5</v>
      </c>
    </row>
    <row r="8" spans="1:8" ht="30" customHeight="1" x14ac:dyDescent="0.2">
      <c r="A8" s="2"/>
      <c r="B8" s="3" t="s">
        <v>17</v>
      </c>
      <c r="C8" s="3" t="s">
        <v>22</v>
      </c>
      <c r="D8" s="3" t="s">
        <v>3</v>
      </c>
      <c r="E8" s="3" t="s">
        <v>27</v>
      </c>
      <c r="F8" s="15">
        <v>0.34027777777777773</v>
      </c>
      <c r="G8" s="15">
        <v>0.38541666666666669</v>
      </c>
      <c r="H8" s="5">
        <f>ROW()-ROW(רשימת_שיעורים[[#Headers],[ייחודי]])</f>
        <v>6</v>
      </c>
    </row>
    <row r="9" spans="1:8" ht="30" customHeight="1" x14ac:dyDescent="0.2">
      <c r="A9" s="2"/>
      <c r="B9" s="3" t="s">
        <v>17</v>
      </c>
      <c r="C9" s="3" t="s">
        <v>22</v>
      </c>
      <c r="D9" s="3" t="s">
        <v>5</v>
      </c>
      <c r="E9" s="3" t="s">
        <v>27</v>
      </c>
      <c r="F9" s="15">
        <v>0.34027777777777773</v>
      </c>
      <c r="G9" s="15">
        <v>0.38541666666666669</v>
      </c>
      <c r="H9" s="6">
        <f>ROW()-ROW(רשימת_שיעורים[[#Headers],[ייחודי]])</f>
        <v>7</v>
      </c>
    </row>
    <row r="10" spans="1:8" ht="30" customHeight="1" x14ac:dyDescent="0.2">
      <c r="A10" s="2"/>
      <c r="B10" s="3" t="s">
        <v>17</v>
      </c>
      <c r="C10" s="3" t="s">
        <v>22</v>
      </c>
      <c r="D10" s="3" t="s">
        <v>10</v>
      </c>
      <c r="E10" s="3" t="s">
        <v>27</v>
      </c>
      <c r="F10" s="15">
        <v>0.34027777777777773</v>
      </c>
      <c r="G10" s="15">
        <v>0.38541666666666669</v>
      </c>
      <c r="H10" s="6">
        <f>ROW()-ROW(רשימת_שיעורים[[#Headers],[ייחודי]])</f>
        <v>8</v>
      </c>
    </row>
  </sheetData>
  <mergeCells count="2">
    <mergeCell ref="B1:F1"/>
    <mergeCell ref="G1:H1"/>
  </mergeCells>
  <dataValidations count="10">
    <dataValidation allowBlank="1" showInputMessage="1" showErrorMessage="1" prompt="קישור ניווט לגליון העבודה 'לוח זמנים של כיתה'" sqref="G1:H1"/>
    <dataValidation allowBlank="1" showInputMessage="1" showErrorMessage="1" prompt="הזן שיעור בעמודה זו" sqref="B2"/>
    <dataValidation allowBlank="1" showInputMessage="1" showErrorMessage="1" prompt="הזן מזהה שיעור בעמודה זו" sqref="C2"/>
    <dataValidation allowBlank="1" showInputMessage="1" showErrorMessage="1" prompt="הזן 'יום' לשיעור בעמודה זו. בכל תא בעמודה זו, הקש ALT+חץ למטה כדי לפתוח את הרשימה הנפתחת ולאחר מכן הקש ENTER כדי לבחור את היום" sqref="D2"/>
    <dataValidation allowBlank="1" showInputMessage="1" showErrorMessage="1" prompt="הזן מיקום לשיעור בעמודה זו" sqref="E2"/>
    <dataValidation allowBlank="1" showInputMessage="1" showErrorMessage="1" prompt="הזן שעת התחלה לשיעור בעמודה זו" sqref="F2"/>
    <dataValidation allowBlank="1" showInputMessage="1" showErrorMessage="1" prompt="הזן שעת סיום לשיעור בעמודה זו" sqref="G2"/>
    <dataValidation allowBlank="1" showInputMessage="1" showErrorMessage="1" prompt="צור רשימה שיעורים לעדכון לוח הזמנים של הכיתה על-ידי עדכון הטבלה 'רשימת שיעורים'. השתמש במסנני הטבלה כדי לקבל שיעור או תאריך ספציפיים. תא G1 מנווט אל לוח הזמנים של הכיתה" sqref="A1"/>
    <dataValidation allowBlank="1" showInputMessage="1" showErrorMessage="1" prompt="רשימה זו משמשת ליצירת לוח הזמנים של הכיתה בגליון העבודה 'לוח הזמנים של הכיתה'. עדכן את הטבלה 'רשימת שיעורים', המופיעה למטה, כדי לעדכן באופן אוטומטי את לוח הזמנים של הכיתה" sqref="B1:F1"/>
    <dataValidation type="list" errorStyle="warning" allowBlank="1" showInputMessage="1" showErrorMessage="1" error="בחר יום מהרשימה. בחר 'ביטול' ולאחר מכן הקש ALT+חץ למטה כדי לבחור יום מהרשימה הנפתחת" sqref="D3:D10">
      <formula1>"ראשון,שני,שלישי,רביעי,חמישי,שישי,שבת"</formula1>
    </dataValidation>
  </dataValidations>
  <hyperlinks>
    <hyperlink ref="G1:H1" location="'לוח זמנים של כיתה'!A1" tooltip="בחר כדי לנווט לגליון העבודה 'לוח זמנים של כיתה'" display="Class Schedule"/>
  </hyperlinks>
  <printOptions horizontalCentered="1"/>
  <pageMargins left="0.25" right="0.25" top="0.75" bottom="0.75" header="0.3" footer="0.3"/>
  <pageSetup paperSize="9"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9</vt:i4>
      </vt:variant>
    </vt:vector>
  </HeadingPairs>
  <TitlesOfParts>
    <vt:vector size="11" baseType="lpstr">
      <vt:lpstr>לוח זמנים של כיתה</vt:lpstr>
      <vt:lpstr>רשימת שיעורים</vt:lpstr>
      <vt:lpstr>ColumnTitle2</vt:lpstr>
      <vt:lpstr>ColumnTitleRegion..H2.1</vt:lpstr>
      <vt:lpstr>MinuteText</vt:lpstr>
      <vt:lpstr>ThisRow</vt:lpstr>
      <vt:lpstr>'לוח זמנים של כיתה'!WPrint_TitlesW</vt:lpstr>
      <vt:lpstr>'רשימת שיעורים'!WPrint_TitlesW</vt:lpstr>
      <vt:lpstr>התחלה_של_לוח_הזמנים</vt:lpstr>
      <vt:lpstr>כותרת1</vt:lpstr>
      <vt:lpstr>שעות</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2019-07-05T13:07:56Z</dcterms:created>
  <dcterms:modified xsi:type="dcterms:W3CDTF">2020-10-18T07:01:00Z</dcterms:modified>
  <cp:version/>
</cp:coreProperties>
</file>