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60F9FA8B-EAEF-466A-B418-280300CEAE61}" xr6:coauthVersionLast="45" xr6:coauthVersionMax="45" xr10:uidLastSave="{00000000-0000-0000-0000-000000000000}"/>
  <bookViews>
    <workbookView xWindow="-98" yWindow="-98" windowWidth="28996" windowHeight="15796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HK-47" sheetId="24" r:id="rId8"/>
    <sheet name="Jolee" sheetId="26" r:id="rId9"/>
    <sheet name="Juhani" sheetId="27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267" i="20"/>
  <c r="D127" i="20" s="1"/>
  <c r="D262" i="20"/>
  <c r="D122" i="20" s="1"/>
  <c r="D257" i="20"/>
  <c r="D117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56" i="20"/>
  <c r="D116" i="20" s="1"/>
  <c r="D283" i="20"/>
  <c r="D143" i="20" s="1"/>
  <c r="D266" i="20"/>
  <c r="D126" i="20" s="1"/>
  <c r="D261" i="20"/>
  <c r="D121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265" i="20"/>
  <c r="D125" i="20" s="1"/>
  <c r="D260" i="20"/>
  <c r="D120" i="20" s="1"/>
  <c r="D255" i="20"/>
  <c r="D115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D268" i="20"/>
  <c r="D128" i="20" s="1"/>
  <c r="D263" i="20"/>
  <c r="D123" i="20" s="1"/>
  <c r="D258" i="20"/>
  <c r="D118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I61" i="27" l="1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<sst xmlns="http://schemas.openxmlformats.org/spreadsheetml/2006/main" count="3231" uniqueCount="218">
  <si>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</si>
  <si>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</si>
  <si>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</si>
  <si>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</si>
  <si>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</si>
  <si>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</si>
  <si>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</si>
  <si>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</si>
  <si>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</si>
  <si>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</si>
  <si>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</si>
  <si>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</si>
  <si>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</si>
  <si>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</si>
  <si>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</si>
  <si>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</si>
  <si>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</si>
  <si>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</si>
  <si>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</si>
  <si>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</si>
  <si>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</si>
  <si>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</si>
  <si>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</si>
  <si>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</si>
  <si>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</si>
  <si>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</si>
  <si>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</si>
  <si>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</si>
  <si>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</si>
  <si>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</si>
  <si>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</si>
  <si>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</si>
  <si>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</si>
  <si>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</si>
  <si>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</si>
  <si>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</si>
  <si>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</si>
  <si>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</si>
  <si>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</si>
  <si>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</si>
  <si>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</si>
  <si>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</si>
  <si>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</si>
  <si>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</si>
  <si>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</si>
  <si>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</si>
  <si>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</si>
  <si>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</si>
  <si>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</si>
  <si>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</si>
  <si>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</si>
  <si>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</si>
  <si>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</si>
  <si>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</si>
  <si>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</si>
  <si>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</si>
  <si>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</si>
  <si>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</si>
  <si>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</si>
  <si>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</si>
  <si>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</si>
  <si>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</si>
  <si>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</si>
  <si>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</si>
  <si>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</si>
  <si>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</si>
  <si>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</si>
  <si>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</si>
  <si>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</si>
  <si>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</si>
  <si>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</si>
  <si>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</si>
  <si>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</si>
  <si>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</si>
  <si>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</si>
  <si>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</si>
  <si>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</si>
  <si>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</si>
  <si>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</si>
  <si>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</si>
  <si>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</si>
  <si>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</si>
  <si>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</si>
  <si>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</si>
  <si>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</si>
  <si>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</si>
  <si>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</si>
  <si>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</si>
  <si>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</si>
  <si>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</si>
  <si>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</si>
  <si>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</si>
  <si>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</si>
  <si>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</si>
  <si>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</si>
  <si>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</si>
  <si>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</si>
  <si>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</si>
  <si>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</si>
  <si>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</si>
  <si>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</si>
  <si>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</si>
  <si>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</si>
  <si>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</si>
  <si>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</si>
  <si>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</si>
  <si>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</si>
  <si>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</si>
  <si>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</si>
  <si>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</si>
  <si>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Furry++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</si>
  <si>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</si>
  <si>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</si>
  <si>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</si>
  <si>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</si>
  <si>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</si>
  <si>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</si>
  <si>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</si>
  <si>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</si>
  <si>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</si>
  <si>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</si>
  <si>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</si>
  <si>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</si>
  <si>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</si>
  <si>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</si>
  <si>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</si>
  <si>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</si>
  <si>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</si>
  <si>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</si>
  <si>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</si>
  <si>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</si>
  <si>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</si>
  <si>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</si>
  <si>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</si>
  <si>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</si>
  <si>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</si>
  <si>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</si>
  <si>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</si>
  <si>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</si>
  <si>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</si>
  <si>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</si>
  <si>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</si>
  <si>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</si>
  <si>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</si>
  <si>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</si>
  <si>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</si>
  <si>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</si>
  <si>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</si>
  <si>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</si>
  <si>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</si>
  <si>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</si>
  <si>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</si>
  <si>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</si>
  <si>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</si>
  <si>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</si>
  <si>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</si>
  <si>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</si>
  <si>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</si>
  <si>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</si>
  <si>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</si>
  <si>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</si>
  <si>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</si>
  <si>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</si>
  <si>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</si>
  <si>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Push</t>
  </si>
  <si>
    <t>en fait shock a un malus qand on est du coté clair.</t>
  </si>
  <si>
    <t>Shock not now ?</t>
  </si>
  <si>
    <t>Weapon Focus</t>
  </si>
  <si>
    <t>Implants</t>
  </si>
  <si>
    <t>Heal</t>
  </si>
  <si>
    <t>Stasis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</si>
  <si>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</si>
  <si>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</si>
  <si>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</si>
  <si>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</si>
  <si>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</si>
  <si>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</si>
  <si>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</si>
  <si>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</si>
  <si>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</si>
  <si>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</si>
  <si>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</si>
  <si>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</si>
  <si>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</si>
  <si>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</si>
  <si>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</si>
  <si>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</si>
  <si>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</si>
  <si>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</si>
  <si>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</si>
  <si>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</si>
  <si>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</si>
  <si>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</si>
  <si>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</si>
  <si>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</t>
  </si>
  <si>
    <t>critical+</t>
  </si>
  <si>
    <t>critical++</t>
  </si>
  <si>
    <t>heal</t>
  </si>
  <si>
    <t>slow+</t>
  </si>
  <si>
    <t>droid</t>
  </si>
  <si>
    <t>droid+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</si>
  <si>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</si>
  <si>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</si>
  <si>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</si>
  <si>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</si>
  <si>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</si>
  <si>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</si>
  <si>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</si>
  <si>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</si>
  <si>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</si>
  <si>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</si>
  <si>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</si>
  <si>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</si>
  <si>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</si>
  <si>
    <t>Mission Joins</t>
  </si>
  <si>
    <t>Before meeting Candrous</t>
  </si>
  <si>
    <t>Taris Upper Appartments</t>
  </si>
  <si>
    <t>Endar Spire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</si>
</sst>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abSelected="1" topLeftCell="A4" workbookViewId="0">
      <selection activeCell="C7" sqref="C7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217</v>
      </c>
      <c r="D6" t="s">
        <v>216</v>
      </c>
      <c r="E6" t="s">
        <v>215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105</v>
      </c>
      <c r="P27" s="96" t="s">
        <v>103</v>
      </c>
      <c r="Q27" s="96" t="s">
        <v>119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1" priority="64" operator="equal">
      <formula>-1</formula>
    </cfRule>
    <cfRule type="cellIs" dxfId="270" priority="65" operator="equal">
      <formula>1</formula>
    </cfRule>
  </conditionalFormatting>
  <conditionalFormatting sqref="B197:U204">
    <cfRule type="cellIs" dxfId="269" priority="63" operator="greaterThan">
      <formula>0</formula>
    </cfRule>
  </conditionalFormatting>
  <conditionalFormatting sqref="B190:U195">
    <cfRule type="expression" dxfId="268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7" priority="58" stopIfTrue="1">
      <formula>B224&gt;0.75</formula>
    </cfRule>
    <cfRule type="expression" dxfId="266" priority="59" stopIfTrue="1">
      <formula>B224&gt;0.5</formula>
    </cfRule>
    <cfRule type="expression" dxfId="265" priority="60">
      <formula>B224&lt;=0.5</formula>
    </cfRule>
  </conditionalFormatting>
  <conditionalFormatting sqref="B9:U14">
    <cfRule type="expression" dxfId="264" priority="4">
      <formula>B$7&lt;=$B$5</formula>
    </cfRule>
    <cfRule type="expression" dxfId="263" priority="8">
      <formula>A9&lt;B9</formula>
    </cfRule>
  </conditionalFormatting>
  <conditionalFormatting sqref="B8:U8">
    <cfRule type="cellIs" dxfId="262" priority="6" operator="lessThan">
      <formula>0</formula>
    </cfRule>
    <cfRule type="cellIs" dxfId="261" priority="7" operator="greaterThan">
      <formula>0</formula>
    </cfRule>
  </conditionalFormatting>
  <conditionalFormatting sqref="B25:U25">
    <cfRule type="expression" dxfId="260" priority="2">
      <formula>B$7&lt;=$B$5</formula>
    </cfRule>
    <cfRule type="expression" dxfId="259" priority="9">
      <formula>B24&gt;0</formula>
    </cfRule>
  </conditionalFormatting>
  <conditionalFormatting sqref="B27:U27">
    <cfRule type="expression" dxfId="258" priority="1">
      <formula>B$7&lt;=$B$5</formula>
    </cfRule>
    <cfRule type="expression" dxfId="257" priority="5">
      <formula>B26&gt;0</formula>
    </cfRule>
  </conditionalFormatting>
  <conditionalFormatting sqref="B15:U15">
    <cfRule type="cellIs" dxfId="256" priority="10" operator="lessThan">
      <formula>0</formula>
    </cfRule>
    <cfRule type="cellIs" dxfId="255" priority="11" operator="greaterThan">
      <formula>0</formula>
    </cfRule>
    <cfRule type="cellIs" dxfId="254" priority="12" operator="greaterThan">
      <formula>$C$221</formula>
    </cfRule>
  </conditionalFormatting>
  <conditionalFormatting sqref="C16:U23">
    <cfRule type="expression" dxfId="253" priority="13" stopIfTrue="1">
      <formula>C16&gt;B16</formula>
    </cfRule>
    <cfRule type="expression" dxfId="252" priority="14">
      <formula>C89=1</formula>
    </cfRule>
  </conditionalFormatting>
  <conditionalFormatting sqref="A16:A23">
    <cfRule type="expression" dxfId="251" priority="15" stopIfTrue="1">
      <formula>B89=0</formula>
    </cfRule>
    <cfRule type="expression" dxfId="250" priority="16">
      <formula>$B89=1</formula>
    </cfRule>
  </conditionalFormatting>
  <conditionalFormatting sqref="B16:U23">
    <cfRule type="expression" dxfId="249" priority="3">
      <formula>B$7&lt;=$B$5</formula>
    </cfRule>
    <cfRule type="expression" dxfId="24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193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95">
        <v>13</v>
      </c>
      <c r="K9" s="95">
        <v>13</v>
      </c>
      <c r="L9" s="95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13</v>
      </c>
      <c r="J13" s="23">
        <v>13</v>
      </c>
      <c r="K13" s="23">
        <v>13</v>
      </c>
      <c r="L13" s="23">
        <v>13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194</v>
      </c>
      <c r="I25" s="96"/>
      <c r="J25" s="186" t="s">
        <v>177</v>
      </c>
      <c r="K25" s="186"/>
      <c r="L25" s="96"/>
      <c r="M25" s="96" t="s">
        <v>195</v>
      </c>
      <c r="N25" s="96" t="s">
        <v>179</v>
      </c>
      <c r="O25" s="96"/>
      <c r="P25" s="96" t="s">
        <v>196</v>
      </c>
      <c r="Q25" s="96"/>
      <c r="R25" s="96"/>
      <c r="S25" s="96" t="s">
        <v>180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197</v>
      </c>
      <c r="I27" s="204" t="s">
        <v>198</v>
      </c>
      <c r="J27" s="204" t="s">
        <v>199</v>
      </c>
      <c r="K27" s="187" t="s">
        <v>200</v>
      </c>
      <c r="L27" s="96" t="s">
        <v>185</v>
      </c>
      <c r="M27" s="96" t="s">
        <v>188</v>
      </c>
      <c r="N27" s="96" t="s">
        <v>201</v>
      </c>
      <c r="O27" s="96" t="s">
        <v>191</v>
      </c>
      <c r="P27" s="96" t="s">
        <v>210</v>
      </c>
      <c r="Q27" s="96" t="s">
        <v>211</v>
      </c>
      <c r="R27" s="96" t="s">
        <v>186</v>
      </c>
      <c r="S27" s="96" t="s">
        <v>205</v>
      </c>
      <c r="T27" s="96" t="s">
        <v>204</v>
      </c>
      <c r="U27" s="96" t="s">
        <v>206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16</v>
      </c>
      <c r="N46" s="8">
        <f t="shared" si="10"/>
        <v>17</v>
      </c>
      <c r="O46" s="8">
        <f t="shared" si="10"/>
        <v>18</v>
      </c>
      <c r="P46" s="8">
        <f t="shared" si="10"/>
        <v>19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0.19444444444444445</v>
      </c>
      <c r="N55" s="90">
        <f t="shared" si="16"/>
        <v>0.1858974358974359</v>
      </c>
      <c r="O55" s="90">
        <f t="shared" si="16"/>
        <v>0.17857142857142858</v>
      </c>
      <c r="P55" s="90">
        <f t="shared" si="16"/>
        <v>0.17222222222222222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0.375</v>
      </c>
      <c r="N56" s="90">
        <f t="shared" si="17"/>
        <v>0.35897435897435898</v>
      </c>
      <c r="O56" s="90">
        <f t="shared" si="17"/>
        <v>0.34523809523809523</v>
      </c>
      <c r="P56" s="90">
        <f t="shared" si="17"/>
        <v>0.33333333333333331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0.55555555555555558</v>
      </c>
      <c r="N57" s="90">
        <f t="shared" si="18"/>
        <v>0.53205128205128205</v>
      </c>
      <c r="O57" s="90">
        <f t="shared" si="18"/>
        <v>0.51190476190476186</v>
      </c>
      <c r="P57" s="90">
        <f t="shared" si="18"/>
        <v>0.49444444444444446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124</v>
      </c>
      <c r="N62" s="82">
        <f t="shared" si="23"/>
        <v>131</v>
      </c>
      <c r="O62" s="82">
        <f t="shared" si="23"/>
        <v>138</v>
      </c>
      <c r="P62" s="82">
        <f t="shared" si="23"/>
        <v>145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80</v>
      </c>
      <c r="N120" s="8">
        <f t="shared" si="50"/>
        <v>90</v>
      </c>
      <c r="O120" s="8">
        <f t="shared" si="50"/>
        <v>100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95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95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90</v>
      </c>
      <c r="N123" s="8">
        <f t="shared" si="50"/>
        <v>100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30.000000000000004</v>
      </c>
      <c r="N125" s="8">
        <f t="shared" si="51"/>
        <v>40</v>
      </c>
      <c r="O125" s="8">
        <f t="shared" si="51"/>
        <v>50</v>
      </c>
      <c r="P125" s="8">
        <f t="shared" si="51"/>
        <v>55.000000000000007</v>
      </c>
      <c r="Q125" s="8">
        <f t="shared" si="51"/>
        <v>65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44.999999999999993</v>
      </c>
      <c r="N126" s="8">
        <f t="shared" si="51"/>
        <v>55.000000000000007</v>
      </c>
      <c r="O126" s="8">
        <f t="shared" si="51"/>
        <v>60</v>
      </c>
      <c r="P126" s="8">
        <f t="shared" si="51"/>
        <v>70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44.999999999999993</v>
      </c>
      <c r="N127" s="8">
        <f t="shared" si="51"/>
        <v>55.000000000000007</v>
      </c>
      <c r="O127" s="8">
        <f t="shared" si="51"/>
        <v>60</v>
      </c>
      <c r="P127" s="8">
        <f t="shared" si="51"/>
        <v>70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40</v>
      </c>
      <c r="N128" s="8">
        <f t="shared" si="51"/>
        <v>50</v>
      </c>
      <c r="O128" s="8">
        <f t="shared" si="51"/>
        <v>55.000000000000007</v>
      </c>
      <c r="P128" s="8">
        <f t="shared" si="51"/>
        <v>65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1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20</v>
      </c>
      <c r="N207" s="23">
        <f t="shared" si="65"/>
        <v>21</v>
      </c>
      <c r="O207" s="23">
        <f t="shared" si="65"/>
        <v>22</v>
      </c>
      <c r="P207" s="23">
        <f t="shared" si="65"/>
        <v>23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123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25</v>
      </c>
      <c r="N208" s="23">
        <f t="shared" si="66"/>
        <v>26</v>
      </c>
      <c r="O208" s="23">
        <f t="shared" si="66"/>
        <v>27</v>
      </c>
      <c r="P208" s="23">
        <f t="shared" si="66"/>
        <v>28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124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28</v>
      </c>
      <c r="N209" s="8">
        <f t="shared" si="67"/>
        <v>29</v>
      </c>
      <c r="O209" s="8">
        <f t="shared" si="67"/>
        <v>30</v>
      </c>
      <c r="P209" s="8">
        <f t="shared" si="67"/>
        <v>31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125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54</v>
      </c>
      <c r="N210" s="8">
        <f t="shared" si="68"/>
        <v>56</v>
      </c>
      <c r="O210" s="8">
        <f t="shared" si="68"/>
        <v>58</v>
      </c>
      <c r="P210" s="8">
        <f t="shared" si="68"/>
        <v>60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126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80</v>
      </c>
      <c r="N211" s="8">
        <f t="shared" si="69"/>
        <v>83</v>
      </c>
      <c r="O211" s="8">
        <f t="shared" si="69"/>
        <v>86</v>
      </c>
      <c r="P211" s="8">
        <f t="shared" si="69"/>
        <v>89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2</v>
      </c>
      <c r="N219" s="21">
        <f t="shared" si="71"/>
        <v>2</v>
      </c>
      <c r="O219" s="21">
        <f t="shared" si="71"/>
        <v>2</v>
      </c>
      <c r="P219" s="21">
        <f t="shared" si="71"/>
        <v>2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1.0666666666666667</v>
      </c>
      <c r="N227" s="209">
        <f t="shared" si="73"/>
        <v>1.0625</v>
      </c>
      <c r="O227" s="209">
        <f t="shared" si="73"/>
        <v>1.0588235294117647</v>
      </c>
      <c r="P227" s="209">
        <f t="shared" si="73"/>
        <v>1.0555555555555556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0.13333333333333333</v>
      </c>
      <c r="N230" s="209">
        <f t="shared" si="73"/>
        <v>0.125</v>
      </c>
      <c r="O230" s="209">
        <f t="shared" si="73"/>
        <v>0.11764705882352941</v>
      </c>
      <c r="P230" s="209">
        <f t="shared" si="73"/>
        <v>0.1111111111111111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1.0666666666666667</v>
      </c>
      <c r="N231" s="209">
        <f t="shared" si="73"/>
        <v>1.0625</v>
      </c>
      <c r="O231" s="209">
        <f t="shared" si="73"/>
        <v>1.0588235294117647</v>
      </c>
      <c r="P231" s="209">
        <f t="shared" si="73"/>
        <v>1.0555555555555556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16</v>
      </c>
      <c r="N243" s="9">
        <f t="shared" si="77"/>
        <v>17</v>
      </c>
      <c r="O243" s="9">
        <f t="shared" si="77"/>
        <v>18</v>
      </c>
      <c r="P243" s="9">
        <f t="shared" si="77"/>
        <v>19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2</v>
      </c>
      <c r="N246" s="9">
        <f t="shared" si="79"/>
        <v>2</v>
      </c>
      <c r="O246" s="9">
        <f t="shared" si="79"/>
        <v>2</v>
      </c>
      <c r="P246" s="9">
        <f t="shared" si="79"/>
        <v>2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16</v>
      </c>
      <c r="N247" s="9">
        <f t="shared" si="80"/>
        <v>17</v>
      </c>
      <c r="O247" s="9">
        <f t="shared" si="80"/>
        <v>18</v>
      </c>
      <c r="P247" s="9">
        <f t="shared" si="80"/>
        <v>19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-5</v>
      </c>
      <c r="N255" s="8">
        <f xml:space="preserve"> (Data!$B$44 - N$86 - N$42)</f>
        <v>-7</v>
      </c>
      <c r="O255" s="8">
        <f xml:space="preserve"> (Data!$B$44 - O$86 - O$42)</f>
        <v>-9</v>
      </c>
      <c r="P255" s="8">
        <f xml:space="preserve"> (Data!$B$44 - P$86 - P$42)</f>
        <v>-10</v>
      </c>
      <c r="Q255" s="8">
        <f xml:space="preserve"> (Data!$B$44 - Q$86 - Q$42)</f>
        <v>-12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5</v>
      </c>
      <c r="N260" s="8">
        <f xml:space="preserve"> (Data!$B$45 - N$86 - N$42)</f>
        <v>3</v>
      </c>
      <c r="O260" s="8">
        <f xml:space="preserve"> (Data!$B$45 - O$86 - O$42)</f>
        <v>1</v>
      </c>
      <c r="P260" s="8">
        <f xml:space="preserve"> (Data!$B$45 - P$86 - P$42)</f>
        <v>0</v>
      </c>
      <c r="Q260" s="8">
        <f xml:space="preserve"> (Data!$B$45 - Q$86 - Q$42)</f>
        <v>-2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15</v>
      </c>
      <c r="N265" s="8">
        <f xml:space="preserve"> (Data!$B$46 - N$86 - N$42)</f>
        <v>13</v>
      </c>
      <c r="O265" s="8">
        <f xml:space="preserve"> (Data!$B$46 - O$86 - O$42)</f>
        <v>11</v>
      </c>
      <c r="P265" s="8">
        <f xml:space="preserve"> (Data!$B$46 - P$86 - P$42)</f>
        <v>10</v>
      </c>
      <c r="Q265" s="8">
        <f xml:space="preserve"> (Data!$B$46 - Q$86 - Q$42)</f>
        <v>8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87</v>
      </c>
      <c r="P27" s="96" t="s">
        <v>103</v>
      </c>
      <c r="Q27" s="96" t="s">
        <v>105</v>
      </c>
      <c r="R27" s="96" t="s">
        <v>119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123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124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123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124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125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126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127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148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149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148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149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F6" sqref="F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214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120</v>
      </c>
      <c r="H25" s="96" t="s">
        <v>159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116</v>
      </c>
      <c r="N25" s="96" t="s">
        <v>115</v>
      </c>
      <c r="O25" s="96" t="s">
        <v>173</v>
      </c>
      <c r="P25" s="96" t="s">
        <v>190</v>
      </c>
      <c r="Q25" s="96" t="s">
        <v>175</v>
      </c>
      <c r="R25" s="96"/>
      <c r="S25" s="96" t="s">
        <v>187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126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7" priority="57" operator="equal">
      <formula>-1</formula>
    </cfRule>
    <cfRule type="cellIs" dxfId="246" priority="58" operator="equal">
      <formula>1</formula>
    </cfRule>
  </conditionalFormatting>
  <conditionalFormatting sqref="B197:U204">
    <cfRule type="cellIs" dxfId="245" priority="56" operator="greaterThan">
      <formula>0</formula>
    </cfRule>
  </conditionalFormatting>
  <conditionalFormatting sqref="B190:U195">
    <cfRule type="expression" dxfId="244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3" priority="51" stopIfTrue="1">
      <formula>B224&gt;0.75</formula>
    </cfRule>
    <cfRule type="expression" dxfId="242" priority="52" stopIfTrue="1">
      <formula>B224&gt;0.5</formula>
    </cfRule>
    <cfRule type="expression" dxfId="241" priority="53">
      <formula>B224&lt;=0.5</formula>
    </cfRule>
  </conditionalFormatting>
  <conditionalFormatting sqref="B9:U14">
    <cfRule type="expression" dxfId="240" priority="4">
      <formula>B$7&lt;=$B$5</formula>
    </cfRule>
    <cfRule type="expression" dxfId="239" priority="8">
      <formula>A9&lt;B9</formula>
    </cfRule>
  </conditionalFormatting>
  <conditionalFormatting sqref="B8:U8">
    <cfRule type="cellIs" dxfId="238" priority="6" operator="lessThan">
      <formula>0</formula>
    </cfRule>
    <cfRule type="cellIs" dxfId="237" priority="7" operator="greaterThan">
      <formula>0</formula>
    </cfRule>
  </conditionalFormatting>
  <conditionalFormatting sqref="B25:U25">
    <cfRule type="expression" dxfId="236" priority="2">
      <formula>B$7&lt;=$B$5</formula>
    </cfRule>
    <cfRule type="expression" dxfId="235" priority="9">
      <formula>B24&gt;0</formula>
    </cfRule>
  </conditionalFormatting>
  <conditionalFormatting sqref="B27:U27">
    <cfRule type="expression" dxfId="234" priority="1">
      <formula>B$7&lt;=$B$5</formula>
    </cfRule>
    <cfRule type="expression" dxfId="233" priority="5">
      <formula>B26&gt;0</formula>
    </cfRule>
  </conditionalFormatting>
  <conditionalFormatting sqref="B15:U15">
    <cfRule type="cellIs" dxfId="232" priority="10" operator="lessThan">
      <formula>0</formula>
    </cfRule>
    <cfRule type="cellIs" dxfId="231" priority="11" operator="greaterThan">
      <formula>0</formula>
    </cfRule>
    <cfRule type="cellIs" dxfId="230" priority="12" operator="greaterThan">
      <formula>$C$221</formula>
    </cfRule>
  </conditionalFormatting>
  <conditionalFormatting sqref="C16:U23">
    <cfRule type="expression" dxfId="229" priority="13" stopIfTrue="1">
      <formula>C16&gt;B16</formula>
    </cfRule>
    <cfRule type="expression" dxfId="228" priority="14">
      <formula>C89=1</formula>
    </cfRule>
  </conditionalFormatting>
  <conditionalFormatting sqref="A16:A23">
    <cfRule type="expression" dxfId="227" priority="15" stopIfTrue="1">
      <formula>B89=0</formula>
    </cfRule>
    <cfRule type="expression" dxfId="226" priority="16">
      <formula>$B89=1</formula>
    </cfRule>
  </conditionalFormatting>
  <conditionalFormatting sqref="B16:U23">
    <cfRule type="expression" dxfId="225" priority="3">
      <formula>B$7&lt;=$B$5</formula>
    </cfRule>
    <cfRule type="expression" dxfId="22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214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116</v>
      </c>
      <c r="M25" s="96"/>
      <c r="N25" s="96"/>
      <c r="O25" s="96" t="s">
        <v>159</v>
      </c>
      <c r="P25" s="96"/>
      <c r="Q25" s="96"/>
      <c r="R25" s="96" t="s">
        <v>100</v>
      </c>
      <c r="S25" s="96"/>
      <c r="T25" s="96"/>
      <c r="U25" s="96" t="s">
        <v>190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125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126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3" priority="42" operator="equal">
      <formula>-1</formula>
    </cfRule>
    <cfRule type="cellIs" dxfId="222" priority="43" operator="equal">
      <formula>1</formula>
    </cfRule>
  </conditionalFormatting>
  <conditionalFormatting sqref="B197:U204">
    <cfRule type="cellIs" dxfId="221" priority="41" operator="greaterThan">
      <formula>0</formula>
    </cfRule>
  </conditionalFormatting>
  <conditionalFormatting sqref="B190:U195">
    <cfRule type="expression" dxfId="22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19" priority="36" stopIfTrue="1">
      <formula>B224&gt;0.75</formula>
    </cfRule>
    <cfRule type="expression" dxfId="218" priority="37" stopIfTrue="1">
      <formula>B224&gt;0.5</formula>
    </cfRule>
    <cfRule type="expression" dxfId="217" priority="38">
      <formula>B224&lt;=0.5</formula>
    </cfRule>
  </conditionalFormatting>
  <conditionalFormatting sqref="B9:U14">
    <cfRule type="expression" dxfId="216" priority="4">
      <formula>B$7&lt;=$B$5</formula>
    </cfRule>
    <cfRule type="expression" dxfId="215" priority="8">
      <formula>A9&lt;B9</formula>
    </cfRule>
  </conditionalFormatting>
  <conditionalFormatting sqref="B8:U8">
    <cfRule type="cellIs" dxfId="214" priority="6" operator="lessThan">
      <formula>0</formula>
    </cfRule>
    <cfRule type="cellIs" dxfId="213" priority="7" operator="greaterThan">
      <formula>0</formula>
    </cfRule>
  </conditionalFormatting>
  <conditionalFormatting sqref="B25:U25">
    <cfRule type="expression" dxfId="212" priority="2">
      <formula>B$7&lt;=$B$5</formula>
    </cfRule>
    <cfRule type="expression" dxfId="211" priority="9">
      <formula>B24&gt;0</formula>
    </cfRule>
  </conditionalFormatting>
  <conditionalFormatting sqref="B27:U27">
    <cfRule type="expression" dxfId="210" priority="1">
      <formula>B$7&lt;=$B$5</formula>
    </cfRule>
    <cfRule type="expression" dxfId="209" priority="5">
      <formula>B26&gt;0</formula>
    </cfRule>
  </conditionalFormatting>
  <conditionalFormatting sqref="B15:U15">
    <cfRule type="cellIs" dxfId="208" priority="10" operator="lessThan">
      <formula>0</formula>
    </cfRule>
    <cfRule type="cellIs" dxfId="207" priority="11" operator="greaterThan">
      <formula>0</formula>
    </cfRule>
    <cfRule type="cellIs" dxfId="206" priority="12" operator="greaterThan">
      <formula>$C$221</formula>
    </cfRule>
  </conditionalFormatting>
  <conditionalFormatting sqref="C16:U23">
    <cfRule type="expression" dxfId="205" priority="13" stopIfTrue="1">
      <formula>C16&gt;B16</formula>
    </cfRule>
    <cfRule type="expression" dxfId="204" priority="14">
      <formula>C89=1</formula>
    </cfRule>
  </conditionalFormatting>
  <conditionalFormatting sqref="A16:A23">
    <cfRule type="expression" dxfId="203" priority="15" stopIfTrue="1">
      <formula>B89=0</formula>
    </cfRule>
    <cfRule type="expression" dxfId="202" priority="16">
      <formula>$B89=1</formula>
    </cfRule>
  </conditionalFormatting>
  <conditionalFormatting sqref="B16:U23">
    <cfRule type="expression" dxfId="201" priority="3">
      <formula>B$7&lt;=$B$5</formula>
    </cfRule>
    <cfRule type="expression" dxfId="20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N29" sqref="N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4</v>
      </c>
      <c r="F19" s="20">
        <v>5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176</v>
      </c>
      <c r="K25" s="186"/>
      <c r="L25" s="96" t="s">
        <v>177</v>
      </c>
      <c r="M25" s="96"/>
      <c r="N25" s="96" t="s">
        <v>178</v>
      </c>
      <c r="O25" s="96"/>
      <c r="P25" s="96" t="s">
        <v>179</v>
      </c>
      <c r="Q25" s="96"/>
      <c r="R25" s="96" t="s">
        <v>115</v>
      </c>
      <c r="S25" s="96"/>
      <c r="T25" s="96" t="s">
        <v>180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5</v>
      </c>
      <c r="F42" s="8">
        <f t="shared" si="7"/>
        <v>6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6</v>
      </c>
      <c r="D44" s="8">
        <f t="shared" si="9"/>
        <v>6</v>
      </c>
      <c r="E44" s="8">
        <f t="shared" si="9"/>
        <v>6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123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0.27692307692307694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0.53846153846153844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0.8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55.000000000000007</v>
      </c>
      <c r="F115" s="8">
        <f t="shared" si="49"/>
        <v>60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65</v>
      </c>
      <c r="C118" s="8">
        <f t="shared" si="52"/>
        <v>70</v>
      </c>
      <c r="D118" s="8">
        <f t="shared" si="52"/>
        <v>70</v>
      </c>
      <c r="E118" s="8">
        <f t="shared" si="52"/>
        <v>75</v>
      </c>
      <c r="F118" s="8">
        <f t="shared" si="52"/>
        <v>80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5.0000000000000044</v>
      </c>
      <c r="F120" s="8">
        <f t="shared" si="53"/>
        <v>9.9999999999999982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15.000000000000002</v>
      </c>
      <c r="C123" s="8">
        <f t="shared" si="56"/>
        <v>19.999999999999996</v>
      </c>
      <c r="D123" s="8">
        <f t="shared" si="56"/>
        <v>19.999999999999996</v>
      </c>
      <c r="E123" s="8">
        <f t="shared" si="56"/>
        <v>25</v>
      </c>
      <c r="F123" s="8">
        <f t="shared" si="56"/>
        <v>30.000000000000004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125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126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0.7142857142857143</v>
      </c>
      <c r="F227" s="209">
        <f t="shared" si="126"/>
        <v>0.75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1.2</v>
      </c>
      <c r="D229" s="209">
        <f t="shared" si="126"/>
        <v>1</v>
      </c>
      <c r="E229" s="209">
        <f t="shared" si="126"/>
        <v>0.8571428571428571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5</v>
      </c>
      <c r="F243" s="9">
        <f t="shared" si="130"/>
        <v>6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6</v>
      </c>
      <c r="D245" s="9">
        <f t="shared" si="132"/>
        <v>6</v>
      </c>
      <c r="E245" s="9">
        <f t="shared" si="132"/>
        <v>6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10</v>
      </c>
      <c r="F255" s="8">
        <f xml:space="preserve"> (Data!$B$44 - F$86 - F$42)</f>
        <v>9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8</v>
      </c>
      <c r="C258" s="8">
        <f xml:space="preserve"> (Data!$B$44 - C$84 - C$42)</f>
        <v>7</v>
      </c>
      <c r="D258" s="8">
        <f xml:space="preserve"> (Data!$B$44 - D$84 - D$42)</f>
        <v>7</v>
      </c>
      <c r="E258" s="8">
        <f xml:space="preserve"> (Data!$B$44 - E$84 - E$42)</f>
        <v>6</v>
      </c>
      <c r="F258" s="8">
        <f xml:space="preserve"> (Data!$B$44 - F$84 - F$42)</f>
        <v>5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20</v>
      </c>
      <c r="F260" s="8">
        <f xml:space="preserve"> (Data!$B$45 - F$86 - F$42)</f>
        <v>19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18</v>
      </c>
      <c r="C263" s="8">
        <f xml:space="preserve"> (Data!$B$45 - C$84 - C$42)</f>
        <v>17</v>
      </c>
      <c r="D263" s="8">
        <f xml:space="preserve"> (Data!$B$45 - D$84 - D$42)</f>
        <v>17</v>
      </c>
      <c r="E263" s="8">
        <f xml:space="preserve"> (Data!$B$45 - E$84 - E$42)</f>
        <v>16</v>
      </c>
      <c r="F263" s="8">
        <f xml:space="preserve"> (Data!$B$45 - F$84 - F$42)</f>
        <v>15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30</v>
      </c>
      <c r="F265" s="8">
        <f xml:space="preserve"> (Data!$B$46 - F$86 - F$42)</f>
        <v>29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28</v>
      </c>
      <c r="C268" s="8">
        <f xml:space="preserve"> (Data!$B$46 - C$84 - C$42)</f>
        <v>27</v>
      </c>
      <c r="D268" s="8">
        <f xml:space="preserve"> (Data!$B$46 - D$84 - D$42)</f>
        <v>27</v>
      </c>
      <c r="E268" s="8">
        <f xml:space="preserve"> (Data!$B$46 - E$84 - E$42)</f>
        <v>26</v>
      </c>
      <c r="F268" s="8">
        <f xml:space="preserve"> (Data!$B$46 - F$84 - F$42)</f>
        <v>25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199" priority="42" operator="equal">
      <formula>-1</formula>
    </cfRule>
    <cfRule type="cellIs" dxfId="198" priority="43" operator="equal">
      <formula>1</formula>
    </cfRule>
  </conditionalFormatting>
  <conditionalFormatting sqref="B197:U204">
    <cfRule type="cellIs" dxfId="197" priority="41" operator="greaterThan">
      <formula>0</formula>
    </cfRule>
  </conditionalFormatting>
  <conditionalFormatting sqref="B190:U195">
    <cfRule type="expression" dxfId="19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5" priority="36" stopIfTrue="1">
      <formula>B224&gt;0.75</formula>
    </cfRule>
    <cfRule type="expression" dxfId="194" priority="37" stopIfTrue="1">
      <formula>B224&gt;0.5</formula>
    </cfRule>
    <cfRule type="expression" dxfId="193" priority="38">
      <formula>B224&lt;=0.5</formula>
    </cfRule>
  </conditionalFormatting>
  <conditionalFormatting sqref="B9:U14">
    <cfRule type="expression" dxfId="192" priority="4">
      <formula>B$7&lt;=$B$5</formula>
    </cfRule>
    <cfRule type="expression" dxfId="191" priority="8">
      <formula>A9&lt;B9</formula>
    </cfRule>
  </conditionalFormatting>
  <conditionalFormatting sqref="B8:U8">
    <cfRule type="cellIs" dxfId="190" priority="6" operator="lessThan">
      <formula>0</formula>
    </cfRule>
    <cfRule type="cellIs" dxfId="189" priority="7" operator="greaterThan">
      <formula>0</formula>
    </cfRule>
  </conditionalFormatting>
  <conditionalFormatting sqref="B25:U25">
    <cfRule type="expression" dxfId="188" priority="2">
      <formula>B$7&lt;=$B$5</formula>
    </cfRule>
    <cfRule type="expression" dxfId="187" priority="9">
      <formula>B24&gt;0</formula>
    </cfRule>
  </conditionalFormatting>
  <conditionalFormatting sqref="B27:U27">
    <cfRule type="expression" dxfId="186" priority="1">
      <formula>B$7&lt;=$B$5</formula>
    </cfRule>
    <cfRule type="expression" dxfId="185" priority="5">
      <formula>B26&gt;0</formula>
    </cfRule>
  </conditionalFormatting>
  <conditionalFormatting sqref="B15:U15">
    <cfRule type="cellIs" dxfId="184" priority="10" operator="lessThan">
      <formula>0</formula>
    </cfRule>
    <cfRule type="cellIs" dxfId="183" priority="11" operator="greaterThan">
      <formula>0</formula>
    </cfRule>
    <cfRule type="cellIs" dxfId="182" priority="12" operator="greaterThan">
      <formula>$C$221</formula>
    </cfRule>
  </conditionalFormatting>
  <conditionalFormatting sqref="C16:U23">
    <cfRule type="expression" dxfId="181" priority="13" stopIfTrue="1">
      <formula>C16&gt;B16</formula>
    </cfRule>
    <cfRule type="expression" dxfId="180" priority="14">
      <formula>C89=1</formula>
    </cfRule>
  </conditionalFormatting>
  <conditionalFormatting sqref="A16:A23">
    <cfRule type="expression" dxfId="179" priority="15" stopIfTrue="1">
      <formula>B89=0</formula>
    </cfRule>
    <cfRule type="expression" dxfId="178" priority="16">
      <formula>$B89=1</formula>
    </cfRule>
  </conditionalFormatting>
  <conditionalFormatting sqref="B16:U23">
    <cfRule type="expression" dxfId="177" priority="3">
      <formula>B$7&lt;=$B$5</formula>
    </cfRule>
    <cfRule type="expression" dxfId="17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workbookViewId="0">
      <selection activeCell="Q30" sqref="Q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186" t="s">
        <v>110</v>
      </c>
      <c r="K25" s="186"/>
      <c r="L25" s="96"/>
      <c r="M25" s="96" t="s">
        <v>108</v>
      </c>
      <c r="N25" s="96"/>
      <c r="O25" s="96"/>
      <c r="P25" s="96" t="s">
        <v>115</v>
      </c>
      <c r="Q25" s="96"/>
      <c r="R25" s="96"/>
      <c r="S25" s="96" t="s">
        <v>167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111</v>
      </c>
      <c r="F27" s="204" t="s">
        <v>169</v>
      </c>
      <c r="G27" s="96" t="s">
        <v>164</v>
      </c>
      <c r="H27" s="204" t="s">
        <v>170</v>
      </c>
      <c r="I27" s="204" t="s">
        <v>109</v>
      </c>
      <c r="J27" s="204" t="s">
        <v>112</v>
      </c>
      <c r="K27" s="187" t="s">
        <v>113</v>
      </c>
      <c r="L27" s="217" t="s">
        <v>107</v>
      </c>
      <c r="M27" s="96" t="s">
        <v>161</v>
      </c>
      <c r="N27" s="96" t="s">
        <v>171</v>
      </c>
      <c r="O27" s="96" t="s">
        <v>172</v>
      </c>
      <c r="P27" s="96" t="s">
        <v>202</v>
      </c>
      <c r="Q27" s="96" t="s">
        <v>212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166</v>
      </c>
      <c r="G28" s="18"/>
      <c r="H28" s="18"/>
      <c r="I28" s="18"/>
      <c r="J28" s="29"/>
      <c r="K28" s="29"/>
      <c r="L28" s="18" t="s">
        <v>160</v>
      </c>
      <c r="M28" s="18"/>
      <c r="N28" s="18"/>
      <c r="O28" s="18"/>
      <c r="P28" s="18" t="s">
        <v>203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163</v>
      </c>
      <c r="M29" s="19" t="s">
        <v>162</v>
      </c>
      <c r="Q29" s="19" t="s">
        <v>213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165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123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5" priority="46" operator="equal">
      <formula>-1</formula>
    </cfRule>
    <cfRule type="cellIs" dxfId="174" priority="47" operator="equal">
      <formula>1</formula>
    </cfRule>
  </conditionalFormatting>
  <conditionalFormatting sqref="B197:U204">
    <cfRule type="cellIs" dxfId="173" priority="45" operator="greaterThan">
      <formula>0</formula>
    </cfRule>
  </conditionalFormatting>
  <conditionalFormatting sqref="B190:U195">
    <cfRule type="expression" dxfId="172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1" priority="40" stopIfTrue="1">
      <formula>B224&gt;0.75</formula>
    </cfRule>
    <cfRule type="expression" dxfId="170" priority="41" stopIfTrue="1">
      <formula>B224&gt;0.5</formula>
    </cfRule>
    <cfRule type="expression" dxfId="169" priority="42">
      <formula>B224&lt;=0.5</formula>
    </cfRule>
  </conditionalFormatting>
  <conditionalFormatting sqref="B9:U14">
    <cfRule type="expression" dxfId="168" priority="8">
      <formula>B$7&lt;=$B$5</formula>
    </cfRule>
    <cfRule type="expression" dxfId="167" priority="12">
      <formula>A9&lt;B9</formula>
    </cfRule>
  </conditionalFormatting>
  <conditionalFormatting sqref="B8:U8">
    <cfRule type="cellIs" dxfId="166" priority="10" operator="lessThan">
      <formula>0</formula>
    </cfRule>
    <cfRule type="cellIs" dxfId="165" priority="11" operator="greaterThan">
      <formula>0</formula>
    </cfRule>
  </conditionalFormatting>
  <conditionalFormatting sqref="B25:U25 B27:E27 H27:K27 M27:R27">
    <cfRule type="expression" dxfId="164" priority="6">
      <formula>B$7&lt;=$B$5</formula>
    </cfRule>
    <cfRule type="expression" dxfId="163" priority="13">
      <formula>B24&gt;0</formula>
    </cfRule>
  </conditionalFormatting>
  <conditionalFormatting sqref="B15:U15">
    <cfRule type="cellIs" dxfId="162" priority="14" operator="lessThan">
      <formula>0</formula>
    </cfRule>
    <cfRule type="cellIs" dxfId="161" priority="15" operator="greaterThan">
      <formula>0</formula>
    </cfRule>
    <cfRule type="cellIs" dxfId="160" priority="16" operator="greaterThan">
      <formula>$C$221</formula>
    </cfRule>
  </conditionalFormatting>
  <conditionalFormatting sqref="C16:U23">
    <cfRule type="expression" dxfId="159" priority="17" stopIfTrue="1">
      <formula>C16&gt;B16</formula>
    </cfRule>
    <cfRule type="expression" dxfId="158" priority="18">
      <formula>C89=1</formula>
    </cfRule>
  </conditionalFormatting>
  <conditionalFormatting sqref="A16:A23">
    <cfRule type="expression" dxfId="157" priority="19" stopIfTrue="1">
      <formula>B89=0</formula>
    </cfRule>
    <cfRule type="expression" dxfId="156" priority="20">
      <formula>$B89=1</formula>
    </cfRule>
  </conditionalFormatting>
  <conditionalFormatting sqref="B16:U23">
    <cfRule type="expression" dxfId="155" priority="7">
      <formula>B$7&lt;=$B$5</formula>
    </cfRule>
    <cfRule type="expression" dxfId="154" priority="21" stopIfTrue="1">
      <formula>B89=0</formula>
    </cfRule>
  </conditionalFormatting>
  <conditionalFormatting sqref="S27">
    <cfRule type="expression" dxfId="153" priority="76">
      <formula>F$7&lt;=$B$5</formula>
    </cfRule>
    <cfRule type="expression" dxfId="152" priority="77">
      <formula>F26&gt;0</formula>
    </cfRule>
  </conditionalFormatting>
  <conditionalFormatting sqref="T27">
    <cfRule type="expression" dxfId="151" priority="3">
      <formula>G$7&lt;=$B$5</formula>
    </cfRule>
    <cfRule type="expression" dxfId="150" priority="4">
      <formula>G26&gt;0</formula>
    </cfRule>
  </conditionalFormatting>
  <conditionalFormatting sqref="F27">
    <cfRule type="expression" dxfId="149" priority="1">
      <formula>F$7&lt;=$B$5</formula>
    </cfRule>
    <cfRule type="expression" dxfId="148" priority="2">
      <formula>F26&gt;0</formula>
    </cfRule>
  </conditionalFormatting>
  <conditionalFormatting sqref="G27">
    <cfRule type="expression" dxfId="147" priority="80">
      <formula>L$7&lt;=$B$5</formula>
    </cfRule>
    <cfRule type="expression" dxfId="146" priority="81">
      <formula>L26&gt;0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121</v>
      </c>
      <c r="N25" s="96"/>
      <c r="O25" s="96"/>
      <c r="P25" s="96" t="s">
        <v>120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125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126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5" priority="42" operator="equal">
      <formula>-1</formula>
    </cfRule>
    <cfRule type="cellIs" dxfId="144" priority="43" operator="equal">
      <formula>1</formula>
    </cfRule>
  </conditionalFormatting>
  <conditionalFormatting sqref="B197:U204">
    <cfRule type="cellIs" dxfId="143" priority="41" operator="greaterThan">
      <formula>0</formula>
    </cfRule>
  </conditionalFormatting>
  <conditionalFormatting sqref="B190:U195">
    <cfRule type="expression" dxfId="14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1" priority="36" stopIfTrue="1">
      <formula>B224&gt;0.75</formula>
    </cfRule>
    <cfRule type="expression" dxfId="140" priority="37" stopIfTrue="1">
      <formula>B224&gt;0.5</formula>
    </cfRule>
    <cfRule type="expression" dxfId="139" priority="38">
      <formula>B224&lt;=0.5</formula>
    </cfRule>
  </conditionalFormatting>
  <conditionalFormatting sqref="B9:U14">
    <cfRule type="expression" dxfId="138" priority="4">
      <formula>B$7&lt;=$B$5</formula>
    </cfRule>
    <cfRule type="expression" dxfId="137" priority="8">
      <formula>A9&lt;B9</formula>
    </cfRule>
  </conditionalFormatting>
  <conditionalFormatting sqref="B8:U8">
    <cfRule type="cellIs" dxfId="136" priority="6" operator="lessThan">
      <formula>0</formula>
    </cfRule>
    <cfRule type="cellIs" dxfId="135" priority="7" operator="greaterThan">
      <formula>0</formula>
    </cfRule>
  </conditionalFormatting>
  <conditionalFormatting sqref="B25:U25">
    <cfRule type="expression" dxfId="134" priority="2">
      <formula>B$7&lt;=$B$5</formula>
    </cfRule>
    <cfRule type="expression" dxfId="133" priority="9">
      <formula>B24&gt;0</formula>
    </cfRule>
  </conditionalFormatting>
  <conditionalFormatting sqref="B27:U27">
    <cfRule type="expression" dxfId="132" priority="1">
      <formula>B$7&lt;=$B$5</formula>
    </cfRule>
    <cfRule type="expression" dxfId="131" priority="5">
      <formula>B26&gt;0</formula>
    </cfRule>
  </conditionalFormatting>
  <conditionalFormatting sqref="B15:U15">
    <cfRule type="cellIs" dxfId="130" priority="10" operator="lessThan">
      <formula>0</formula>
    </cfRule>
    <cfRule type="cellIs" dxfId="129" priority="11" operator="greaterThan">
      <formula>0</formula>
    </cfRule>
    <cfRule type="cellIs" dxfId="128" priority="12" operator="greaterThan">
      <formula>$C$221</formula>
    </cfRule>
  </conditionalFormatting>
  <conditionalFormatting sqref="C16:U23">
    <cfRule type="expression" dxfId="127" priority="13" stopIfTrue="1">
      <formula>C16&gt;B16</formula>
    </cfRule>
    <cfRule type="expression" dxfId="126" priority="14">
      <formula>C89=1</formula>
    </cfRule>
  </conditionalFormatting>
  <conditionalFormatting sqref="A16:A23">
    <cfRule type="expression" dxfId="125" priority="15" stopIfTrue="1">
      <formula>B89=0</formula>
    </cfRule>
    <cfRule type="expression" dxfId="124" priority="16">
      <formula>$B89=1</formula>
    </cfRule>
  </conditionalFormatting>
  <conditionalFormatting sqref="B16:U23">
    <cfRule type="expression" dxfId="123" priority="3">
      <formula>B$7&lt;=$B$5</formula>
    </cfRule>
    <cfRule type="expression" dxfId="12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workbookViewId="0">
      <selection activeCell="O28" sqref="O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159</v>
      </c>
      <c r="M25" s="96" t="s">
        <v>168</v>
      </c>
      <c r="N25" s="96" t="s">
        <v>173</v>
      </c>
      <c r="O25" s="96" t="s">
        <v>174</v>
      </c>
      <c r="P25" s="96" t="s">
        <v>100</v>
      </c>
      <c r="Q25" s="96" t="s">
        <v>175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192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124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125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126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1" priority="42" operator="equal">
      <formula>-1</formula>
    </cfRule>
    <cfRule type="cellIs" dxfId="120" priority="43" operator="equal">
      <formula>1</formula>
    </cfRule>
  </conditionalFormatting>
  <conditionalFormatting sqref="B197:U204">
    <cfRule type="cellIs" dxfId="119" priority="41" operator="greaterThan">
      <formula>0</formula>
    </cfRule>
  </conditionalFormatting>
  <conditionalFormatting sqref="B190:U195">
    <cfRule type="expression" dxfId="11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7" priority="36" stopIfTrue="1">
      <formula>B224&gt;0.75</formula>
    </cfRule>
    <cfRule type="expression" dxfId="116" priority="37" stopIfTrue="1">
      <formula>B224&gt;0.5</formula>
    </cfRule>
    <cfRule type="expression" dxfId="115" priority="38">
      <formula>B224&lt;=0.5</formula>
    </cfRule>
  </conditionalFormatting>
  <conditionalFormatting sqref="B9:U14">
    <cfRule type="expression" dxfId="114" priority="4">
      <formula>B$7&lt;=$B$5</formula>
    </cfRule>
    <cfRule type="expression" dxfId="113" priority="8">
      <formula>A9&lt;B9</formula>
    </cfRule>
  </conditionalFormatting>
  <conditionalFormatting sqref="B8:U8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B25:U25">
    <cfRule type="expression" dxfId="110" priority="2">
      <formula>B$7&lt;=$B$5</formula>
    </cfRule>
    <cfRule type="expression" dxfId="109" priority="9">
      <formula>B24&gt;0</formula>
    </cfRule>
  </conditionalFormatting>
  <conditionalFormatting sqref="B27:U27">
    <cfRule type="expression" dxfId="108" priority="1">
      <formula>B$7&lt;=$B$5</formula>
    </cfRule>
    <cfRule type="expression" dxfId="107" priority="5">
      <formula>B26&gt;0</formula>
    </cfRule>
  </conditionalFormatting>
  <conditionalFormatting sqref="B15:U15">
    <cfRule type="cellIs" dxfId="106" priority="10" operator="lessThan">
      <formula>0</formula>
    </cfRule>
    <cfRule type="cellIs" dxfId="105" priority="11" operator="greaterThan">
      <formula>0</formula>
    </cfRule>
    <cfRule type="cellIs" dxfId="104" priority="12" operator="greaterThan">
      <formula>$C$221</formula>
    </cfRule>
  </conditionalFormatting>
  <conditionalFormatting sqref="C16:U23">
    <cfRule type="expression" dxfId="103" priority="13" stopIfTrue="1">
      <formula>C16&gt;B16</formula>
    </cfRule>
    <cfRule type="expression" dxfId="102" priority="14">
      <formula>C89=1</formula>
    </cfRule>
  </conditionalFormatting>
  <conditionalFormatting sqref="A16:A23">
    <cfRule type="expression" dxfId="101" priority="15" stopIfTrue="1">
      <formula>B89=0</formula>
    </cfRule>
    <cfRule type="expression" dxfId="100" priority="16">
      <formula>$B89=1</formula>
    </cfRule>
  </conditionalFormatting>
  <conditionalFormatting sqref="B16:U23">
    <cfRule type="expression" dxfId="99" priority="3">
      <formula>B$7&lt;=$B$5</formula>
    </cfRule>
    <cfRule type="expression" dxfId="9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153</v>
      </c>
    </row>
    <row r="2" spans="1:97" ht="139.05000000000001" customHeight="1">
      <c r="A2" s="12"/>
    </row>
    <row r="3" spans="1:97" ht="23.25">
      <c r="A3" s="62" t="s">
        <v>19</v>
      </c>
      <c r="B3" s="91" t="s">
        <v>149</v>
      </c>
      <c r="C3" s="91" t="s">
        <v>149</v>
      </c>
      <c r="D3" s="91" t="s">
        <v>149</v>
      </c>
      <c r="E3" s="91" t="s">
        <v>149</v>
      </c>
      <c r="F3" s="91" t="s">
        <v>149</v>
      </c>
      <c r="G3" s="91" t="s">
        <v>149</v>
      </c>
      <c r="H3" s="91" t="s">
        <v>149</v>
      </c>
      <c r="I3" s="91" t="s">
        <v>149</v>
      </c>
      <c r="J3" s="91" t="s">
        <v>149</v>
      </c>
      <c r="K3" s="91" t="s">
        <v>149</v>
      </c>
      <c r="L3" s="91" t="s">
        <v>149</v>
      </c>
      <c r="M3" s="91" t="s">
        <v>149</v>
      </c>
      <c r="N3" s="91" t="s">
        <v>149</v>
      </c>
      <c r="O3" s="91" t="s">
        <v>149</v>
      </c>
      <c r="P3" s="91" t="s">
        <v>149</v>
      </c>
      <c r="Q3" s="91" t="s">
        <v>149</v>
      </c>
      <c r="R3" s="91" t="s">
        <v>149</v>
      </c>
      <c r="S3" s="91" t="s">
        <v>149</v>
      </c>
      <c r="T3" s="91" t="s">
        <v>149</v>
      </c>
      <c r="U3" s="91" t="s">
        <v>149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123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124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125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126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97" priority="42" operator="equal">
      <formula>-1</formula>
    </cfRule>
    <cfRule type="cellIs" dxfId="96" priority="43" operator="equal">
      <formula>1</formula>
    </cfRule>
  </conditionalFormatting>
  <conditionalFormatting sqref="B197:U204">
    <cfRule type="cellIs" dxfId="95" priority="41" operator="greaterThan">
      <formula>0</formula>
    </cfRule>
  </conditionalFormatting>
  <conditionalFormatting sqref="B190:U195">
    <cfRule type="expression" dxfId="9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93" priority="36" stopIfTrue="1">
      <formula>B224&gt;0.75</formula>
    </cfRule>
    <cfRule type="expression" dxfId="92" priority="37" stopIfTrue="1">
      <formula>B224&gt;0.5</formula>
    </cfRule>
    <cfRule type="expression" dxfId="91" priority="38">
      <formula>B224&lt;=0.5</formula>
    </cfRule>
  </conditionalFormatting>
  <conditionalFormatting sqref="B9:U14">
    <cfRule type="expression" dxfId="90" priority="4">
      <formula>B$7&lt;=$B$5</formula>
    </cfRule>
    <cfRule type="expression" dxfId="89" priority="8">
      <formula>A9&lt;B9</formula>
    </cfRule>
  </conditionalFormatting>
  <conditionalFormatting sqref="B8:U8">
    <cfRule type="cellIs" dxfId="88" priority="6" operator="lessThan">
      <formula>0</formula>
    </cfRule>
    <cfRule type="cellIs" dxfId="87" priority="7" operator="greaterThan">
      <formula>0</formula>
    </cfRule>
  </conditionalFormatting>
  <conditionalFormatting sqref="B25:U25">
    <cfRule type="expression" dxfId="86" priority="2">
      <formula>B$7&lt;=$B$5</formula>
    </cfRule>
    <cfRule type="expression" dxfId="85" priority="9">
      <formula>B24&gt;0</formula>
    </cfRule>
  </conditionalFormatting>
  <conditionalFormatting sqref="B27:U27">
    <cfRule type="expression" dxfId="84" priority="1">
      <formula>B$7&lt;=$B$5</formula>
    </cfRule>
    <cfRule type="expression" dxfId="83" priority="5">
      <formula>B26&gt;0</formula>
    </cfRule>
  </conditionalFormatting>
  <conditionalFormatting sqref="B15:U15">
    <cfRule type="cellIs" dxfId="82" priority="10" operator="lessThan">
      <formula>0</formula>
    </cfRule>
    <cfRule type="cellIs" dxfId="81" priority="11" operator="greaterThan">
      <formula>0</formula>
    </cfRule>
    <cfRule type="cellIs" dxfId="80" priority="12" operator="greaterThan">
      <formula>$C$221</formula>
    </cfRule>
  </conditionalFormatting>
  <conditionalFormatting sqref="C16:U23">
    <cfRule type="expression" dxfId="79" priority="13" stopIfTrue="1">
      <formula>C16&gt;B16</formula>
    </cfRule>
    <cfRule type="expression" dxfId="78" priority="14">
      <formula>C89=1</formula>
    </cfRule>
  </conditionalFormatting>
  <conditionalFormatting sqref="A16:A23">
    <cfRule type="expression" dxfId="77" priority="15" stopIfTrue="1">
      <formula>B89=0</formula>
    </cfRule>
    <cfRule type="expression" dxfId="76" priority="16">
      <formula>$B89=1</formula>
    </cfRule>
  </conditionalFormatting>
  <conditionalFormatting sqref="B16:U23">
    <cfRule type="expression" dxfId="75" priority="3">
      <formula>B$7&lt;=$B$5</formula>
    </cfRule>
    <cfRule type="expression" dxfId="7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181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120</v>
      </c>
      <c r="K25" s="186"/>
      <c r="L25" s="96"/>
      <c r="M25" s="96" t="s">
        <v>96</v>
      </c>
      <c r="N25" s="96"/>
      <c r="O25" s="96"/>
      <c r="P25" s="96" t="s">
        <v>187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182</v>
      </c>
      <c r="I27" s="204" t="s">
        <v>183</v>
      </c>
      <c r="J27" s="204" t="s">
        <v>184</v>
      </c>
      <c r="K27" s="187" t="s">
        <v>185</v>
      </c>
      <c r="L27" s="96" t="s">
        <v>186</v>
      </c>
      <c r="M27" s="96" t="s">
        <v>188</v>
      </c>
      <c r="N27" s="96" t="s">
        <v>189</v>
      </c>
      <c r="O27" s="96" t="s">
        <v>191</v>
      </c>
      <c r="P27" s="96" t="s">
        <v>204</v>
      </c>
      <c r="Q27" s="96" t="s">
        <v>205</v>
      </c>
      <c r="R27" s="96" t="s">
        <v>207</v>
      </c>
      <c r="S27" s="96" t="s">
        <v>208</v>
      </c>
      <c r="T27" s="96" t="s">
        <v>206</v>
      </c>
      <c r="U27" s="96" t="s">
        <v>209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123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124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125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126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73" priority="15" operator="equal">
      <formula>-1</formula>
    </cfRule>
    <cfRule type="cellIs" dxfId="72" priority="16" operator="equal">
      <formula>1</formula>
    </cfRule>
  </conditionalFormatting>
  <conditionalFormatting sqref="B197:U204">
    <cfRule type="cellIs" dxfId="71" priority="14" operator="greaterThan">
      <formula>0</formula>
    </cfRule>
  </conditionalFormatting>
  <conditionalFormatting sqref="B9:U14">
    <cfRule type="expression" dxfId="70" priority="4">
      <formula>B$7&lt;=$B$5</formula>
    </cfRule>
    <cfRule type="expression" dxfId="69" priority="13">
      <formula>A9&lt;B9</formula>
    </cfRule>
  </conditionalFormatting>
  <conditionalFormatting sqref="B190:U195">
    <cfRule type="expression" dxfId="68" priority="12">
      <formula>A190&lt;B190</formula>
    </cfRule>
  </conditionalFormatting>
  <conditionalFormatting sqref="B8:U8">
    <cfRule type="cellIs" dxfId="67" priority="10" operator="lessThan">
      <formula>0</formula>
    </cfRule>
    <cfRule type="cellIs" dxfId="66" priority="11" operator="greaterThan">
      <formula>0</formula>
    </cfRule>
  </conditionalFormatting>
  <conditionalFormatting sqref="B25:U25">
    <cfRule type="expression" dxfId="65" priority="2">
      <formula>B$7&lt;=$B$5</formula>
    </cfRule>
    <cfRule type="expression" dxfId="64" priority="21">
      <formula>B24&gt;0</formula>
    </cfRule>
  </conditionalFormatting>
  <conditionalFormatting sqref="B27:U27">
    <cfRule type="expression" dxfId="63" priority="1">
      <formula>B$7&lt;=$B$5</formula>
    </cfRule>
    <cfRule type="expression" dxfId="62" priority="9">
      <formula>B26&gt;0</formula>
    </cfRule>
  </conditionalFormatting>
  <conditionalFormatting sqref="B15:U15">
    <cfRule type="cellIs" dxfId="61" priority="22" operator="lessThan">
      <formula>0</formula>
    </cfRule>
    <cfRule type="cellIs" dxfId="60" priority="23" operator="greaterThan">
      <formula>0</formula>
    </cfRule>
    <cfRule type="cellIs" dxfId="59" priority="24" operator="greaterThan">
      <formula>$C$221</formula>
    </cfRule>
  </conditionalFormatting>
  <conditionalFormatting sqref="B16:U23">
    <cfRule type="expression" dxfId="58" priority="25" stopIfTrue="1">
      <formula>B16&gt;A16</formula>
    </cfRule>
    <cfRule type="expression" dxfId="57" priority="26">
      <formula>B89=1</formula>
    </cfRule>
  </conditionalFormatting>
  <conditionalFormatting sqref="A16:A23">
    <cfRule type="expression" dxfId="56" priority="27" stopIfTrue="1">
      <formula>B89=0</formula>
    </cfRule>
    <cfRule type="expression" dxfId="55" priority="28">
      <formula>$B89=1</formula>
    </cfRule>
  </conditionalFormatting>
  <conditionalFormatting sqref="B16:U23">
    <cfRule type="expression" dxfId="54" priority="3">
      <formula>B$7&lt;=$B$5</formula>
    </cfRule>
    <cfRule type="expression" dxfId="53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52" priority="5" stopIfTrue="1">
      <formula>B224&gt;0.75</formula>
    </cfRule>
    <cfRule type="expression" dxfId="51" priority="6" stopIfTrue="1">
      <formula>B224&gt;0.5</formula>
    </cfRule>
    <cfRule type="expression" dxfId="50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HK-47</vt:lpstr>
      <vt:lpstr>Jolee</vt:lpstr>
      <vt:lpstr>Juhani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2020-08-30T19:06:43Z</dcterms:modified>
</cp:coreProperties>
</file>