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2995" windowHeight="9030"/>
  </bookViews>
  <sheets>
    <sheet name="performance" sheetId="1" r:id="rId1"/>
    <sheet name="FillerEpisodesBag" sheetId="2" r:id="rId2"/>
    <sheet name="CanonEpisodesBag" sheetId="3" r:id="rId3"/>
  </sheets>
  <calcPr calcId="145621"/>
</workbook>
</file>

<file path=xl/calcChain.xml><?xml version="1.0" encoding="utf-8"?>
<calcChain xmlns="http://schemas.openxmlformats.org/spreadsheetml/2006/main">
  <c r="K22" i="2" l="1"/>
  <c r="B38" i="2"/>
  <c r="K16" i="2"/>
  <c r="K17" i="2"/>
  <c r="K20" i="2"/>
  <c r="K24" i="2"/>
  <c r="K2" i="2"/>
  <c r="B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B36" i="2"/>
  <c r="E3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</calcChain>
</file>

<file path=xl/sharedStrings.xml><?xml version="1.0" encoding="utf-8"?>
<sst xmlns="http://schemas.openxmlformats.org/spreadsheetml/2006/main" count="130" uniqueCount="88">
  <si>
    <t>Performance Observations</t>
  </si>
  <si>
    <t>Show</t>
  </si>
  <si>
    <t># of Episodes extracted</t>
  </si>
  <si>
    <t>Silver Spoon</t>
  </si>
  <si>
    <t>Angel Beats</t>
  </si>
  <si>
    <t>Naruto Shippuden</t>
  </si>
  <si>
    <t>Another</t>
  </si>
  <si>
    <t>Average Extraction Time per Episode (s)</t>
  </si>
  <si>
    <t># of Comment extraction Failures</t>
  </si>
  <si>
    <t>Yona of the Dawn</t>
  </si>
  <si>
    <t>Kuroko's Basketball</t>
  </si>
  <si>
    <t>Bleach</t>
  </si>
  <si>
    <t>Sword Art Online</t>
  </si>
  <si>
    <t>Time for Browser to load (s)</t>
  </si>
  <si>
    <t>ep. 5</t>
  </si>
  <si>
    <t>ep 4 &amp; 6</t>
  </si>
  <si>
    <t>Avg. # of comments per ep.</t>
  </si>
  <si>
    <t>Attack on Titan</t>
  </si>
  <si>
    <t>Durarara</t>
  </si>
  <si>
    <t>Fairy Tail</t>
  </si>
  <si>
    <t>Glasslip</t>
  </si>
  <si>
    <t>Kokoro Connect</t>
  </si>
  <si>
    <t>magic Kaito</t>
  </si>
  <si>
    <t>karasuma kyoko no jikenbo…</t>
  </si>
  <si>
    <t>ixion saga DT</t>
  </si>
  <si>
    <t>Break Ups</t>
  </si>
  <si>
    <t>Blue Exorcist</t>
  </si>
  <si>
    <t>total words</t>
  </si>
  <si>
    <t>times filler words mentioned</t>
  </si>
  <si>
    <t>comments w. filler words</t>
  </si>
  <si>
    <t>overall prior of filler ep.</t>
  </si>
  <si>
    <t>total comments</t>
  </si>
  <si>
    <t>Run 1 of BagOfFillerEps (without filtering episodes that have no filler words or comments)</t>
  </si>
  <si>
    <t>Run 2 of BagOfFillerWords (using episodes that have at least 1 comment with filler words)</t>
  </si>
  <si>
    <t>Run 3 of BagOfFillerWords (using episodes that have at least 2 comments with filler words)</t>
  </si>
  <si>
    <t>Show Title</t>
  </si>
  <si>
    <t>Filler Ep. Title</t>
  </si>
  <si>
    <t>Filler Comments</t>
  </si>
  <si>
    <t>Filler Words</t>
  </si>
  <si>
    <t>Total Comments</t>
  </si>
  <si>
    <t>Total Words</t>
  </si>
  <si>
    <t>The Place Where I Belong</t>
  </si>
  <si>
    <t>The Imprisoned Pair</t>
  </si>
  <si>
    <t>Tentens Trouble</t>
  </si>
  <si>
    <t>Unwavering Gutsiness</t>
  </si>
  <si>
    <t>Escape vs Pursuit</t>
  </si>
  <si>
    <t>The Ultimate</t>
  </si>
  <si>
    <t>As a Taijutsu User</t>
  </si>
  <si>
    <t>Demon Deser Survival</t>
  </si>
  <si>
    <t>The Night Before The…</t>
  </si>
  <si>
    <t>One Worthy As a Leader</t>
  </si>
  <si>
    <t>The Three Questions</t>
  </si>
  <si>
    <t>The New Chunin Exams</t>
  </si>
  <si>
    <t>Hanabis Decision</t>
  </si>
  <si>
    <t>The Adored Elder Sister</t>
  </si>
  <si>
    <t>Since That Day</t>
  </si>
  <si>
    <t xml:space="preserve">Episode Title - # </t>
  </si>
  <si>
    <t>Proof - 13</t>
  </si>
  <si>
    <t>Ep. 319</t>
  </si>
  <si>
    <t>ep. 329</t>
  </si>
  <si>
    <t>Ep. 341</t>
  </si>
  <si>
    <t>Ep. 354</t>
  </si>
  <si>
    <t>The Queen of The Lake</t>
  </si>
  <si>
    <t>Debriefing</t>
  </si>
  <si>
    <t>Evidence Veiled Ep. 14</t>
  </si>
  <si>
    <t>rurouni Kenshin</t>
  </si>
  <si>
    <t>Ep. 15 Two Legendary…</t>
  </si>
  <si>
    <t>Ep. 16 A Promise From the…</t>
  </si>
  <si>
    <t>Ep. 26 Lightning Incarnate</t>
  </si>
  <si>
    <t>Ep. 64 The Birth of Prince Yahiko</t>
  </si>
  <si>
    <t>Ep. 65 Find the Lost Treasure</t>
  </si>
  <si>
    <t>Ep. 66 Kaoru Ecstatic</t>
  </si>
  <si>
    <t>Ep. 67 The Gleaming Blade</t>
  </si>
  <si>
    <t>Ep. 93 The Enemy Awaits</t>
  </si>
  <si>
    <t>Ixion Saga</t>
  </si>
  <si>
    <t>Ratio of Filler Comments</t>
  </si>
  <si>
    <t>Ratio of Filler Words</t>
  </si>
  <si>
    <t>Avg. Ratio of FW</t>
  </si>
  <si>
    <t>Avg. Ratio of FC to TFC</t>
  </si>
  <si>
    <t>Total Time to Extract (s)</t>
  </si>
  <si>
    <t>Rurouni Kenshin</t>
  </si>
  <si>
    <t>Ep. 63 Legend of the Firefly</t>
  </si>
  <si>
    <t>Summary of Features</t>
  </si>
  <si>
    <t>Total Filler Eps.</t>
  </si>
  <si>
    <t>Total Eps.</t>
  </si>
  <si>
    <t>p(Filler)</t>
  </si>
  <si>
    <t>Before Crisis Ep.22</t>
  </si>
  <si>
    <t>P(F)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</si>
</sst>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6" workbookViewId="0">
      <selection activeCell="C40" sqref="C40"/>
    </sheetView>
  </sheetViews>
  <sheetFormatPr defaultRowHeight="15" x14ac:dyDescent="0.25"/>
  <cols>
    <col min="1" max="1" width="28.5703125" customWidth="1"/>
    <col min="2" max="2" width="24.85546875" customWidth="1"/>
    <col min="3" max="3" width="20.85546875" customWidth="1"/>
    <col min="4" max="5" width="35.42578125" customWidth="1"/>
    <col min="6" max="6" width="29.85546875" customWidth="1"/>
    <col min="7" max="7" width="31.5703125" customWidth="1"/>
  </cols>
  <sheetData>
    <row r="1" spans="1:8" x14ac:dyDescent="0.25">
      <c r="A1" t="s">
        <v>0</v>
      </c>
    </row>
    <row r="2" spans="1:8" x14ac:dyDescent="0.25">
      <c r="A2" s="1" t="s">
        <v>1</v>
      </c>
      <c r="B2" s="1" t="s">
        <v>2</v>
      </c>
      <c r="C2" s="1" t="s">
        <v>79</v>
      </c>
      <c r="D2" s="1" t="s">
        <v>7</v>
      </c>
      <c r="E2" s="1" t="s">
        <v>16</v>
      </c>
      <c r="F2" s="1" t="s">
        <v>13</v>
      </c>
      <c r="G2" s="1" t="s">
        <v>8</v>
      </c>
    </row>
    <row r="3" spans="1:8" x14ac:dyDescent="0.25">
      <c r="A3" t="s">
        <v>3</v>
      </c>
      <c r="B3">
        <v>11</v>
      </c>
      <c r="C3">
        <v>115</v>
      </c>
      <c r="D3">
        <v>10.45</v>
      </c>
      <c r="F3">
        <v>15</v>
      </c>
      <c r="G3">
        <v>2</v>
      </c>
      <c r="H3" t="s">
        <v>15</v>
      </c>
    </row>
    <row r="4" spans="1:8" x14ac:dyDescent="0.25">
      <c r="A4" t="s">
        <v>4</v>
      </c>
      <c r="B4">
        <v>13</v>
      </c>
      <c r="C4">
        <v>135</v>
      </c>
      <c r="D4">
        <v>10.38</v>
      </c>
      <c r="F4">
        <v>16</v>
      </c>
      <c r="G4">
        <v>1</v>
      </c>
      <c r="H4" t="s">
        <v>14</v>
      </c>
    </row>
    <row r="5" spans="1:8" x14ac:dyDescent="0.25">
      <c r="A5" t="s">
        <v>5</v>
      </c>
      <c r="B5">
        <v>68</v>
      </c>
      <c r="C5">
        <v>1217</v>
      </c>
      <c r="D5">
        <v>17.89</v>
      </c>
      <c r="F5">
        <v>40</v>
      </c>
      <c r="G5">
        <v>2</v>
      </c>
      <c r="H5">
        <v>366</v>
      </c>
    </row>
    <row r="6" spans="1:8" x14ac:dyDescent="0.25">
      <c r="A6" t="s">
        <v>6</v>
      </c>
      <c r="B6">
        <v>13</v>
      </c>
    </row>
    <row r="7" spans="1:8" x14ac:dyDescent="0.25">
      <c r="A7" t="s">
        <v>9</v>
      </c>
      <c r="B7">
        <v>25</v>
      </c>
    </row>
    <row r="8" spans="1:8" x14ac:dyDescent="0.25">
      <c r="A8" t="s">
        <v>10</v>
      </c>
      <c r="B8">
        <v>12</v>
      </c>
    </row>
    <row r="9" spans="1:8" x14ac:dyDescent="0.25">
      <c r="A9" t="s">
        <v>11</v>
      </c>
      <c r="B9">
        <v>52</v>
      </c>
    </row>
    <row r="10" spans="1:8" x14ac:dyDescent="0.25">
      <c r="A10" t="s">
        <v>12</v>
      </c>
      <c r="B10">
        <v>25</v>
      </c>
    </row>
    <row r="11" spans="1:8" x14ac:dyDescent="0.25">
      <c r="A11" t="s">
        <v>17</v>
      </c>
      <c r="B11">
        <v>26</v>
      </c>
    </row>
    <row r="12" spans="1:8" x14ac:dyDescent="0.25">
      <c r="A12" t="s">
        <v>18</v>
      </c>
    </row>
    <row r="13" spans="1:8" x14ac:dyDescent="0.25">
      <c r="A13" t="s">
        <v>19</v>
      </c>
      <c r="B13">
        <v>63</v>
      </c>
    </row>
    <row r="14" spans="1:8" x14ac:dyDescent="0.25">
      <c r="A14" t="s">
        <v>20</v>
      </c>
    </row>
    <row r="15" spans="1:8" x14ac:dyDescent="0.25">
      <c r="A15" t="s">
        <v>21</v>
      </c>
    </row>
    <row r="16" spans="1:8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80</v>
      </c>
      <c r="B21">
        <v>94</v>
      </c>
    </row>
    <row r="23" spans="1:2" x14ac:dyDescent="0.25">
      <c r="A23" s="1" t="s">
        <v>32</v>
      </c>
    </row>
    <row r="24" spans="1:2" x14ac:dyDescent="0.25">
      <c r="A24" s="1" t="s">
        <v>27</v>
      </c>
      <c r="B24">
        <v>203928</v>
      </c>
    </row>
    <row r="25" spans="1:2" x14ac:dyDescent="0.25">
      <c r="A25" t="s">
        <v>31</v>
      </c>
      <c r="B25">
        <v>20639</v>
      </c>
    </row>
    <row r="26" spans="1:2" x14ac:dyDescent="0.25">
      <c r="A26" t="s">
        <v>28</v>
      </c>
      <c r="B26">
        <v>788</v>
      </c>
    </row>
    <row r="27" spans="1:2" x14ac:dyDescent="0.25">
      <c r="A27" t="s">
        <v>29</v>
      </c>
      <c r="B27">
        <v>597</v>
      </c>
    </row>
    <row r="28" spans="1:2" x14ac:dyDescent="0.25">
      <c r="A28" t="s">
        <v>30</v>
      </c>
      <c r="B28">
        <v>2.8899999999999999E-2</v>
      </c>
    </row>
    <row r="30" spans="1:2" x14ac:dyDescent="0.25">
      <c r="A30" s="1" t="s">
        <v>33</v>
      </c>
    </row>
    <row r="31" spans="1:2" x14ac:dyDescent="0.25">
      <c r="A31" s="2" t="s">
        <v>27</v>
      </c>
      <c r="B31">
        <v>188000</v>
      </c>
    </row>
    <row r="32" spans="1:2" x14ac:dyDescent="0.25">
      <c r="A32" t="s">
        <v>31</v>
      </c>
      <c r="B32">
        <v>20343</v>
      </c>
    </row>
    <row r="33" spans="1:2" x14ac:dyDescent="0.25">
      <c r="A33" t="s">
        <v>28</v>
      </c>
      <c r="B33">
        <v>788</v>
      </c>
    </row>
    <row r="34" spans="1:2" x14ac:dyDescent="0.25">
      <c r="A34" t="s">
        <v>29</v>
      </c>
      <c r="B34">
        <v>597</v>
      </c>
    </row>
    <row r="35" spans="1:2" x14ac:dyDescent="0.25">
      <c r="A35" t="s">
        <v>30</v>
      </c>
      <c r="B35">
        <v>2.93E-2</v>
      </c>
    </row>
    <row r="37" spans="1:2" x14ac:dyDescent="0.25">
      <c r="A37" s="1" t="s">
        <v>34</v>
      </c>
    </row>
    <row r="38" spans="1:2" x14ac:dyDescent="0.25">
      <c r="A38" s="2" t="s">
        <v>27</v>
      </c>
      <c r="B38">
        <v>188000</v>
      </c>
    </row>
    <row r="39" spans="1:2" x14ac:dyDescent="0.25">
      <c r="A39" t="s">
        <v>31</v>
      </c>
      <c r="B39">
        <v>19147</v>
      </c>
    </row>
    <row r="40" spans="1:2" x14ac:dyDescent="0.25">
      <c r="A40" t="s">
        <v>28</v>
      </c>
      <c r="B40">
        <v>788</v>
      </c>
    </row>
    <row r="41" spans="1:2" x14ac:dyDescent="0.25">
      <c r="A41" t="s">
        <v>29</v>
      </c>
      <c r="B41">
        <v>597</v>
      </c>
    </row>
    <row r="42" spans="1:2" x14ac:dyDescent="0.25">
      <c r="A42" t="s">
        <v>30</v>
      </c>
      <c r="B42">
        <v>3.1199999999999999E-2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0" workbookViewId="0">
      <selection activeCell="E35" sqref="E35"/>
    </sheetView>
  </sheetViews>
  <sheetFormatPr defaultRowHeight="15" x14ac:dyDescent="0.25"/>
  <cols>
    <col min="1" max="1" width="17.42578125" customWidth="1"/>
    <col min="2" max="2" width="25.42578125" customWidth="1"/>
    <col min="3" max="3" width="16.5703125" customWidth="1"/>
    <col min="4" max="5" width="18.7109375" customWidth="1"/>
    <col min="6" max="6" width="15.140625" customWidth="1"/>
    <col min="7" max="7" width="12.28515625" customWidth="1"/>
    <col min="8" max="8" width="19.140625" customWidth="1"/>
    <col min="9" max="9" width="14.85546875" customWidth="1"/>
  </cols>
  <sheetData>
    <row r="1" spans="1:11" x14ac:dyDescent="0.25">
      <c r="A1" s="1" t="s">
        <v>35</v>
      </c>
      <c r="B1" s="1" t="s">
        <v>36</v>
      </c>
      <c r="C1" s="1" t="s">
        <v>37</v>
      </c>
      <c r="D1" s="1" t="s">
        <v>39</v>
      </c>
      <c r="E1" s="1" t="s">
        <v>75</v>
      </c>
      <c r="F1" s="1" t="s">
        <v>38</v>
      </c>
      <c r="G1" s="1" t="s">
        <v>40</v>
      </c>
      <c r="H1" s="1" t="s">
        <v>76</v>
      </c>
      <c r="I1" s="1" t="s">
        <v>83</v>
      </c>
      <c r="J1" s="1" t="s">
        <v>84</v>
      </c>
      <c r="K1" s="1" t="s">
        <v>85</v>
      </c>
    </row>
    <row r="2" spans="1:11" x14ac:dyDescent="0.25">
      <c r="A2" t="s">
        <v>5</v>
      </c>
      <c r="B2" t="s">
        <v>41</v>
      </c>
      <c r="C2">
        <v>17</v>
      </c>
      <c r="D2">
        <v>47</v>
      </c>
      <c r="E2">
        <f>C:C/D:D</f>
        <v>0.36170212765957449</v>
      </c>
      <c r="F2">
        <v>24</v>
      </c>
      <c r="G2">
        <v>472</v>
      </c>
      <c r="H2">
        <f>F:F/G:G</f>
        <v>5.0847457627118647E-2</v>
      </c>
      <c r="I2">
        <v>163</v>
      </c>
      <c r="J2">
        <v>410</v>
      </c>
      <c r="K2">
        <f>I2/J2</f>
        <v>0.39756097560975612</v>
      </c>
    </row>
    <row r="3" spans="1:11" x14ac:dyDescent="0.25">
      <c r="A3" t="s">
        <v>5</v>
      </c>
      <c r="B3" t="s">
        <v>42</v>
      </c>
      <c r="C3">
        <v>18</v>
      </c>
      <c r="D3">
        <v>52</v>
      </c>
      <c r="E3">
        <f t="shared" ref="E3:E32" si="0">C:C/D:D</f>
        <v>0.34615384615384615</v>
      </c>
      <c r="F3">
        <v>21</v>
      </c>
      <c r="G3">
        <v>590</v>
      </c>
      <c r="H3">
        <f t="shared" ref="H3:H32" si="1">F:F/G:G</f>
        <v>3.5593220338983052E-2</v>
      </c>
    </row>
    <row r="4" spans="1:11" x14ac:dyDescent="0.25">
      <c r="A4" t="s">
        <v>5</v>
      </c>
      <c r="B4" t="s">
        <v>43</v>
      </c>
      <c r="C4">
        <v>17</v>
      </c>
      <c r="D4">
        <v>53</v>
      </c>
      <c r="E4">
        <f t="shared" si="0"/>
        <v>0.32075471698113206</v>
      </c>
      <c r="F4">
        <v>25</v>
      </c>
      <c r="G4">
        <v>730</v>
      </c>
      <c r="H4">
        <f t="shared" si="1"/>
        <v>3.4246575342465752E-2</v>
      </c>
    </row>
    <row r="5" spans="1:11" x14ac:dyDescent="0.25">
      <c r="A5" t="s">
        <v>5</v>
      </c>
      <c r="B5" t="s">
        <v>44</v>
      </c>
      <c r="C5">
        <v>13</v>
      </c>
      <c r="D5">
        <v>51</v>
      </c>
      <c r="E5">
        <f t="shared" si="0"/>
        <v>0.25490196078431371</v>
      </c>
      <c r="F5">
        <v>16</v>
      </c>
      <c r="G5">
        <v>566</v>
      </c>
      <c r="H5">
        <f t="shared" si="1"/>
        <v>2.8268551236749116E-2</v>
      </c>
    </row>
    <row r="6" spans="1:11" x14ac:dyDescent="0.25">
      <c r="A6" t="s">
        <v>5</v>
      </c>
      <c r="B6" t="s">
        <v>45</v>
      </c>
      <c r="C6">
        <v>15</v>
      </c>
      <c r="D6">
        <v>55</v>
      </c>
      <c r="E6">
        <f t="shared" si="0"/>
        <v>0.27272727272727271</v>
      </c>
      <c r="F6">
        <v>18</v>
      </c>
      <c r="G6">
        <v>568</v>
      </c>
      <c r="H6">
        <f t="shared" si="1"/>
        <v>3.1690140845070422E-2</v>
      </c>
    </row>
    <row r="7" spans="1:11" x14ac:dyDescent="0.25">
      <c r="A7" t="s">
        <v>5</v>
      </c>
      <c r="B7" t="s">
        <v>46</v>
      </c>
      <c r="C7">
        <v>7</v>
      </c>
      <c r="D7">
        <v>59</v>
      </c>
      <c r="E7">
        <f t="shared" si="0"/>
        <v>0.11864406779661017</v>
      </c>
      <c r="F7">
        <v>8</v>
      </c>
      <c r="G7">
        <v>537</v>
      </c>
      <c r="H7">
        <f t="shared" si="1"/>
        <v>1.4897579143389199E-2</v>
      </c>
    </row>
    <row r="8" spans="1:11" x14ac:dyDescent="0.25">
      <c r="A8" t="s">
        <v>5</v>
      </c>
      <c r="B8" t="s">
        <v>47</v>
      </c>
      <c r="C8">
        <v>11</v>
      </c>
      <c r="D8">
        <v>54</v>
      </c>
      <c r="E8">
        <f t="shared" si="0"/>
        <v>0.20370370370370369</v>
      </c>
      <c r="F8">
        <v>20</v>
      </c>
      <c r="G8">
        <v>467</v>
      </c>
      <c r="H8">
        <f t="shared" si="1"/>
        <v>4.2826552462526764E-2</v>
      </c>
    </row>
    <row r="9" spans="1:11" x14ac:dyDescent="0.25">
      <c r="A9" t="s">
        <v>5</v>
      </c>
      <c r="B9" t="s">
        <v>48</v>
      </c>
      <c r="C9">
        <v>6</v>
      </c>
      <c r="D9">
        <v>49</v>
      </c>
      <c r="E9">
        <f t="shared" si="0"/>
        <v>0.12244897959183673</v>
      </c>
      <c r="F9">
        <v>9</v>
      </c>
      <c r="G9">
        <v>356</v>
      </c>
      <c r="H9">
        <f t="shared" si="1"/>
        <v>2.5280898876404494E-2</v>
      </c>
    </row>
    <row r="10" spans="1:11" x14ac:dyDescent="0.25">
      <c r="A10" t="s">
        <v>5</v>
      </c>
      <c r="B10" t="s">
        <v>49</v>
      </c>
      <c r="C10">
        <v>9</v>
      </c>
      <c r="D10">
        <v>61</v>
      </c>
      <c r="E10">
        <f t="shared" si="0"/>
        <v>0.14754098360655737</v>
      </c>
      <c r="F10">
        <v>13</v>
      </c>
      <c r="G10">
        <v>503</v>
      </c>
      <c r="H10">
        <f t="shared" si="1"/>
        <v>2.584493041749503E-2</v>
      </c>
    </row>
    <row r="11" spans="1:11" x14ac:dyDescent="0.25">
      <c r="A11" t="s">
        <v>5</v>
      </c>
      <c r="B11" t="s">
        <v>50</v>
      </c>
      <c r="C11">
        <v>5</v>
      </c>
      <c r="D11">
        <v>51</v>
      </c>
      <c r="E11">
        <f t="shared" si="0"/>
        <v>9.8039215686274508E-2</v>
      </c>
      <c r="F11">
        <v>6</v>
      </c>
      <c r="G11">
        <v>371</v>
      </c>
      <c r="H11">
        <f t="shared" si="1"/>
        <v>1.6172506738544475E-2</v>
      </c>
    </row>
    <row r="12" spans="1:11" x14ac:dyDescent="0.25">
      <c r="A12" t="s">
        <v>5</v>
      </c>
      <c r="B12" t="s">
        <v>51</v>
      </c>
      <c r="C12">
        <v>14</v>
      </c>
      <c r="D12">
        <v>54</v>
      </c>
      <c r="E12">
        <f t="shared" si="0"/>
        <v>0.25925925925925924</v>
      </c>
      <c r="F12">
        <v>19</v>
      </c>
      <c r="G12">
        <v>613</v>
      </c>
      <c r="H12">
        <f t="shared" si="1"/>
        <v>3.0995106035889071E-2</v>
      </c>
    </row>
    <row r="13" spans="1:11" x14ac:dyDescent="0.25">
      <c r="A13" t="s">
        <v>5</v>
      </c>
      <c r="B13" t="s">
        <v>52</v>
      </c>
      <c r="C13">
        <v>19</v>
      </c>
      <c r="D13">
        <v>56</v>
      </c>
      <c r="E13">
        <f t="shared" si="0"/>
        <v>0.3392857142857143</v>
      </c>
      <c r="F13">
        <v>26</v>
      </c>
      <c r="G13">
        <v>579</v>
      </c>
      <c r="H13">
        <f t="shared" si="1"/>
        <v>4.4905008635578586E-2</v>
      </c>
    </row>
    <row r="14" spans="1:11" x14ac:dyDescent="0.25">
      <c r="A14" t="s">
        <v>5</v>
      </c>
      <c r="B14" t="s">
        <v>53</v>
      </c>
      <c r="C14">
        <v>17</v>
      </c>
      <c r="D14">
        <v>56</v>
      </c>
      <c r="E14">
        <f t="shared" si="0"/>
        <v>0.30357142857142855</v>
      </c>
      <c r="F14">
        <v>17</v>
      </c>
      <c r="G14">
        <v>623</v>
      </c>
      <c r="H14">
        <f t="shared" si="1"/>
        <v>2.7287319422150885E-2</v>
      </c>
    </row>
    <row r="15" spans="1:11" x14ac:dyDescent="0.25">
      <c r="A15" t="s">
        <v>5</v>
      </c>
      <c r="B15" t="s">
        <v>54</v>
      </c>
      <c r="C15">
        <v>8</v>
      </c>
      <c r="D15">
        <v>45</v>
      </c>
      <c r="E15">
        <f t="shared" si="0"/>
        <v>0.17777777777777778</v>
      </c>
      <c r="F15">
        <v>11</v>
      </c>
      <c r="G15">
        <v>388</v>
      </c>
      <c r="H15">
        <f t="shared" si="1"/>
        <v>2.8350515463917526E-2</v>
      </c>
    </row>
    <row r="16" spans="1:11" x14ac:dyDescent="0.25">
      <c r="A16" t="s">
        <v>17</v>
      </c>
      <c r="B16" t="s">
        <v>55</v>
      </c>
      <c r="C16">
        <v>5</v>
      </c>
      <c r="D16">
        <v>72</v>
      </c>
      <c r="E16">
        <f t="shared" si="0"/>
        <v>6.9444444444444448E-2</v>
      </c>
      <c r="F16">
        <v>5</v>
      </c>
      <c r="G16">
        <v>1121</v>
      </c>
      <c r="H16">
        <f t="shared" si="1"/>
        <v>4.4603033006244425E-3</v>
      </c>
      <c r="I16">
        <v>1</v>
      </c>
      <c r="J16">
        <v>25</v>
      </c>
      <c r="K16">
        <f t="shared" ref="K3:K32" si="2">I16/J16</f>
        <v>0.04</v>
      </c>
    </row>
    <row r="17" spans="1:11" x14ac:dyDescent="0.25">
      <c r="A17" t="s">
        <v>11</v>
      </c>
      <c r="B17" t="s">
        <v>58</v>
      </c>
      <c r="C17">
        <v>3</v>
      </c>
      <c r="D17">
        <v>28</v>
      </c>
      <c r="E17">
        <f t="shared" si="0"/>
        <v>0.10714285714285714</v>
      </c>
      <c r="F17">
        <v>4</v>
      </c>
      <c r="G17">
        <v>322</v>
      </c>
      <c r="H17">
        <f t="shared" si="1"/>
        <v>1.2422360248447204E-2</v>
      </c>
      <c r="I17">
        <v>145</v>
      </c>
      <c r="J17">
        <v>366</v>
      </c>
      <c r="K17">
        <f t="shared" si="2"/>
        <v>0.39617486338797814</v>
      </c>
    </row>
    <row r="18" spans="1:11" x14ac:dyDescent="0.25">
      <c r="A18" t="s">
        <v>11</v>
      </c>
      <c r="B18" t="s">
        <v>59</v>
      </c>
      <c r="C18">
        <v>6</v>
      </c>
      <c r="D18">
        <v>27</v>
      </c>
      <c r="E18">
        <f t="shared" si="0"/>
        <v>0.22222222222222221</v>
      </c>
      <c r="F18">
        <v>9</v>
      </c>
      <c r="G18">
        <v>286</v>
      </c>
      <c r="H18">
        <f t="shared" si="1"/>
        <v>3.1468531468531472E-2</v>
      </c>
    </row>
    <row r="19" spans="1:11" x14ac:dyDescent="0.25">
      <c r="A19" t="s">
        <v>11</v>
      </c>
      <c r="B19" t="s">
        <v>60</v>
      </c>
      <c r="C19">
        <v>5</v>
      </c>
      <c r="D19">
        <v>53</v>
      </c>
      <c r="E19">
        <f t="shared" si="0"/>
        <v>9.4339622641509441E-2</v>
      </c>
      <c r="F19">
        <v>6</v>
      </c>
      <c r="G19">
        <v>557</v>
      </c>
      <c r="H19">
        <f t="shared" si="1"/>
        <v>1.0771992818671455E-2</v>
      </c>
    </row>
    <row r="20" spans="1:11" x14ac:dyDescent="0.25">
      <c r="A20" t="s">
        <v>12</v>
      </c>
      <c r="B20" t="s">
        <v>62</v>
      </c>
      <c r="C20">
        <v>3</v>
      </c>
      <c r="D20">
        <v>98</v>
      </c>
      <c r="E20">
        <f t="shared" si="0"/>
        <v>3.0612244897959183E-2</v>
      </c>
      <c r="F20">
        <v>3</v>
      </c>
      <c r="G20">
        <v>815</v>
      </c>
      <c r="H20">
        <f t="shared" si="1"/>
        <v>3.6809815950920245E-3</v>
      </c>
      <c r="I20">
        <v>3</v>
      </c>
      <c r="J20">
        <v>25</v>
      </c>
      <c r="K20">
        <f t="shared" si="2"/>
        <v>0.12</v>
      </c>
    </row>
    <row r="21" spans="1:11" x14ac:dyDescent="0.25">
      <c r="A21" t="s">
        <v>12</v>
      </c>
      <c r="B21" t="s">
        <v>63</v>
      </c>
      <c r="C21">
        <v>7</v>
      </c>
      <c r="D21">
        <v>73</v>
      </c>
      <c r="E21">
        <f t="shared" si="0"/>
        <v>9.5890410958904104E-2</v>
      </c>
      <c r="F21">
        <v>9</v>
      </c>
      <c r="G21">
        <v>932</v>
      </c>
      <c r="H21">
        <f t="shared" si="1"/>
        <v>9.6566523605150223E-3</v>
      </c>
    </row>
    <row r="22" spans="1:11" x14ac:dyDescent="0.25">
      <c r="A22" t="s">
        <v>74</v>
      </c>
      <c r="B22" t="s">
        <v>64</v>
      </c>
      <c r="C22">
        <v>1</v>
      </c>
      <c r="D22">
        <v>38</v>
      </c>
      <c r="E22">
        <f t="shared" si="0"/>
        <v>2.6315789473684209E-2</v>
      </c>
      <c r="F22">
        <v>2</v>
      </c>
      <c r="G22">
        <v>254</v>
      </c>
      <c r="H22">
        <f t="shared" si="1"/>
        <v>7.874015748031496E-3</v>
      </c>
      <c r="I22">
        <v>2.5</v>
      </c>
      <c r="J22">
        <v>25</v>
      </c>
      <c r="K22">
        <f>I22/J22</f>
        <v>0.1</v>
      </c>
    </row>
    <row r="23" spans="1:11" x14ac:dyDescent="0.25">
      <c r="A23" t="s">
        <v>74</v>
      </c>
      <c r="B23" t="s">
        <v>86</v>
      </c>
      <c r="C23">
        <v>4</v>
      </c>
      <c r="D23">
        <v>4</v>
      </c>
      <c r="E23">
        <f t="shared" si="0"/>
        <v>1</v>
      </c>
      <c r="F23">
        <v>33</v>
      </c>
      <c r="G23">
        <v>236</v>
      </c>
      <c r="H23">
        <f t="shared" si="1"/>
        <v>0.13983050847457626</v>
      </c>
    </row>
    <row r="24" spans="1:11" x14ac:dyDescent="0.25">
      <c r="A24" t="s">
        <v>65</v>
      </c>
      <c r="B24" t="s">
        <v>66</v>
      </c>
      <c r="C24">
        <v>2</v>
      </c>
      <c r="D24">
        <v>12</v>
      </c>
      <c r="E24">
        <f t="shared" si="0"/>
        <v>0.16666666666666666</v>
      </c>
      <c r="F24">
        <v>2</v>
      </c>
      <c r="G24">
        <v>95</v>
      </c>
      <c r="H24">
        <f t="shared" si="1"/>
        <v>2.1052631578947368E-2</v>
      </c>
      <c r="I24">
        <v>43</v>
      </c>
      <c r="J24">
        <v>95</v>
      </c>
      <c r="K24">
        <f t="shared" si="2"/>
        <v>0.45263157894736844</v>
      </c>
    </row>
    <row r="25" spans="1:11" x14ac:dyDescent="0.25">
      <c r="A25" t="s">
        <v>65</v>
      </c>
      <c r="B25" t="s">
        <v>67</v>
      </c>
      <c r="C25">
        <v>2</v>
      </c>
      <c r="D25">
        <v>12</v>
      </c>
      <c r="E25">
        <f t="shared" si="0"/>
        <v>0.16666666666666666</v>
      </c>
      <c r="F25">
        <v>3</v>
      </c>
      <c r="G25">
        <v>163</v>
      </c>
      <c r="H25">
        <f t="shared" si="1"/>
        <v>1.8404907975460124E-2</v>
      </c>
    </row>
    <row r="26" spans="1:11" x14ac:dyDescent="0.25">
      <c r="A26" t="s">
        <v>65</v>
      </c>
      <c r="B26" t="s">
        <v>68</v>
      </c>
      <c r="C26">
        <v>2</v>
      </c>
      <c r="D26">
        <v>18</v>
      </c>
      <c r="E26">
        <f t="shared" si="0"/>
        <v>0.1111111111111111</v>
      </c>
      <c r="F26">
        <v>2</v>
      </c>
      <c r="G26">
        <v>294</v>
      </c>
      <c r="H26">
        <f t="shared" si="1"/>
        <v>6.8027210884353739E-3</v>
      </c>
    </row>
    <row r="27" spans="1:11" x14ac:dyDescent="0.25">
      <c r="A27" t="s">
        <v>65</v>
      </c>
      <c r="B27" t="s">
        <v>81</v>
      </c>
      <c r="C27">
        <v>3</v>
      </c>
      <c r="D27">
        <v>10</v>
      </c>
      <c r="E27">
        <f t="shared" si="0"/>
        <v>0.3</v>
      </c>
      <c r="F27">
        <v>3</v>
      </c>
      <c r="G27">
        <v>62</v>
      </c>
      <c r="H27">
        <f t="shared" si="1"/>
        <v>4.8387096774193547E-2</v>
      </c>
    </row>
    <row r="28" spans="1:11" x14ac:dyDescent="0.25">
      <c r="A28" t="s">
        <v>65</v>
      </c>
      <c r="B28" t="s">
        <v>69</v>
      </c>
      <c r="C28">
        <v>0</v>
      </c>
      <c r="D28">
        <v>7</v>
      </c>
      <c r="E28">
        <f t="shared" si="0"/>
        <v>0</v>
      </c>
      <c r="F28">
        <v>0</v>
      </c>
      <c r="G28">
        <v>33</v>
      </c>
      <c r="H28">
        <f t="shared" si="1"/>
        <v>0</v>
      </c>
    </row>
    <row r="29" spans="1:11" x14ac:dyDescent="0.25">
      <c r="A29" t="s">
        <v>65</v>
      </c>
      <c r="B29" t="s">
        <v>70</v>
      </c>
      <c r="C29">
        <v>0</v>
      </c>
      <c r="D29">
        <v>11</v>
      </c>
      <c r="E29">
        <f t="shared" si="0"/>
        <v>0</v>
      </c>
      <c r="F29">
        <v>0</v>
      </c>
      <c r="G29">
        <v>53</v>
      </c>
      <c r="H29">
        <f t="shared" si="1"/>
        <v>0</v>
      </c>
    </row>
    <row r="30" spans="1:11" x14ac:dyDescent="0.25">
      <c r="A30" t="s">
        <v>65</v>
      </c>
      <c r="B30" t="s">
        <v>71</v>
      </c>
      <c r="C30">
        <v>1</v>
      </c>
      <c r="D30">
        <v>13</v>
      </c>
      <c r="E30">
        <f t="shared" si="0"/>
        <v>7.6923076923076927E-2</v>
      </c>
      <c r="F30">
        <v>1</v>
      </c>
      <c r="G30">
        <v>111</v>
      </c>
      <c r="H30">
        <f t="shared" si="1"/>
        <v>9.0090090090090089E-3</v>
      </c>
    </row>
    <row r="31" spans="1:11" x14ac:dyDescent="0.25">
      <c r="A31" t="s">
        <v>65</v>
      </c>
      <c r="B31" t="s">
        <v>72</v>
      </c>
      <c r="C31">
        <v>1</v>
      </c>
      <c r="D31">
        <v>4</v>
      </c>
      <c r="E31">
        <f t="shared" si="0"/>
        <v>0.25</v>
      </c>
      <c r="F31">
        <v>1</v>
      </c>
      <c r="G31">
        <v>24</v>
      </c>
      <c r="H31">
        <f t="shared" si="1"/>
        <v>4.1666666666666664E-2</v>
      </c>
    </row>
    <row r="32" spans="1:11" x14ac:dyDescent="0.25">
      <c r="A32" t="s">
        <v>65</v>
      </c>
      <c r="B32" t="s">
        <v>73</v>
      </c>
      <c r="C32">
        <v>1</v>
      </c>
      <c r="D32">
        <v>7</v>
      </c>
      <c r="E32">
        <f t="shared" si="0"/>
        <v>0.14285714285714285</v>
      </c>
      <c r="F32">
        <v>1</v>
      </c>
      <c r="G32">
        <v>62</v>
      </c>
      <c r="H32">
        <f t="shared" si="1"/>
        <v>1.6129032258064516E-2</v>
      </c>
    </row>
    <row r="35" spans="1:2" x14ac:dyDescent="0.25">
      <c r="A35" s="1" t="s">
        <v>82</v>
      </c>
    </row>
    <row r="36" spans="1:2" x14ac:dyDescent="0.25">
      <c r="A36" t="s">
        <v>78</v>
      </c>
      <c r="B36">
        <f>AVERAGE(E:E)</f>
        <v>0.1995710745352112</v>
      </c>
    </row>
    <row r="37" spans="1:2" x14ac:dyDescent="0.25">
      <c r="A37" t="s">
        <v>77</v>
      </c>
      <c r="B37">
        <f>AVERAGE(H:H)</f>
        <v>2.641367012746932E-2</v>
      </c>
    </row>
    <row r="38" spans="1:2" x14ac:dyDescent="0.25">
      <c r="A38" t="s">
        <v>87</v>
      </c>
      <c r="B38">
        <f>AVERAGE(K:K)</f>
        <v>0.25106123632418381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7.140625" customWidth="1"/>
    <col min="2" max="2" width="19.85546875" customWidth="1"/>
  </cols>
  <sheetData>
    <row r="1" spans="1:2" x14ac:dyDescent="0.25">
      <c r="A1" t="s">
        <v>35</v>
      </c>
      <c r="B1" t="s">
        <v>56</v>
      </c>
    </row>
    <row r="2" spans="1:2" x14ac:dyDescent="0.25">
      <c r="A2" t="s">
        <v>26</v>
      </c>
      <c r="B2" t="s">
        <v>57</v>
      </c>
    </row>
    <row r="3" spans="1:2" x14ac:dyDescent="0.25">
      <c r="A3" t="s">
        <v>11</v>
      </c>
      <c r="B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FillerEpisodesBag</vt:lpstr>
      <vt:lpstr>CanonEpisodesBag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Pena</dc:creator>
  <cp:lastModifiedBy>Nadya Pena</cp:lastModifiedBy>
  <dcterms:created xsi:type="dcterms:W3CDTF">2015-03-28T23:17:23Z</dcterms:created>
  <dcterms:modified xsi:type="dcterms:W3CDTF">2015-04-15T13:24:13Z</dcterms:modified>
</cp:coreProperties>
</file>