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niv-original" sheetId="1" r:id="rId1"/>
    <sheet name="Analysis-1" sheetId="2" r:id="rId2"/>
    <sheet name="Analysis-2" sheetId="4" r:id="rId3"/>
    <sheet name="Analysis-3" sheetId="5" r:id="rId4"/>
    <sheet name="Q2e" sheetId="6" r:id="rId5"/>
  </sheets>
  <definedNames>
    <definedName name="_3_university" localSheetId="1">'Analysis-1'!$B$1:$B$24</definedName>
    <definedName name="_3_university" localSheetId="3">'Analysis-3'!#REF!</definedName>
    <definedName name="_3_university" localSheetId="0">'univ-original'!$A$1:$D$25</definedName>
    <definedName name="Untitled_Document." localSheetId="4">Q2e!$B$1:$I$15</definedName>
  </definedNames>
  <calcPr calcId="152511"/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2" i="6"/>
  <c r="D12" i="5" l="1"/>
  <c r="C12" i="5"/>
  <c r="B12" i="5"/>
  <c r="A12" i="5"/>
  <c r="B10" i="5"/>
  <c r="C10" i="5"/>
  <c r="D10" i="5"/>
  <c r="A10" i="5"/>
</calcChain>
</file>

<file path=xl/connections.xml><?xml version="1.0" encoding="utf-8"?>
<connections xmlns="http://schemas.openxmlformats.org/spreadsheetml/2006/main">
  <connection id="1" name="3-university" type="6" refreshedVersion="5" background="1" saveData="1">
    <textPr codePage="850" sourceFile="C:\ntemp\tel\3-university.txt" decimal="," thousands=" " tab="0" comma="1">
      <textFields count="4">
        <textField/>
        <textField/>
        <textField/>
        <textField/>
      </textFields>
    </textPr>
  </connection>
  <connection id="2" name="3-university1" type="6" refreshedVersion="5" background="1" saveData="1">
    <textPr codePage="850" sourceFile="C:\ntemp\tel\3-university.txt" decimal="," thousands=" " tab="0" comma="1">
      <textFields count="4">
        <textField/>
        <textField/>
        <textField/>
        <textField/>
      </textFields>
    </textPr>
  </connection>
  <connection id="3" name="3-university111" type="6" refreshedVersion="5" background="1" saveData="1">
    <textPr codePage="850" sourceFile="C:\ntemp\tel\3-university.txt" decimal="," thousands=" " tab="0" comma="1">
      <textFields count="4">
        <textField/>
        <textField/>
        <textField/>
        <textField/>
      </textFields>
    </textPr>
  </connection>
  <connection id="4" name="Untitled Document" type="6" refreshedVersion="5" background="1" saveData="1">
    <textPr codePage="850" sourceFile="C:\ntemp\tel\Untitled Document." delimited="0" decimal="," thousands=" ">
      <textFields count="8">
        <textField/>
        <textField position="48"/>
        <textField position="56"/>
        <textField position="63"/>
        <textField position="74"/>
        <textField position="82"/>
        <textField position="89"/>
        <textField position="106"/>
      </textFields>
    </textPr>
  </connection>
</connections>
</file>

<file path=xl/sharedStrings.xml><?xml version="1.0" encoding="utf-8"?>
<sst xmlns="http://schemas.openxmlformats.org/spreadsheetml/2006/main" count="150" uniqueCount="38">
  <si>
    <t>Admit</t>
  </si>
  <si>
    <t>Gender</t>
  </si>
  <si>
    <t>Dept</t>
  </si>
  <si>
    <t>Freq</t>
  </si>
  <si>
    <t>Admitted</t>
  </si>
  <si>
    <t>Male</t>
  </si>
  <si>
    <t>A</t>
  </si>
  <si>
    <t>Rejected</t>
  </si>
  <si>
    <t>Female</t>
  </si>
  <si>
    <t>B</t>
  </si>
  <si>
    <t>C</t>
  </si>
  <si>
    <t>D</t>
  </si>
  <si>
    <t>E</t>
  </si>
  <si>
    <t>F</t>
  </si>
  <si>
    <t>Unknown</t>
  </si>
  <si>
    <t>fire</t>
  </si>
  <si>
    <t>shot down</t>
  </si>
  <si>
    <t>weather</t>
  </si>
  <si>
    <t>storm</t>
  </si>
  <si>
    <t>Unspecified.Crashes</t>
  </si>
  <si>
    <t>Antonov AN-26.Crashes</t>
  </si>
  <si>
    <t>Breguet 14.Crashes</t>
  </si>
  <si>
    <t>Curtiss C-46A.Crashes</t>
  </si>
  <si>
    <t>De Havilland DH-4.Crashes</t>
  </si>
  <si>
    <t>Douglas C-47.Crashes</t>
  </si>
  <si>
    <t>Douglas C-47A.Crashes</t>
  </si>
  <si>
    <t>Douglas C-47B.Crashes</t>
  </si>
  <si>
    <t>Douglas DC-3.Crashes</t>
  </si>
  <si>
    <t>Douglas DC-4.Crashes</t>
  </si>
  <si>
    <t>Douglas DC-6B.Crashes</t>
  </si>
  <si>
    <t>Junkers JU-52/3m.Crashes</t>
  </si>
  <si>
    <t>Yakovlev YAK-40.Crashes</t>
  </si>
  <si>
    <t>Type of Airplanes</t>
  </si>
  <si>
    <t>Weather 
+ Storm</t>
  </si>
  <si>
    <t>engine 
failure</t>
  </si>
  <si>
    <t>pilot
 error</t>
  </si>
  <si>
    <t>de Havilland Canada DHC-6 
Twin Otter 300.Crashes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</si>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</sst>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'Analysis-1'!$C$1</c:f>
              <c:strCache>
                <c:ptCount val="1"/>
                <c:pt idx="0">
                  <c:v>Admitted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'Analysis-1'!$A$2:$B$13</c:f>
              <c:multiLvlStrCache>
                <c:ptCount val="12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'Analysis-1'!$C$2:$C$13</c:f>
              <c:numCache>
                <c:formatCode>General</c:formatCode>
                <c:ptCount val="12"/>
                <c:pt idx="0">
                  <c:v>512</c:v>
                </c:pt>
                <c:pt idx="1">
                  <c:v>89</c:v>
                </c:pt>
                <c:pt idx="2">
                  <c:v>353</c:v>
                </c:pt>
                <c:pt idx="3">
                  <c:v>17</c:v>
                </c:pt>
                <c:pt idx="4">
                  <c:v>120</c:v>
                </c:pt>
                <c:pt idx="5">
                  <c:v>202</c:v>
                </c:pt>
                <c:pt idx="6">
                  <c:v>138</c:v>
                </c:pt>
                <c:pt idx="7">
                  <c:v>131</c:v>
                </c:pt>
                <c:pt idx="8">
                  <c:v>53</c:v>
                </c:pt>
                <c:pt idx="9">
                  <c:v>94</c:v>
                </c:pt>
                <c:pt idx="10">
                  <c:v>22</c:v>
                </c:pt>
                <c:pt idx="11">
                  <c:v>24</c:v>
                </c:pt>
              </c:numCache>
            </c:numRef>
          </c:val>
        </c:ser>
        <c:ser>
          <c:idx val="1"/>
          <c:order val="1"/>
          <c:tx>
            <c:strRef>
              <c:f>'Analysis-1'!$D$1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'Analysis-1'!$A$2:$B$13</c:f>
              <c:multiLvlStrCache>
                <c:ptCount val="12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'Analysis-1'!$D$2:$D$13</c:f>
              <c:numCache>
                <c:formatCode>General</c:formatCode>
                <c:ptCount val="12"/>
                <c:pt idx="0">
                  <c:v>313</c:v>
                </c:pt>
                <c:pt idx="1">
                  <c:v>19</c:v>
                </c:pt>
                <c:pt idx="2">
                  <c:v>207</c:v>
                </c:pt>
                <c:pt idx="3">
                  <c:v>8</c:v>
                </c:pt>
                <c:pt idx="4">
                  <c:v>205</c:v>
                </c:pt>
                <c:pt idx="5">
                  <c:v>391</c:v>
                </c:pt>
                <c:pt idx="6">
                  <c:v>279</c:v>
                </c:pt>
                <c:pt idx="7">
                  <c:v>244</c:v>
                </c:pt>
                <c:pt idx="8">
                  <c:v>138</c:v>
                </c:pt>
                <c:pt idx="9">
                  <c:v>299</c:v>
                </c:pt>
                <c:pt idx="10">
                  <c:v>351</c:v>
                </c:pt>
                <c:pt idx="11">
                  <c:v>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81296"/>
        <c:axId val="150581856"/>
      </c:barChart>
      <c:catAx>
        <c:axId val="1505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581856"/>
        <c:crosses val="autoZero"/>
        <c:auto val="1"/>
        <c:lblAlgn val="ctr"/>
        <c:lblOffset val="100"/>
        <c:noMultiLvlLbl val="0"/>
      </c:catAx>
      <c:valAx>
        <c:axId val="1505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5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331937938137479E-2"/>
          <c:y val="2.4858757062146894E-2"/>
          <c:w val="0.91410266121798067"/>
          <c:h val="0.887902130877708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'Analysis-2'!$C$1</c:f>
              <c:strCache>
                <c:ptCount val="1"/>
                <c:pt idx="0">
                  <c:v>Admitted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'Analysis-2'!$A$2:$B$13</c:f>
              <c:multiLvlStrCache>
                <c:ptCount val="12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'Analysis-2'!$C$2:$C$13</c:f>
              <c:numCache>
                <c:formatCode>0.00</c:formatCode>
                <c:ptCount val="12"/>
                <c:pt idx="0">
                  <c:v>62.060606060606062</c:v>
                </c:pt>
                <c:pt idx="1">
                  <c:v>82.407407407407405</c:v>
                </c:pt>
                <c:pt idx="2">
                  <c:v>63.035714285714285</c:v>
                </c:pt>
                <c:pt idx="3">
                  <c:v>68</c:v>
                </c:pt>
                <c:pt idx="4">
                  <c:v>36.92307692307692</c:v>
                </c:pt>
                <c:pt idx="5">
                  <c:v>34.064080944350756</c:v>
                </c:pt>
                <c:pt idx="6">
                  <c:v>33.093525179856115</c:v>
                </c:pt>
                <c:pt idx="7">
                  <c:v>34.93333333333333</c:v>
                </c:pt>
                <c:pt idx="8">
                  <c:v>27.748691099476439</c:v>
                </c:pt>
                <c:pt idx="9">
                  <c:v>23.918575063613233</c:v>
                </c:pt>
                <c:pt idx="10">
                  <c:v>5.8981233243967832</c:v>
                </c:pt>
                <c:pt idx="11">
                  <c:v>7.0381231671554252</c:v>
                </c:pt>
              </c:numCache>
            </c:numRef>
          </c:val>
        </c:ser>
        <c:ser>
          <c:idx val="1"/>
          <c:order val="1"/>
          <c:tx>
            <c:strRef>
              <c:f>'Analysis-2'!$D$1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'Analysis-2'!$A$2:$B$13</c:f>
              <c:multiLvlStrCache>
                <c:ptCount val="12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1">
                    <c:v>Female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D</c:v>
                  </c:pt>
                  <c:pt idx="8">
                    <c:v>E</c:v>
                  </c:pt>
                  <c:pt idx="10">
                    <c:v>F</c:v>
                  </c:pt>
                </c:lvl>
              </c:multiLvlStrCache>
            </c:multiLvlStrRef>
          </c:cat>
          <c:val>
            <c:numRef>
              <c:f>'Analysis-2'!$D$2:$D$13</c:f>
              <c:numCache>
                <c:formatCode>0.00</c:formatCode>
                <c:ptCount val="12"/>
                <c:pt idx="0">
                  <c:v>37.939393939393938</c:v>
                </c:pt>
                <c:pt idx="1">
                  <c:v>17.592592592592592</c:v>
                </c:pt>
                <c:pt idx="2">
                  <c:v>36.964285714285715</c:v>
                </c:pt>
                <c:pt idx="3">
                  <c:v>32</c:v>
                </c:pt>
                <c:pt idx="4">
                  <c:v>63.07692307692308</c:v>
                </c:pt>
                <c:pt idx="5">
                  <c:v>65.935919055649236</c:v>
                </c:pt>
                <c:pt idx="6">
                  <c:v>66.906474820143885</c:v>
                </c:pt>
                <c:pt idx="7">
                  <c:v>65.066666666666663</c:v>
                </c:pt>
                <c:pt idx="8">
                  <c:v>72.251308900523554</c:v>
                </c:pt>
                <c:pt idx="9">
                  <c:v>76.081424936386767</c:v>
                </c:pt>
                <c:pt idx="10">
                  <c:v>94.101876675603222</c:v>
                </c:pt>
                <c:pt idx="11">
                  <c:v>92.961876832844581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585216"/>
        <c:axId val="150585776"/>
      </c:barChart>
      <c:catAx>
        <c:axId val="1505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585776"/>
        <c:crosses val="autoZero"/>
        <c:auto val="1"/>
        <c:lblAlgn val="ctr"/>
        <c:lblOffset val="100"/>
        <c:noMultiLvlLbl val="0"/>
      </c:catAx>
      <c:valAx>
        <c:axId val="15058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5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896222465862656"/>
          <c:y val="7.8248320654833448E-2"/>
          <c:w val="0.20495099504966943"/>
          <c:h val="0.1227901597046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123825</xdr:rowOff>
    </xdr:from>
    <xdr:to>
      <xdr:col>14</xdr:col>
      <xdr:colOff>200025</xdr:colOff>
      <xdr:row>35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9525</xdr:rowOff>
    </xdr:from>
    <xdr:to>
      <xdr:col>16</xdr:col>
      <xdr:colOff>447675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3-universit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-universit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ntitled Document.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5.2851562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512</v>
      </c>
    </row>
    <row r="3" spans="1:4" x14ac:dyDescent="0.25">
      <c r="A3" s="1" t="s">
        <v>7</v>
      </c>
      <c r="B3" s="1" t="s">
        <v>5</v>
      </c>
      <c r="C3" s="1" t="s">
        <v>6</v>
      </c>
      <c r="D3" s="1">
        <v>313</v>
      </c>
    </row>
    <row r="4" spans="1:4" x14ac:dyDescent="0.25">
      <c r="A4" s="1" t="s">
        <v>4</v>
      </c>
      <c r="B4" s="1" t="s">
        <v>8</v>
      </c>
      <c r="C4" s="1" t="s">
        <v>6</v>
      </c>
      <c r="D4" s="1">
        <v>89</v>
      </c>
    </row>
    <row r="5" spans="1:4" x14ac:dyDescent="0.25">
      <c r="A5" s="1" t="s">
        <v>7</v>
      </c>
      <c r="B5" s="1" t="s">
        <v>8</v>
      </c>
      <c r="C5" s="1" t="s">
        <v>6</v>
      </c>
      <c r="D5" s="1">
        <v>19</v>
      </c>
    </row>
    <row r="6" spans="1:4" x14ac:dyDescent="0.25">
      <c r="A6" s="1" t="s">
        <v>4</v>
      </c>
      <c r="B6" s="1" t="s">
        <v>5</v>
      </c>
      <c r="C6" s="1" t="s">
        <v>9</v>
      </c>
      <c r="D6" s="1">
        <v>353</v>
      </c>
    </row>
    <row r="7" spans="1:4" x14ac:dyDescent="0.25">
      <c r="A7" s="1" t="s">
        <v>7</v>
      </c>
      <c r="B7" s="1" t="s">
        <v>5</v>
      </c>
      <c r="C7" s="1" t="s">
        <v>9</v>
      </c>
      <c r="D7" s="1">
        <v>207</v>
      </c>
    </row>
    <row r="8" spans="1:4" x14ac:dyDescent="0.25">
      <c r="A8" s="1" t="s">
        <v>4</v>
      </c>
      <c r="B8" s="1" t="s">
        <v>8</v>
      </c>
      <c r="C8" s="1" t="s">
        <v>9</v>
      </c>
      <c r="D8" s="1">
        <v>17</v>
      </c>
    </row>
    <row r="9" spans="1:4" x14ac:dyDescent="0.25">
      <c r="A9" s="1" t="s">
        <v>7</v>
      </c>
      <c r="B9" s="1" t="s">
        <v>8</v>
      </c>
      <c r="C9" s="1" t="s">
        <v>9</v>
      </c>
      <c r="D9" s="1">
        <v>8</v>
      </c>
    </row>
    <row r="10" spans="1:4" x14ac:dyDescent="0.25">
      <c r="A10" s="1" t="s">
        <v>4</v>
      </c>
      <c r="B10" s="1" t="s">
        <v>5</v>
      </c>
      <c r="C10" s="1" t="s">
        <v>10</v>
      </c>
      <c r="D10" s="1">
        <v>120</v>
      </c>
    </row>
    <row r="11" spans="1:4" x14ac:dyDescent="0.25">
      <c r="A11" s="1" t="s">
        <v>7</v>
      </c>
      <c r="B11" s="1" t="s">
        <v>5</v>
      </c>
      <c r="C11" s="1" t="s">
        <v>10</v>
      </c>
      <c r="D11" s="1">
        <v>205</v>
      </c>
    </row>
    <row r="12" spans="1:4" x14ac:dyDescent="0.25">
      <c r="A12" s="1" t="s">
        <v>4</v>
      </c>
      <c r="B12" s="1" t="s">
        <v>8</v>
      </c>
      <c r="C12" s="1" t="s">
        <v>10</v>
      </c>
      <c r="D12" s="1">
        <v>202</v>
      </c>
    </row>
    <row r="13" spans="1:4" x14ac:dyDescent="0.25">
      <c r="A13" s="1" t="s">
        <v>7</v>
      </c>
      <c r="B13" s="1" t="s">
        <v>8</v>
      </c>
      <c r="C13" s="1" t="s">
        <v>10</v>
      </c>
      <c r="D13" s="1">
        <v>391</v>
      </c>
    </row>
    <row r="14" spans="1:4" x14ac:dyDescent="0.25">
      <c r="A14" s="1" t="s">
        <v>4</v>
      </c>
      <c r="B14" s="1" t="s">
        <v>5</v>
      </c>
      <c r="C14" s="1" t="s">
        <v>11</v>
      </c>
      <c r="D14" s="1">
        <v>138</v>
      </c>
    </row>
    <row r="15" spans="1:4" x14ac:dyDescent="0.25">
      <c r="A15" s="1" t="s">
        <v>7</v>
      </c>
      <c r="B15" s="1" t="s">
        <v>5</v>
      </c>
      <c r="C15" s="1" t="s">
        <v>11</v>
      </c>
      <c r="D15" s="1">
        <v>279</v>
      </c>
    </row>
    <row r="16" spans="1:4" x14ac:dyDescent="0.25">
      <c r="A16" s="1" t="s">
        <v>4</v>
      </c>
      <c r="B16" s="1" t="s">
        <v>8</v>
      </c>
      <c r="C16" s="1" t="s">
        <v>11</v>
      </c>
      <c r="D16" s="1">
        <v>131</v>
      </c>
    </row>
    <row r="17" spans="1:4" x14ac:dyDescent="0.25">
      <c r="A17" s="1" t="s">
        <v>7</v>
      </c>
      <c r="B17" s="1" t="s">
        <v>8</v>
      </c>
      <c r="C17" s="1" t="s">
        <v>11</v>
      </c>
      <c r="D17" s="1">
        <v>244</v>
      </c>
    </row>
    <row r="18" spans="1:4" x14ac:dyDescent="0.25">
      <c r="A18" s="1" t="s">
        <v>4</v>
      </c>
      <c r="B18" s="1" t="s">
        <v>5</v>
      </c>
      <c r="C18" s="1" t="s">
        <v>12</v>
      </c>
      <c r="D18" s="1">
        <v>53</v>
      </c>
    </row>
    <row r="19" spans="1:4" x14ac:dyDescent="0.25">
      <c r="A19" s="1" t="s">
        <v>7</v>
      </c>
      <c r="B19" s="1" t="s">
        <v>5</v>
      </c>
      <c r="C19" s="1" t="s">
        <v>12</v>
      </c>
      <c r="D19" s="1">
        <v>138</v>
      </c>
    </row>
    <row r="20" spans="1:4" x14ac:dyDescent="0.25">
      <c r="A20" s="1" t="s">
        <v>4</v>
      </c>
      <c r="B20" s="1" t="s">
        <v>8</v>
      </c>
      <c r="C20" s="1" t="s">
        <v>12</v>
      </c>
      <c r="D20" s="1">
        <v>94</v>
      </c>
    </row>
    <row r="21" spans="1:4" x14ac:dyDescent="0.25">
      <c r="A21" s="1" t="s">
        <v>7</v>
      </c>
      <c r="B21" s="1" t="s">
        <v>8</v>
      </c>
      <c r="C21" s="1" t="s">
        <v>12</v>
      </c>
      <c r="D21" s="1">
        <v>299</v>
      </c>
    </row>
    <row r="22" spans="1:4" x14ac:dyDescent="0.25">
      <c r="A22" s="1" t="s">
        <v>4</v>
      </c>
      <c r="B22" s="1" t="s">
        <v>5</v>
      </c>
      <c r="C22" s="1" t="s">
        <v>13</v>
      </c>
      <c r="D22" s="1">
        <v>22</v>
      </c>
    </row>
    <row r="23" spans="1:4" x14ac:dyDescent="0.25">
      <c r="A23" s="1" t="s">
        <v>7</v>
      </c>
      <c r="B23" s="1" t="s">
        <v>5</v>
      </c>
      <c r="C23" s="1" t="s">
        <v>13</v>
      </c>
      <c r="D23" s="1">
        <v>351</v>
      </c>
    </row>
    <row r="24" spans="1:4" x14ac:dyDescent="0.25">
      <c r="A24" s="1" t="s">
        <v>4</v>
      </c>
      <c r="B24" s="1" t="s">
        <v>8</v>
      </c>
      <c r="C24" s="1" t="s">
        <v>13</v>
      </c>
      <c r="D24" s="1">
        <v>24</v>
      </c>
    </row>
    <row r="25" spans="1:4" x14ac:dyDescent="0.25">
      <c r="A25" s="1" t="s">
        <v>7</v>
      </c>
      <c r="B25" s="1" t="s">
        <v>8</v>
      </c>
      <c r="C25" s="1" t="s">
        <v>13</v>
      </c>
      <c r="D25" s="1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5.28515625" bestFit="1" customWidth="1"/>
    <col min="2" max="2" width="7.5703125" bestFit="1" customWidth="1"/>
    <col min="3" max="3" width="9.42578125" bestFit="1" customWidth="1"/>
    <col min="4" max="4" width="8.85546875" bestFit="1" customWidth="1"/>
  </cols>
  <sheetData>
    <row r="1" spans="1:4" x14ac:dyDescent="0.25">
      <c r="A1" s="1" t="s">
        <v>2</v>
      </c>
      <c r="B1" s="1" t="s">
        <v>1</v>
      </c>
      <c r="C1" s="1" t="s">
        <v>4</v>
      </c>
      <c r="D1" s="1" t="s">
        <v>7</v>
      </c>
    </row>
    <row r="2" spans="1:4" x14ac:dyDescent="0.25">
      <c r="A2" s="4" t="s">
        <v>6</v>
      </c>
      <c r="B2" s="1" t="s">
        <v>5</v>
      </c>
      <c r="C2" s="1">
        <v>512</v>
      </c>
      <c r="D2" s="1">
        <v>313</v>
      </c>
    </row>
    <row r="3" spans="1:4" x14ac:dyDescent="0.25">
      <c r="A3" s="5"/>
      <c r="B3" s="1" t="s">
        <v>8</v>
      </c>
      <c r="C3" s="1">
        <v>89</v>
      </c>
      <c r="D3" s="1">
        <v>19</v>
      </c>
    </row>
    <row r="4" spans="1:4" x14ac:dyDescent="0.25">
      <c r="A4" s="4" t="s">
        <v>9</v>
      </c>
      <c r="B4" s="1" t="s">
        <v>5</v>
      </c>
      <c r="C4" s="1">
        <v>353</v>
      </c>
      <c r="D4" s="1">
        <v>207</v>
      </c>
    </row>
    <row r="5" spans="1:4" x14ac:dyDescent="0.25">
      <c r="A5" s="5"/>
      <c r="B5" s="1" t="s">
        <v>8</v>
      </c>
      <c r="C5" s="1">
        <v>17</v>
      </c>
      <c r="D5" s="1">
        <v>8</v>
      </c>
    </row>
    <row r="6" spans="1:4" x14ac:dyDescent="0.25">
      <c r="A6" s="4" t="s">
        <v>10</v>
      </c>
      <c r="B6" s="1" t="s">
        <v>5</v>
      </c>
      <c r="C6" s="1">
        <v>120</v>
      </c>
      <c r="D6" s="1">
        <v>205</v>
      </c>
    </row>
    <row r="7" spans="1:4" x14ac:dyDescent="0.25">
      <c r="A7" s="5"/>
      <c r="B7" s="1" t="s">
        <v>8</v>
      </c>
      <c r="C7" s="1">
        <v>202</v>
      </c>
      <c r="D7" s="1">
        <v>391</v>
      </c>
    </row>
    <row r="8" spans="1:4" x14ac:dyDescent="0.25">
      <c r="A8" s="4" t="s">
        <v>11</v>
      </c>
      <c r="B8" s="1" t="s">
        <v>5</v>
      </c>
      <c r="C8" s="1">
        <v>138</v>
      </c>
      <c r="D8" s="1">
        <v>279</v>
      </c>
    </row>
    <row r="9" spans="1:4" x14ac:dyDescent="0.25">
      <c r="A9" s="5"/>
      <c r="B9" s="1" t="s">
        <v>8</v>
      </c>
      <c r="C9" s="1">
        <v>131</v>
      </c>
      <c r="D9" s="1">
        <v>244</v>
      </c>
    </row>
    <row r="10" spans="1:4" x14ac:dyDescent="0.25">
      <c r="A10" s="4" t="s">
        <v>12</v>
      </c>
      <c r="B10" s="1" t="s">
        <v>5</v>
      </c>
      <c r="C10" s="1">
        <v>53</v>
      </c>
      <c r="D10" s="1">
        <v>138</v>
      </c>
    </row>
    <row r="11" spans="1:4" x14ac:dyDescent="0.25">
      <c r="A11" s="5"/>
      <c r="B11" s="1" t="s">
        <v>8</v>
      </c>
      <c r="C11" s="1">
        <v>94</v>
      </c>
      <c r="D11" s="1">
        <v>299</v>
      </c>
    </row>
    <row r="12" spans="1:4" x14ac:dyDescent="0.25">
      <c r="A12" s="4" t="s">
        <v>13</v>
      </c>
      <c r="B12" s="1" t="s">
        <v>5</v>
      </c>
      <c r="C12" s="1">
        <v>22</v>
      </c>
      <c r="D12" s="1">
        <v>351</v>
      </c>
    </row>
    <row r="13" spans="1:4" x14ac:dyDescent="0.25">
      <c r="A13" s="5"/>
      <c r="B13" s="1" t="s">
        <v>8</v>
      </c>
      <c r="C13" s="1">
        <v>24</v>
      </c>
      <c r="D13" s="1">
        <v>317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sheetData>
    <row r="1" spans="1:4" x14ac:dyDescent="0.25">
      <c r="A1" s="2" t="s">
        <v>2</v>
      </c>
      <c r="B1" s="2" t="s">
        <v>1</v>
      </c>
      <c r="C1" s="2" t="s">
        <v>4</v>
      </c>
      <c r="D1" s="2" t="s">
        <v>7</v>
      </c>
    </row>
    <row r="2" spans="1:4" x14ac:dyDescent="0.25">
      <c r="A2" s="6" t="s">
        <v>6</v>
      </c>
      <c r="B2" s="2" t="s">
        <v>5</v>
      </c>
      <c r="C2" s="3">
        <v>62.060606060606062</v>
      </c>
      <c r="D2" s="3">
        <v>37.939393939393938</v>
      </c>
    </row>
    <row r="3" spans="1:4" x14ac:dyDescent="0.25">
      <c r="A3" s="6"/>
      <c r="B3" s="2" t="s">
        <v>8</v>
      </c>
      <c r="C3" s="3">
        <v>82.407407407407405</v>
      </c>
      <c r="D3" s="3">
        <v>17.592592592592592</v>
      </c>
    </row>
    <row r="4" spans="1:4" x14ac:dyDescent="0.25">
      <c r="A4" s="6" t="s">
        <v>9</v>
      </c>
      <c r="B4" s="2" t="s">
        <v>5</v>
      </c>
      <c r="C4" s="3">
        <v>63.035714285714285</v>
      </c>
      <c r="D4" s="3">
        <v>36.964285714285715</v>
      </c>
    </row>
    <row r="5" spans="1:4" x14ac:dyDescent="0.25">
      <c r="A5" s="6"/>
      <c r="B5" s="2" t="s">
        <v>8</v>
      </c>
      <c r="C5" s="3">
        <v>68</v>
      </c>
      <c r="D5" s="3">
        <v>32</v>
      </c>
    </row>
    <row r="6" spans="1:4" x14ac:dyDescent="0.25">
      <c r="A6" s="6" t="s">
        <v>10</v>
      </c>
      <c r="B6" s="2" t="s">
        <v>5</v>
      </c>
      <c r="C6" s="3">
        <v>36.92307692307692</v>
      </c>
      <c r="D6" s="3">
        <v>63.07692307692308</v>
      </c>
    </row>
    <row r="7" spans="1:4" x14ac:dyDescent="0.25">
      <c r="A7" s="6"/>
      <c r="B7" s="2" t="s">
        <v>8</v>
      </c>
      <c r="C7" s="3">
        <v>34.064080944350756</v>
      </c>
      <c r="D7" s="3">
        <v>65.935919055649236</v>
      </c>
    </row>
    <row r="8" spans="1:4" x14ac:dyDescent="0.25">
      <c r="A8" s="6" t="s">
        <v>11</v>
      </c>
      <c r="B8" s="2" t="s">
        <v>5</v>
      </c>
      <c r="C8" s="3">
        <v>33.093525179856115</v>
      </c>
      <c r="D8" s="3">
        <v>66.906474820143885</v>
      </c>
    </row>
    <row r="9" spans="1:4" x14ac:dyDescent="0.25">
      <c r="A9" s="6"/>
      <c r="B9" s="2" t="s">
        <v>8</v>
      </c>
      <c r="C9" s="3">
        <v>34.93333333333333</v>
      </c>
      <c r="D9" s="3">
        <v>65.066666666666663</v>
      </c>
    </row>
    <row r="10" spans="1:4" x14ac:dyDescent="0.25">
      <c r="A10" s="6" t="s">
        <v>12</v>
      </c>
      <c r="B10" s="2" t="s">
        <v>5</v>
      </c>
      <c r="C10" s="3">
        <v>27.748691099476439</v>
      </c>
      <c r="D10" s="3">
        <v>72.251308900523554</v>
      </c>
    </row>
    <row r="11" spans="1:4" x14ac:dyDescent="0.25">
      <c r="A11" s="6"/>
      <c r="B11" s="2" t="s">
        <v>8</v>
      </c>
      <c r="C11" s="3">
        <v>23.918575063613233</v>
      </c>
      <c r="D11" s="3">
        <v>76.081424936386767</v>
      </c>
    </row>
    <row r="12" spans="1:4" x14ac:dyDescent="0.25">
      <c r="A12" s="6" t="s">
        <v>13</v>
      </c>
      <c r="B12" s="2" t="s">
        <v>5</v>
      </c>
      <c r="C12" s="3">
        <v>5.8981233243967832</v>
      </c>
      <c r="D12" s="3">
        <v>94.101876675603222</v>
      </c>
    </row>
    <row r="13" spans="1:4" x14ac:dyDescent="0.25">
      <c r="A13" s="6"/>
      <c r="B13" s="2" t="s">
        <v>8</v>
      </c>
      <c r="C13" s="3">
        <v>7.0381231671554252</v>
      </c>
      <c r="D13" s="3">
        <v>92.961876832844581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0" sqref="D10"/>
    </sheetView>
  </sheetViews>
  <sheetFormatPr defaultRowHeight="15" x14ac:dyDescent="0.25"/>
  <cols>
    <col min="1" max="1" width="9.42578125" bestFit="1" customWidth="1"/>
    <col min="2" max="2" width="8.85546875" bestFit="1" customWidth="1"/>
  </cols>
  <sheetData>
    <row r="1" spans="1:4" x14ac:dyDescent="0.25">
      <c r="A1" s="7" t="s">
        <v>5</v>
      </c>
      <c r="B1" s="7"/>
      <c r="C1" s="7" t="s">
        <v>8</v>
      </c>
      <c r="D1" s="7"/>
    </row>
    <row r="2" spans="1:4" x14ac:dyDescent="0.25">
      <c r="A2" s="1" t="s">
        <v>4</v>
      </c>
      <c r="B2" s="1" t="s">
        <v>7</v>
      </c>
      <c r="C2" s="1" t="s">
        <v>4</v>
      </c>
      <c r="D2" s="1" t="s">
        <v>7</v>
      </c>
    </row>
    <row r="3" spans="1:4" x14ac:dyDescent="0.25">
      <c r="A3" s="1">
        <v>512</v>
      </c>
      <c r="B3" s="1">
        <v>313</v>
      </c>
      <c r="C3" s="1">
        <v>89</v>
      </c>
      <c r="D3" s="1">
        <v>19</v>
      </c>
    </row>
    <row r="4" spans="1:4" x14ac:dyDescent="0.25">
      <c r="A4" s="1">
        <v>353</v>
      </c>
      <c r="B4" s="1">
        <v>207</v>
      </c>
      <c r="C4" s="1">
        <v>17</v>
      </c>
      <c r="D4" s="1">
        <v>8</v>
      </c>
    </row>
    <row r="5" spans="1:4" x14ac:dyDescent="0.25">
      <c r="A5" s="1">
        <v>120</v>
      </c>
      <c r="B5" s="1">
        <v>205</v>
      </c>
      <c r="C5" s="1">
        <v>202</v>
      </c>
      <c r="D5" s="1">
        <v>391</v>
      </c>
    </row>
    <row r="6" spans="1:4" x14ac:dyDescent="0.25">
      <c r="A6" s="1">
        <v>138</v>
      </c>
      <c r="B6" s="1">
        <v>279</v>
      </c>
      <c r="C6" s="1">
        <v>131</v>
      </c>
      <c r="D6" s="1">
        <v>244</v>
      </c>
    </row>
    <row r="7" spans="1:4" x14ac:dyDescent="0.25">
      <c r="A7" s="1">
        <v>53</v>
      </c>
      <c r="B7" s="1">
        <v>138</v>
      </c>
      <c r="C7" s="1">
        <v>94</v>
      </c>
      <c r="D7" s="1">
        <v>299</v>
      </c>
    </row>
    <row r="8" spans="1:4" x14ac:dyDescent="0.25">
      <c r="A8" s="1">
        <v>22</v>
      </c>
      <c r="B8" s="1">
        <v>351</v>
      </c>
      <c r="C8" s="1">
        <v>24</v>
      </c>
      <c r="D8" s="1">
        <v>317</v>
      </c>
    </row>
    <row r="10" spans="1:4" x14ac:dyDescent="0.25">
      <c r="A10">
        <f>SUM(A3:A8)</f>
        <v>1198</v>
      </c>
      <c r="B10">
        <f t="shared" ref="B10:D10" si="0">SUM(B3:B8)</f>
        <v>1493</v>
      </c>
      <c r="C10">
        <f t="shared" si="0"/>
        <v>557</v>
      </c>
      <c r="D10">
        <f t="shared" si="0"/>
        <v>1278</v>
      </c>
    </row>
    <row r="12" spans="1:4" x14ac:dyDescent="0.25">
      <c r="A12">
        <f>100*A10/(A10+B10)</f>
        <v>44.518766257896694</v>
      </c>
      <c r="B12">
        <f>100*B10/(A10+B10)</f>
        <v>55.481233742103306</v>
      </c>
      <c r="C12">
        <f>100*C10/(C10+D10)</f>
        <v>30.354223433242506</v>
      </c>
      <c r="D12">
        <f>100*D10/(C10+D10)</f>
        <v>69.64577656675749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" sqref="B1"/>
    </sheetView>
  </sheetViews>
  <sheetFormatPr defaultRowHeight="15" x14ac:dyDescent="0.25"/>
  <cols>
    <col min="1" max="1" width="3.85546875" bestFit="1" customWidth="1"/>
    <col min="2" max="2" width="25.140625" bestFit="1" customWidth="1"/>
    <col min="3" max="3" width="9.42578125" bestFit="1" customWidth="1"/>
    <col min="4" max="4" width="4.140625" bestFit="1" customWidth="1"/>
    <col min="5" max="5" width="10.28515625" bestFit="1" customWidth="1"/>
    <col min="6" max="6" width="8.42578125" bestFit="1" customWidth="1"/>
    <col min="7" max="7" width="6.140625" bestFit="1" customWidth="1"/>
    <col min="8" max="8" width="7.140625" bestFit="1" customWidth="1"/>
    <col min="9" max="9" width="5.85546875" bestFit="1" customWidth="1"/>
  </cols>
  <sheetData>
    <row r="1" spans="1:10" ht="30" x14ac:dyDescent="0.25">
      <c r="A1" s="2" t="s">
        <v>37</v>
      </c>
      <c r="B1" s="2" t="s">
        <v>32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11" t="s">
        <v>34</v>
      </c>
      <c r="I1" s="11" t="s">
        <v>35</v>
      </c>
      <c r="J1" s="12" t="s">
        <v>33</v>
      </c>
    </row>
    <row r="2" spans="1:10" x14ac:dyDescent="0.25">
      <c r="A2" s="1">
        <v>1</v>
      </c>
      <c r="B2" s="1" t="s">
        <v>19</v>
      </c>
      <c r="C2" s="1">
        <v>9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f>100*(F2+G2)/SUM(C2:I2)</f>
        <v>9.0909090909090917</v>
      </c>
    </row>
    <row r="3" spans="1:10" x14ac:dyDescent="0.25">
      <c r="A3" s="1">
        <v>2</v>
      </c>
      <c r="B3" s="1" t="s">
        <v>20</v>
      </c>
      <c r="C3" s="1">
        <v>2</v>
      </c>
      <c r="D3" s="1">
        <v>4</v>
      </c>
      <c r="E3" s="1">
        <v>15</v>
      </c>
      <c r="F3" s="1">
        <v>2</v>
      </c>
      <c r="G3" s="1">
        <v>1</v>
      </c>
      <c r="H3" s="1">
        <v>2</v>
      </c>
      <c r="I3" s="1">
        <v>0</v>
      </c>
      <c r="J3" s="1">
        <f t="shared" ref="J3:J15" si="0">100*(F3+G3)/SUM(C3:I3)</f>
        <v>11.538461538461538</v>
      </c>
    </row>
    <row r="4" spans="1:10" x14ac:dyDescent="0.25">
      <c r="A4" s="1">
        <v>3</v>
      </c>
      <c r="B4" s="1" t="s">
        <v>21</v>
      </c>
      <c r="C4" s="1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f t="shared" si="0"/>
        <v>0</v>
      </c>
    </row>
    <row r="5" spans="1:10" x14ac:dyDescent="0.25">
      <c r="A5" s="1">
        <v>4</v>
      </c>
      <c r="B5" s="1" t="s">
        <v>22</v>
      </c>
      <c r="C5" s="1">
        <v>2</v>
      </c>
      <c r="D5" s="1">
        <v>3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f t="shared" si="0"/>
        <v>16.666666666666668</v>
      </c>
    </row>
    <row r="6" spans="1:10" ht="30" x14ac:dyDescent="0.25">
      <c r="A6" s="1">
        <v>5</v>
      </c>
      <c r="B6" s="13" t="s">
        <v>36</v>
      </c>
      <c r="C6" s="1">
        <v>2</v>
      </c>
      <c r="D6" s="1">
        <v>3</v>
      </c>
      <c r="E6" s="1">
        <v>1</v>
      </c>
      <c r="F6" s="9">
        <v>11</v>
      </c>
      <c r="G6" s="9">
        <v>5</v>
      </c>
      <c r="H6" s="1">
        <v>1</v>
      </c>
      <c r="I6" s="1">
        <v>0</v>
      </c>
      <c r="J6" s="9">
        <f t="shared" si="0"/>
        <v>69.565217391304344</v>
      </c>
    </row>
    <row r="7" spans="1:10" x14ac:dyDescent="0.25">
      <c r="A7" s="1">
        <v>6</v>
      </c>
      <c r="B7" s="1" t="s">
        <v>23</v>
      </c>
      <c r="C7" s="1">
        <v>27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f t="shared" si="0"/>
        <v>0</v>
      </c>
    </row>
    <row r="8" spans="1:10" x14ac:dyDescent="0.25">
      <c r="A8" s="1">
        <v>7</v>
      </c>
      <c r="B8" s="10" t="s">
        <v>24</v>
      </c>
      <c r="C8" s="1">
        <v>3</v>
      </c>
      <c r="D8" s="1">
        <v>2</v>
      </c>
      <c r="E8" s="1">
        <v>0</v>
      </c>
      <c r="F8" s="10">
        <v>3</v>
      </c>
      <c r="G8" s="10">
        <v>5</v>
      </c>
      <c r="H8" s="1">
        <v>0</v>
      </c>
      <c r="I8" s="1">
        <v>1</v>
      </c>
      <c r="J8" s="10">
        <f t="shared" si="0"/>
        <v>57.142857142857146</v>
      </c>
    </row>
    <row r="9" spans="1:10" x14ac:dyDescent="0.25">
      <c r="A9" s="1">
        <v>8</v>
      </c>
      <c r="B9" s="1" t="s">
        <v>25</v>
      </c>
      <c r="C9" s="1">
        <v>5</v>
      </c>
      <c r="D9" s="1">
        <v>4</v>
      </c>
      <c r="E9" s="1">
        <v>2</v>
      </c>
      <c r="F9" s="1">
        <v>4</v>
      </c>
      <c r="G9" s="1">
        <v>2</v>
      </c>
      <c r="H9" s="1">
        <v>2</v>
      </c>
      <c r="I9" s="1">
        <v>1</v>
      </c>
      <c r="J9" s="1">
        <f t="shared" si="0"/>
        <v>30</v>
      </c>
    </row>
    <row r="10" spans="1:10" x14ac:dyDescent="0.25">
      <c r="A10" s="1">
        <v>9</v>
      </c>
      <c r="B10" s="1" t="s">
        <v>26</v>
      </c>
      <c r="C10" s="1">
        <v>3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0</v>
      </c>
      <c r="J10" s="1">
        <f t="shared" si="0"/>
        <v>50</v>
      </c>
    </row>
    <row r="11" spans="1:10" x14ac:dyDescent="0.25">
      <c r="A11" s="1">
        <v>10</v>
      </c>
      <c r="B11" s="8" t="s">
        <v>27</v>
      </c>
      <c r="C11" s="1">
        <v>14</v>
      </c>
      <c r="D11" s="1">
        <v>18</v>
      </c>
      <c r="E11" s="1">
        <v>10</v>
      </c>
      <c r="F11" s="8">
        <v>41</v>
      </c>
      <c r="G11" s="8">
        <v>21</v>
      </c>
      <c r="H11" s="1">
        <v>7</v>
      </c>
      <c r="I11" s="1">
        <v>8</v>
      </c>
      <c r="J11" s="8">
        <f t="shared" si="0"/>
        <v>52.100840336134453</v>
      </c>
    </row>
    <row r="12" spans="1:10" x14ac:dyDescent="0.25">
      <c r="A12" s="1">
        <v>11</v>
      </c>
      <c r="B12" s="1" t="s">
        <v>28</v>
      </c>
      <c r="C12" s="1">
        <v>1</v>
      </c>
      <c r="D12" s="1">
        <v>4</v>
      </c>
      <c r="E12" s="1">
        <v>3</v>
      </c>
      <c r="F12" s="1">
        <v>1</v>
      </c>
      <c r="G12" s="1">
        <v>3</v>
      </c>
      <c r="H12" s="1">
        <v>0</v>
      </c>
      <c r="I12" s="1">
        <v>0</v>
      </c>
      <c r="J12" s="1">
        <f t="shared" si="0"/>
        <v>33.333333333333336</v>
      </c>
    </row>
    <row r="13" spans="1:10" x14ac:dyDescent="0.25">
      <c r="A13" s="1">
        <v>12</v>
      </c>
      <c r="B13" s="10" t="s">
        <v>29</v>
      </c>
      <c r="C13" s="1">
        <v>1</v>
      </c>
      <c r="D13" s="1">
        <v>1</v>
      </c>
      <c r="E13" s="1">
        <v>0</v>
      </c>
      <c r="F13" s="10">
        <v>3</v>
      </c>
      <c r="G13" s="10">
        <v>1</v>
      </c>
      <c r="H13" s="1">
        <v>0</v>
      </c>
      <c r="I13" s="1">
        <v>0</v>
      </c>
      <c r="J13" s="10">
        <f t="shared" si="0"/>
        <v>66.666666666666671</v>
      </c>
    </row>
    <row r="14" spans="1:10" x14ac:dyDescent="0.25">
      <c r="A14" s="1">
        <v>13</v>
      </c>
      <c r="B14" s="1" t="s">
        <v>30</v>
      </c>
      <c r="C14" s="1">
        <v>7</v>
      </c>
      <c r="D14" s="1">
        <v>2</v>
      </c>
      <c r="E14" s="1">
        <v>2</v>
      </c>
      <c r="F14" s="1">
        <v>1</v>
      </c>
      <c r="G14" s="1">
        <v>0</v>
      </c>
      <c r="H14" s="1">
        <v>1</v>
      </c>
      <c r="I14" s="1">
        <v>3</v>
      </c>
      <c r="J14" s="1">
        <f t="shared" si="0"/>
        <v>6.25</v>
      </c>
    </row>
    <row r="15" spans="1:10" x14ac:dyDescent="0.25">
      <c r="A15" s="1">
        <v>14</v>
      </c>
      <c r="B15" s="10" t="s">
        <v>31</v>
      </c>
      <c r="C15" s="1">
        <v>1</v>
      </c>
      <c r="D15" s="1">
        <v>4</v>
      </c>
      <c r="E15" s="1">
        <v>1</v>
      </c>
      <c r="F15" s="10">
        <v>6</v>
      </c>
      <c r="G15" s="10">
        <v>3</v>
      </c>
      <c r="H15" s="1">
        <v>0</v>
      </c>
      <c r="I15" s="1">
        <v>1</v>
      </c>
      <c r="J15" s="10">
        <f t="shared" si="0"/>
        <v>56.25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univ-original</vt:lpstr>
      <vt:lpstr>Analysis-1</vt:lpstr>
      <vt:lpstr>Analysis-2</vt:lpstr>
      <vt:lpstr>Analysis-3</vt:lpstr>
      <vt:lpstr>Q2e</vt:lpstr>
      <vt:lpstr>'Analysis-1'!_3_university</vt:lpstr>
      <vt:lpstr>'univ-original'!_3_university</vt:lpstr>
      <vt:lpstr>Q2e!Untitled_Document.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2016-04-22T15:59:59Z</dcterms:modified>
</cp:coreProperties>
</file>