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penbe\Desktop\EPFL\Projects\Polysome profile\Final analysis_all profiles\2023_08_08_allstarvation in dublicates\"/>
    </mc:Choice>
  </mc:AlternateContent>
  <xr:revisionPtr revIDLastSave="0" documentId="13_ncr:1_{F9B972F0-3E11-4CA6-A3DB-58A03F497A48}" xr6:coauthVersionLast="47" xr6:coauthVersionMax="47" xr10:uidLastSave="{00000000-0000-0000-0000-000000000000}"/>
  <bookViews>
    <workbookView xWindow="-38510" yWindow="-14740" windowWidth="38620" windowHeight="21100" firstSheet="2" activeTab="3" xr2:uid="{00000000-000D-0000-FFFF-FFFF00000000}"/>
  </bookViews>
  <sheets>
    <sheet name="Sheet1" sheetId="3" r:id="rId1"/>
    <sheet name="Sheet_1" sheetId="1" r:id="rId2"/>
    <sheet name="Calculations (R analysis)" sheetId="2" r:id="rId3"/>
    <sheet name="Sheet2" sheetId="4" r:id="rId4"/>
  </sheets>
  <definedNames>
    <definedName name="_xlnm._FilterDatabase" localSheetId="1" hidden="1">Sheet_1!$A$1:$S$232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3" i="4" l="1"/>
  <c r="W64" i="4"/>
  <c r="W65" i="4"/>
  <c r="W66" i="4"/>
  <c r="W67" i="4"/>
  <c r="W68" i="4"/>
  <c r="W55" i="4"/>
  <c r="W56" i="4"/>
  <c r="W57" i="4"/>
  <c r="W58" i="4"/>
  <c r="W59" i="4"/>
  <c r="W60" i="4"/>
  <c r="AF64" i="4"/>
  <c r="AF65" i="4"/>
  <c r="AF66" i="4"/>
  <c r="AF67" i="4"/>
  <c r="AF68" i="4"/>
  <c r="K76" i="4"/>
  <c r="K75" i="4"/>
  <c r="K74" i="4"/>
  <c r="K72" i="4"/>
  <c r="K71" i="4"/>
  <c r="K70" i="4"/>
  <c r="K68" i="4"/>
  <c r="K67" i="4"/>
  <c r="K66" i="4"/>
  <c r="K64" i="4"/>
  <c r="K63" i="4"/>
  <c r="K62" i="4"/>
  <c r="K60" i="4"/>
  <c r="K59" i="4"/>
  <c r="K58" i="4"/>
  <c r="K56" i="4"/>
  <c r="K55" i="4"/>
  <c r="K54" i="4"/>
  <c r="V64" i="4"/>
  <c r="AE64" i="4"/>
  <c r="S63" i="4"/>
  <c r="AA64" i="4"/>
  <c r="AB64" i="4"/>
  <c r="AC64" i="4"/>
  <c r="AD64" i="4"/>
  <c r="AA65" i="4"/>
  <c r="AB65" i="4"/>
  <c r="AC65" i="4"/>
  <c r="AD65" i="4"/>
  <c r="AE65" i="4"/>
  <c r="AA66" i="4"/>
  <c r="AB66" i="4"/>
  <c r="AC66" i="4"/>
  <c r="AD66" i="4"/>
  <c r="AE66" i="4"/>
  <c r="AA67" i="4"/>
  <c r="AB67" i="4"/>
  <c r="AC67" i="4"/>
  <c r="AD67" i="4"/>
  <c r="AE67" i="4"/>
  <c r="AA68" i="4"/>
  <c r="AB68" i="4"/>
  <c r="AC68" i="4"/>
  <c r="AD68" i="4"/>
  <c r="AE68" i="4"/>
  <c r="R63" i="4"/>
  <c r="T63" i="4"/>
  <c r="U63" i="4"/>
  <c r="V63" i="4"/>
  <c r="R64" i="4"/>
  <c r="S64" i="4"/>
  <c r="T64" i="4"/>
  <c r="U64" i="4"/>
  <c r="R65" i="4"/>
  <c r="S65" i="4"/>
  <c r="T65" i="4"/>
  <c r="U65" i="4"/>
  <c r="V65" i="4"/>
  <c r="R66" i="4"/>
  <c r="S66" i="4"/>
  <c r="T66" i="4"/>
  <c r="U66" i="4"/>
  <c r="V66" i="4"/>
  <c r="R67" i="4"/>
  <c r="S67" i="4"/>
  <c r="T67" i="4"/>
  <c r="U67" i="4"/>
  <c r="V67" i="4"/>
  <c r="R68" i="4"/>
  <c r="S68" i="4"/>
  <c r="T68" i="4"/>
  <c r="U68" i="4"/>
  <c r="V68" i="4"/>
  <c r="R55" i="4"/>
  <c r="S55" i="4"/>
  <c r="T55" i="4"/>
  <c r="U55" i="4"/>
  <c r="V55" i="4"/>
  <c r="R56" i="4"/>
  <c r="S56" i="4"/>
  <c r="T56" i="4"/>
  <c r="U56" i="4"/>
  <c r="V56" i="4"/>
  <c r="R57" i="4"/>
  <c r="S57" i="4"/>
  <c r="T57" i="4"/>
  <c r="U57" i="4"/>
  <c r="V57" i="4"/>
  <c r="R58" i="4"/>
  <c r="S58" i="4"/>
  <c r="T58" i="4"/>
  <c r="U58" i="4"/>
  <c r="V58" i="4"/>
  <c r="R59" i="4"/>
  <c r="S59" i="4"/>
  <c r="T59" i="4"/>
  <c r="U59" i="4"/>
  <c r="V59" i="4"/>
  <c r="R60" i="4"/>
  <c r="S60" i="4"/>
  <c r="T60" i="4"/>
  <c r="U60" i="4"/>
  <c r="V60" i="4"/>
  <c r="Q68" i="4"/>
  <c r="Q67" i="4"/>
  <c r="Q60" i="4"/>
  <c r="Q59" i="4"/>
  <c r="Z68" i="4"/>
  <c r="Z67" i="4"/>
  <c r="Z65" i="4"/>
  <c r="Z64" i="4"/>
  <c r="Z66" i="4"/>
  <c r="Q66" i="4"/>
  <c r="Q58" i="4"/>
  <c r="Q65" i="4"/>
  <c r="Q57" i="4"/>
  <c r="Q64" i="4"/>
  <c r="Q56" i="4"/>
  <c r="Q63" i="4"/>
  <c r="Q55" i="4"/>
  <c r="P11" i="4"/>
  <c r="P3" i="4"/>
  <c r="J22" i="4"/>
  <c r="H22" i="4"/>
  <c r="F22" i="4"/>
  <c r="E22" i="4"/>
  <c r="D22" i="4"/>
  <c r="K20" i="4"/>
  <c r="I20" i="4"/>
  <c r="G20" i="4"/>
  <c r="K19" i="4"/>
  <c r="I19" i="4"/>
  <c r="G19" i="4"/>
  <c r="K18" i="4"/>
  <c r="L18" i="4" s="1"/>
  <c r="I18" i="4"/>
  <c r="G18" i="4"/>
  <c r="K17" i="4"/>
  <c r="L17" i="4" s="1"/>
  <c r="I17" i="4"/>
  <c r="G17" i="4"/>
  <c r="AE16" i="4"/>
  <c r="AC16" i="4"/>
  <c r="AA16" i="4"/>
  <c r="Z16" i="4"/>
  <c r="Y16" i="4"/>
  <c r="W16" i="4"/>
  <c r="V16" i="4"/>
  <c r="U16" i="4"/>
  <c r="T16" i="4"/>
  <c r="S16" i="4"/>
  <c r="R16" i="4"/>
  <c r="Q16" i="4"/>
  <c r="P16" i="4"/>
  <c r="K16" i="4"/>
  <c r="I16" i="4"/>
  <c r="G16" i="4"/>
  <c r="AE15" i="4"/>
  <c r="AC15" i="4"/>
  <c r="AA15" i="4"/>
  <c r="Z15" i="4"/>
  <c r="Y15" i="4"/>
  <c r="W15" i="4"/>
  <c r="V15" i="4"/>
  <c r="U15" i="4"/>
  <c r="T15" i="4"/>
  <c r="R15" i="4"/>
  <c r="Q15" i="4"/>
  <c r="P15" i="4"/>
  <c r="K15" i="4"/>
  <c r="I15" i="4"/>
  <c r="U7" i="4" s="1"/>
  <c r="G15" i="4"/>
  <c r="S15" i="4" s="1"/>
  <c r="AE14" i="4"/>
  <c r="AC14" i="4"/>
  <c r="AA14" i="4"/>
  <c r="Z14" i="4"/>
  <c r="Y14" i="4"/>
  <c r="V14" i="4"/>
  <c r="T14" i="4"/>
  <c r="S14" i="4"/>
  <c r="R14" i="4"/>
  <c r="Q14" i="4"/>
  <c r="P14" i="4"/>
  <c r="K14" i="4"/>
  <c r="I14" i="4"/>
  <c r="G14" i="4"/>
  <c r="AE13" i="4"/>
  <c r="AC13" i="4"/>
  <c r="AA13" i="4"/>
  <c r="Z13" i="4"/>
  <c r="Y13" i="4"/>
  <c r="V13" i="4"/>
  <c r="U13" i="4"/>
  <c r="T13" i="4"/>
  <c r="R13" i="4"/>
  <c r="Q13" i="4"/>
  <c r="P13" i="4"/>
  <c r="K13" i="4"/>
  <c r="I13" i="4"/>
  <c r="G13" i="4"/>
  <c r="AE12" i="4"/>
  <c r="AC12" i="4"/>
  <c r="AA12" i="4"/>
  <c r="Z12" i="4"/>
  <c r="Y12" i="4"/>
  <c r="W12" i="4"/>
  <c r="V12" i="4"/>
  <c r="T12" i="4"/>
  <c r="R12" i="4"/>
  <c r="Q12" i="4"/>
  <c r="P12" i="4"/>
  <c r="K12" i="4"/>
  <c r="W14" i="4" s="1"/>
  <c r="I12" i="4"/>
  <c r="U6" i="4" s="1"/>
  <c r="G12" i="4"/>
  <c r="W11" i="4"/>
  <c r="V11" i="4"/>
  <c r="T11" i="4"/>
  <c r="R11" i="4"/>
  <c r="Q11" i="4"/>
  <c r="K11" i="4"/>
  <c r="I11" i="4"/>
  <c r="G11" i="4"/>
  <c r="K10" i="4"/>
  <c r="I10" i="4"/>
  <c r="G10" i="4"/>
  <c r="K9" i="4"/>
  <c r="W5" i="4" s="1"/>
  <c r="I9" i="4"/>
  <c r="AD13" i="4" s="1"/>
  <c r="G9" i="4"/>
  <c r="S5" i="4" s="1"/>
  <c r="W8" i="4"/>
  <c r="V8" i="4"/>
  <c r="U8" i="4"/>
  <c r="T8" i="4"/>
  <c r="S8" i="4"/>
  <c r="R8" i="4"/>
  <c r="Q8" i="4"/>
  <c r="P8" i="4"/>
  <c r="K8" i="4"/>
  <c r="I8" i="4"/>
  <c r="G8" i="4"/>
  <c r="W7" i="4"/>
  <c r="V7" i="4"/>
  <c r="T7" i="4"/>
  <c r="S7" i="4"/>
  <c r="R7" i="4"/>
  <c r="Q7" i="4"/>
  <c r="P7" i="4"/>
  <c r="K7" i="4"/>
  <c r="I7" i="4"/>
  <c r="G7" i="4"/>
  <c r="S4" i="4" s="1"/>
  <c r="V6" i="4"/>
  <c r="T6" i="4"/>
  <c r="S6" i="4"/>
  <c r="R6" i="4"/>
  <c r="Q6" i="4"/>
  <c r="P6" i="4"/>
  <c r="K6" i="4"/>
  <c r="W4" i="4" s="1"/>
  <c r="I6" i="4"/>
  <c r="AD12" i="4" s="1"/>
  <c r="G6" i="4"/>
  <c r="V5" i="4"/>
  <c r="U5" i="4"/>
  <c r="T5" i="4"/>
  <c r="R5" i="4"/>
  <c r="Q5" i="4"/>
  <c r="P5" i="4"/>
  <c r="K5" i="4"/>
  <c r="M5" i="4" s="1"/>
  <c r="I5" i="4"/>
  <c r="G5" i="4"/>
  <c r="V4" i="4"/>
  <c r="T4" i="4"/>
  <c r="R4" i="4"/>
  <c r="Q4" i="4"/>
  <c r="P4" i="4"/>
  <c r="K4" i="4"/>
  <c r="I4" i="4"/>
  <c r="G4" i="4"/>
  <c r="AB12" i="4" s="1"/>
  <c r="V3" i="4"/>
  <c r="T3" i="4"/>
  <c r="S3" i="4"/>
  <c r="R3" i="4"/>
  <c r="Q3" i="4"/>
  <c r="M3" i="4"/>
  <c r="L9" i="4" s="1"/>
  <c r="K3" i="4"/>
  <c r="AF14" i="4" s="1"/>
  <c r="I3" i="4"/>
  <c r="AD14" i="4" s="1"/>
  <c r="G3" i="4"/>
  <c r="AB15" i="4" s="1"/>
  <c r="Y12" i="2"/>
  <c r="Y13" i="2"/>
  <c r="Q3" i="2"/>
  <c r="AF12" i="2"/>
  <c r="AF14" i="2"/>
  <c r="AF13" i="2"/>
  <c r="AF15" i="2"/>
  <c r="AF16" i="2"/>
  <c r="AG14" i="2"/>
  <c r="AG13" i="2"/>
  <c r="AG12" i="2"/>
  <c r="AG16" i="2"/>
  <c r="AG15" i="2"/>
  <c r="K3" i="2"/>
  <c r="X3" i="2"/>
  <c r="L8" i="2"/>
  <c r="L7" i="2"/>
  <c r="L6" i="2"/>
  <c r="L5" i="2"/>
  <c r="L4" i="2"/>
  <c r="L3" i="2"/>
  <c r="K6" i="2"/>
  <c r="K5" i="2"/>
  <c r="K4" i="2"/>
  <c r="W3" i="2"/>
  <c r="X5" i="2"/>
  <c r="X4" i="2"/>
  <c r="X6" i="2"/>
  <c r="L9" i="2"/>
  <c r="L11" i="2"/>
  <c r="L10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AD16" i="2"/>
  <c r="AD15" i="2"/>
  <c r="AE14" i="2"/>
  <c r="AE13" i="2"/>
  <c r="AE12" i="2"/>
  <c r="AA12" i="2"/>
  <c r="AC12" i="2"/>
  <c r="AA13" i="2"/>
  <c r="AB13" i="2"/>
  <c r="AC13" i="2"/>
  <c r="AA14" i="2"/>
  <c r="AC14" i="2"/>
  <c r="AA15" i="2"/>
  <c r="AC15" i="2"/>
  <c r="AE15" i="2"/>
  <c r="AA16" i="2"/>
  <c r="AC16" i="2"/>
  <c r="AE16" i="2"/>
  <c r="Z16" i="2"/>
  <c r="Z15" i="2"/>
  <c r="Z14" i="2"/>
  <c r="Z13" i="2"/>
  <c r="Z12" i="2"/>
  <c r="Y16" i="2"/>
  <c r="Y15" i="2"/>
  <c r="Y14" i="2"/>
  <c r="T11" i="2"/>
  <c r="V11" i="2"/>
  <c r="S12" i="2"/>
  <c r="T12" i="2"/>
  <c r="V12" i="2"/>
  <c r="T13" i="2"/>
  <c r="V13" i="2"/>
  <c r="T14" i="2"/>
  <c r="V14" i="2"/>
  <c r="T15" i="2"/>
  <c r="V15" i="2"/>
  <c r="S16" i="2"/>
  <c r="T16" i="2"/>
  <c r="V16" i="2"/>
  <c r="R12" i="2"/>
  <c r="R11" i="2"/>
  <c r="V3" i="2"/>
  <c r="V4" i="2"/>
  <c r="V5" i="2"/>
  <c r="V6" i="2"/>
  <c r="V7" i="2"/>
  <c r="U8" i="2"/>
  <c r="V8" i="2"/>
  <c r="T5" i="2"/>
  <c r="T4" i="2"/>
  <c r="T3" i="2"/>
  <c r="I19" i="2"/>
  <c r="I20" i="2"/>
  <c r="U16" i="2" s="1"/>
  <c r="I18" i="2"/>
  <c r="I16" i="2"/>
  <c r="I17" i="2"/>
  <c r="I15" i="2"/>
  <c r="I14" i="2"/>
  <c r="I13" i="2"/>
  <c r="I12" i="2"/>
  <c r="I10" i="2"/>
  <c r="I11" i="2"/>
  <c r="I9" i="2"/>
  <c r="U13" i="2" s="1"/>
  <c r="I7" i="2"/>
  <c r="I8" i="2"/>
  <c r="I6" i="2"/>
  <c r="W4" i="2" s="1"/>
  <c r="I4" i="2"/>
  <c r="I5" i="2"/>
  <c r="I3" i="2"/>
  <c r="R5" i="2"/>
  <c r="R4" i="2"/>
  <c r="G17" i="2"/>
  <c r="G16" i="2"/>
  <c r="G15" i="2"/>
  <c r="S15" i="2" s="1"/>
  <c r="G14" i="2"/>
  <c r="G13" i="2"/>
  <c r="G12" i="2"/>
  <c r="S6" i="2" s="1"/>
  <c r="G11" i="2"/>
  <c r="G10" i="2"/>
  <c r="G9" i="2"/>
  <c r="S13" i="2" s="1"/>
  <c r="G8" i="2"/>
  <c r="G7" i="2"/>
  <c r="G6" i="2"/>
  <c r="S4" i="2" s="1"/>
  <c r="G5" i="2"/>
  <c r="G4" i="2"/>
  <c r="S3" i="2" s="1"/>
  <c r="G3" i="2"/>
  <c r="AB14" i="2" s="1"/>
  <c r="G19" i="2"/>
  <c r="G20" i="2"/>
  <c r="G18" i="2"/>
  <c r="AB16" i="2" s="1"/>
  <c r="E22" i="2"/>
  <c r="F22" i="2"/>
  <c r="H22" i="2"/>
  <c r="J22" i="2"/>
  <c r="D22" i="2"/>
  <c r="P11" i="2"/>
  <c r="P4" i="2"/>
  <c r="Q4" i="2"/>
  <c r="P15" i="2"/>
  <c r="P14" i="2"/>
  <c r="P13" i="2"/>
  <c r="P12" i="2"/>
  <c r="R8" i="2"/>
  <c r="Q8" i="2"/>
  <c r="Q7" i="2"/>
  <c r="Q6" i="2"/>
  <c r="Q5" i="2"/>
  <c r="P8" i="2"/>
  <c r="P7" i="2"/>
  <c r="P6" i="2"/>
  <c r="P5" i="2"/>
  <c r="P3" i="2"/>
  <c r="R3" i="2"/>
  <c r="R6" i="2"/>
  <c r="T6" i="2"/>
  <c r="R7" i="2"/>
  <c r="T7" i="2"/>
  <c r="R13" i="2"/>
  <c r="R14" i="2"/>
  <c r="R15" i="2"/>
  <c r="R16" i="2"/>
  <c r="Q11" i="2"/>
  <c r="Q12" i="2"/>
  <c r="Q13" i="2"/>
  <c r="Q14" i="2"/>
  <c r="Q15" i="2"/>
  <c r="Q16" i="2"/>
  <c r="T8" i="2"/>
  <c r="P16" i="2"/>
  <c r="Q194" i="1"/>
  <c r="O195" i="1"/>
  <c r="L14" i="4" l="1"/>
  <c r="L20" i="4"/>
  <c r="L8" i="4"/>
  <c r="L11" i="4"/>
  <c r="U3" i="4"/>
  <c r="AF12" i="4"/>
  <c r="AD15" i="4"/>
  <c r="L15" i="4"/>
  <c r="W3" i="4"/>
  <c r="AB13" i="4"/>
  <c r="AF15" i="4"/>
  <c r="L6" i="4"/>
  <c r="S12" i="4"/>
  <c r="W6" i="4"/>
  <c r="AB16" i="4"/>
  <c r="L5" i="4"/>
  <c r="U12" i="4"/>
  <c r="L12" i="4"/>
  <c r="U14" i="4"/>
  <c r="S11" i="4"/>
  <c r="AF13" i="4"/>
  <c r="AD16" i="4"/>
  <c r="M4" i="4"/>
  <c r="L19" i="4" s="1"/>
  <c r="U11" i="4"/>
  <c r="AB14" i="4"/>
  <c r="AF16" i="4"/>
  <c r="L3" i="4"/>
  <c r="S13" i="4"/>
  <c r="W13" i="4"/>
  <c r="U4" i="4"/>
  <c r="M4" i="2"/>
  <c r="W7" i="2"/>
  <c r="W16" i="2"/>
  <c r="U5" i="2"/>
  <c r="AD14" i="2"/>
  <c r="U14" i="2"/>
  <c r="U4" i="2"/>
  <c r="U15" i="2"/>
  <c r="W6" i="2"/>
  <c r="U12" i="2"/>
  <c r="M5" i="2"/>
  <c r="L19" i="2"/>
  <c r="AD13" i="2"/>
  <c r="U7" i="2"/>
  <c r="U11" i="2"/>
  <c r="W14" i="2"/>
  <c r="U6" i="2"/>
  <c r="S11" i="2"/>
  <c r="AD12" i="2"/>
  <c r="W12" i="2"/>
  <c r="W11" i="2"/>
  <c r="AB12" i="2"/>
  <c r="AB15" i="2"/>
  <c r="W15" i="2"/>
  <c r="S14" i="2"/>
  <c r="S5" i="2"/>
  <c r="U3" i="2"/>
  <c r="M3" i="2"/>
  <c r="S8" i="2"/>
  <c r="S7" i="2"/>
  <c r="X8" i="4" l="1"/>
  <c r="X16" i="4"/>
  <c r="L4" i="4"/>
  <c r="AG12" i="4" s="1"/>
  <c r="L16" i="4"/>
  <c r="X15" i="4" s="1"/>
  <c r="L10" i="4"/>
  <c r="L13" i="4"/>
  <c r="X14" i="4" s="1"/>
  <c r="L7" i="4"/>
  <c r="X4" i="4" s="1"/>
  <c r="AG14" i="4"/>
  <c r="AG16" i="4"/>
  <c r="AG13" i="4"/>
  <c r="L13" i="2"/>
  <c r="L16" i="2"/>
  <c r="W5" i="2"/>
  <c r="W8" i="2"/>
  <c r="W13" i="2"/>
  <c r="L17" i="2"/>
  <c r="L20" i="2"/>
  <c r="L14" i="2"/>
  <c r="L18" i="2"/>
  <c r="L15" i="2"/>
  <c r="L12" i="2"/>
  <c r="X12" i="4" l="1"/>
  <c r="X13" i="4"/>
  <c r="X5" i="4"/>
  <c r="X6" i="4"/>
  <c r="X11" i="4"/>
  <c r="X7" i="4"/>
  <c r="X3" i="4"/>
  <c r="AG15" i="4"/>
  <c r="X13" i="2"/>
  <c r="X14" i="2"/>
  <c r="X7" i="2"/>
  <c r="X15" i="2"/>
  <c r="X8" i="2"/>
  <c r="X16" i="2"/>
  <c r="X11" i="2"/>
  <c r="X12" i="2"/>
</calcChain>
</file>

<file path=xl/sharedStrings.xml><?xml version="1.0" encoding="utf-8"?>
<sst xmlns="http://schemas.openxmlformats.org/spreadsheetml/2006/main" count="299" uniqueCount="50">
  <si>
    <t>Val_1</t>
  </si>
  <si>
    <t>Triple_1</t>
  </si>
  <si>
    <t>Leu_1</t>
  </si>
  <si>
    <t>Ile_1</t>
  </si>
  <si>
    <t>Double_1</t>
  </si>
  <si>
    <t>Ctrl_1</t>
  </si>
  <si>
    <t>Time</t>
  </si>
  <si>
    <t>Triple_2</t>
  </si>
  <si>
    <t>Ile_2</t>
  </si>
  <si>
    <t>Leu_2</t>
  </si>
  <si>
    <t>Ctrl_2</t>
  </si>
  <si>
    <t>Double_2</t>
  </si>
  <si>
    <t>Val_2</t>
  </si>
  <si>
    <t>Ctrl</t>
  </si>
  <si>
    <t>Ile</t>
  </si>
  <si>
    <t>Leu</t>
  </si>
  <si>
    <t>Val</t>
  </si>
  <si>
    <t>SEM</t>
  </si>
  <si>
    <t>Ctrl_3</t>
  </si>
  <si>
    <t>Leu_3</t>
  </si>
  <si>
    <t>Ile_3</t>
  </si>
  <si>
    <t>Val_3</t>
  </si>
  <si>
    <t>Double_3</t>
  </si>
  <si>
    <t>Triple_3</t>
  </si>
  <si>
    <t>Double</t>
  </si>
  <si>
    <t>Triple</t>
  </si>
  <si>
    <t>PS/MS</t>
  </si>
  <si>
    <t>Monosome</t>
  </si>
  <si>
    <t>PS_light</t>
  </si>
  <si>
    <t>Polysome</t>
  </si>
  <si>
    <t>PS_heavy</t>
  </si>
  <si>
    <t>PS_MS</t>
  </si>
  <si>
    <t>p-value</t>
  </si>
  <si>
    <t>Average</t>
  </si>
  <si>
    <t>Ctrl_4</t>
  </si>
  <si>
    <t>Leu_4</t>
  </si>
  <si>
    <t>Ile_4</t>
  </si>
  <si>
    <t>Val_4</t>
  </si>
  <si>
    <t>Double_4</t>
  </si>
  <si>
    <t>Triple_4</t>
  </si>
  <si>
    <t>Ctrl Average</t>
  </si>
  <si>
    <t>LPS/PS</t>
  </si>
  <si>
    <t>HPS/PS</t>
  </si>
  <si>
    <t>LPS/HPS</t>
  </si>
  <si>
    <t>Rel. LPS/HPS</t>
  </si>
  <si>
    <t>light_PS</t>
  </si>
  <si>
    <t>heavy_PS</t>
  </si>
  <si>
    <t>LP_HP</t>
  </si>
  <si>
    <t>LP/HP</t>
  </si>
  <si>
    <t>Rel. LP/HP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</si>
</sst>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00000"/>
      <name val="DejaVu Sans"/>
      <family val="2"/>
    </font>
    <font>
      <sz val="6"/>
      <color theme="1"/>
      <name val="DejaVu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4F8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/>
    <xf numFmtId="0" fontId="0" fillId="0" borderId="11" xfId="0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19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Ile_4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Sheet1!$A$2:$A$270</c:f>
              <c:numCache>
                <c:formatCode>General</c:formatCode>
                <c:ptCount val="269"/>
                <c:pt idx="0">
                  <c:v>0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6.7000000000000004E-2</c:v>
                </c:pt>
                <c:pt idx="5">
                  <c:v>8.3000000000000004E-2</c:v>
                </c:pt>
                <c:pt idx="6">
                  <c:v>0.1</c:v>
                </c:pt>
                <c:pt idx="7">
                  <c:v>0.11700000000000001</c:v>
                </c:pt>
                <c:pt idx="8">
                  <c:v>0.13300000000000001</c:v>
                </c:pt>
                <c:pt idx="9">
                  <c:v>0.15</c:v>
                </c:pt>
                <c:pt idx="10">
                  <c:v>0.16700000000000001</c:v>
                </c:pt>
                <c:pt idx="11">
                  <c:v>0.183</c:v>
                </c:pt>
                <c:pt idx="12">
                  <c:v>0.2</c:v>
                </c:pt>
                <c:pt idx="13">
                  <c:v>0.217</c:v>
                </c:pt>
                <c:pt idx="14">
                  <c:v>0.23300000000000001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0.28299999999999997</c:v>
                </c:pt>
                <c:pt idx="18">
                  <c:v>0.3</c:v>
                </c:pt>
                <c:pt idx="19">
                  <c:v>0.317</c:v>
                </c:pt>
                <c:pt idx="20">
                  <c:v>0.33300000000000002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0.41699999999999998</c:v>
                </c:pt>
                <c:pt idx="26">
                  <c:v>0.433</c:v>
                </c:pt>
                <c:pt idx="27">
                  <c:v>0.45</c:v>
                </c:pt>
                <c:pt idx="28">
                  <c:v>0.46700000000000003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0.55000000000000004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0.61699999999999999</c:v>
                </c:pt>
                <c:pt idx="38">
                  <c:v>0.63300000000000001</c:v>
                </c:pt>
                <c:pt idx="39">
                  <c:v>0.65</c:v>
                </c:pt>
                <c:pt idx="40">
                  <c:v>0.66700000000000004</c:v>
                </c:pt>
                <c:pt idx="41">
                  <c:v>0.68300000000000005</c:v>
                </c:pt>
                <c:pt idx="42">
                  <c:v>0.7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0.75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0.8</c:v>
                </c:pt>
                <c:pt idx="49">
                  <c:v>0.81699999999999995</c:v>
                </c:pt>
                <c:pt idx="50">
                  <c:v>0.83299999999999996</c:v>
                </c:pt>
                <c:pt idx="51">
                  <c:v>0.85</c:v>
                </c:pt>
                <c:pt idx="52">
                  <c:v>0.86699999999999999</c:v>
                </c:pt>
                <c:pt idx="53">
                  <c:v>0.88300000000000001</c:v>
                </c:pt>
                <c:pt idx="54">
                  <c:v>0.9</c:v>
                </c:pt>
                <c:pt idx="55">
                  <c:v>0.91700000000000004</c:v>
                </c:pt>
                <c:pt idx="56">
                  <c:v>0.93300000000000005</c:v>
                </c:pt>
                <c:pt idx="57">
                  <c:v>0.95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1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1.05</c:v>
                </c:pt>
                <c:pt idx="64">
                  <c:v>1.0669999999999999</c:v>
                </c:pt>
                <c:pt idx="65">
                  <c:v>1.083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1.167</c:v>
                </c:pt>
                <c:pt idx="71">
                  <c:v>1.1830000000000001</c:v>
                </c:pt>
                <c:pt idx="72">
                  <c:v>1.2</c:v>
                </c:pt>
                <c:pt idx="73">
                  <c:v>1.2170000000000001</c:v>
                </c:pt>
                <c:pt idx="74">
                  <c:v>1.2330000000000001</c:v>
                </c:pt>
                <c:pt idx="75">
                  <c:v>1.25</c:v>
                </c:pt>
                <c:pt idx="76">
                  <c:v>1.2669999999999999</c:v>
                </c:pt>
                <c:pt idx="77">
                  <c:v>1.2829999999999999</c:v>
                </c:pt>
                <c:pt idx="78">
                  <c:v>1.3</c:v>
                </c:pt>
                <c:pt idx="79">
                  <c:v>1.3169999999999999</c:v>
                </c:pt>
                <c:pt idx="80">
                  <c:v>1.333</c:v>
                </c:pt>
                <c:pt idx="81">
                  <c:v>1.35</c:v>
                </c:pt>
                <c:pt idx="82">
                  <c:v>1.367</c:v>
                </c:pt>
                <c:pt idx="83">
                  <c:v>1.383</c:v>
                </c:pt>
                <c:pt idx="84">
                  <c:v>1.4</c:v>
                </c:pt>
                <c:pt idx="85">
                  <c:v>1.417</c:v>
                </c:pt>
                <c:pt idx="86">
                  <c:v>1.4330000000000001</c:v>
                </c:pt>
                <c:pt idx="87">
                  <c:v>1.45</c:v>
                </c:pt>
                <c:pt idx="88">
                  <c:v>1.4670000000000001</c:v>
                </c:pt>
                <c:pt idx="89">
                  <c:v>1.4830000000000001</c:v>
                </c:pt>
                <c:pt idx="90">
                  <c:v>1.5</c:v>
                </c:pt>
                <c:pt idx="91">
                  <c:v>1.5169999999999999</c:v>
                </c:pt>
                <c:pt idx="92">
                  <c:v>1.5329999999999999</c:v>
                </c:pt>
                <c:pt idx="93">
                  <c:v>1.55</c:v>
                </c:pt>
                <c:pt idx="94">
                  <c:v>1.5669999999999999</c:v>
                </c:pt>
                <c:pt idx="95">
                  <c:v>1.583</c:v>
                </c:pt>
                <c:pt idx="96">
                  <c:v>1.6</c:v>
                </c:pt>
                <c:pt idx="97">
                  <c:v>1.617</c:v>
                </c:pt>
                <c:pt idx="98">
                  <c:v>1.633</c:v>
                </c:pt>
                <c:pt idx="99">
                  <c:v>1.65</c:v>
                </c:pt>
                <c:pt idx="100">
                  <c:v>1.667</c:v>
                </c:pt>
                <c:pt idx="101">
                  <c:v>1.6830000000000001</c:v>
                </c:pt>
                <c:pt idx="102">
                  <c:v>1.7</c:v>
                </c:pt>
                <c:pt idx="103">
                  <c:v>1.7170000000000001</c:v>
                </c:pt>
                <c:pt idx="104">
                  <c:v>1.7330000000000001</c:v>
                </c:pt>
                <c:pt idx="105">
                  <c:v>1.75</c:v>
                </c:pt>
                <c:pt idx="106">
                  <c:v>1.7669999999999999</c:v>
                </c:pt>
                <c:pt idx="107">
                  <c:v>1.7829999999999999</c:v>
                </c:pt>
                <c:pt idx="108">
                  <c:v>1.8</c:v>
                </c:pt>
                <c:pt idx="109">
                  <c:v>1.8169999999999999</c:v>
                </c:pt>
                <c:pt idx="110">
                  <c:v>1.833</c:v>
                </c:pt>
                <c:pt idx="111">
                  <c:v>1.85</c:v>
                </c:pt>
                <c:pt idx="112">
                  <c:v>1.867</c:v>
                </c:pt>
                <c:pt idx="113">
                  <c:v>1.883</c:v>
                </c:pt>
                <c:pt idx="114">
                  <c:v>1.9</c:v>
                </c:pt>
                <c:pt idx="115">
                  <c:v>1.917</c:v>
                </c:pt>
                <c:pt idx="116">
                  <c:v>1.9330000000000001</c:v>
                </c:pt>
                <c:pt idx="117">
                  <c:v>1.95</c:v>
                </c:pt>
                <c:pt idx="118">
                  <c:v>1.9670000000000001</c:v>
                </c:pt>
                <c:pt idx="119">
                  <c:v>1.9830000000000001</c:v>
                </c:pt>
                <c:pt idx="120">
                  <c:v>2</c:v>
                </c:pt>
                <c:pt idx="121">
                  <c:v>2.0169999999999999</c:v>
                </c:pt>
                <c:pt idx="122">
                  <c:v>2.0329999999999999</c:v>
                </c:pt>
                <c:pt idx="123">
                  <c:v>2.0499999999999998</c:v>
                </c:pt>
                <c:pt idx="124">
                  <c:v>2.0670000000000002</c:v>
                </c:pt>
                <c:pt idx="125">
                  <c:v>2.0830000000000002</c:v>
                </c:pt>
                <c:pt idx="126">
                  <c:v>2.1</c:v>
                </c:pt>
                <c:pt idx="127">
                  <c:v>2.117</c:v>
                </c:pt>
                <c:pt idx="128">
                  <c:v>2.133</c:v>
                </c:pt>
                <c:pt idx="129">
                  <c:v>2.15</c:v>
                </c:pt>
                <c:pt idx="130">
                  <c:v>2.1669999999999998</c:v>
                </c:pt>
                <c:pt idx="131">
                  <c:v>2.1829999999999998</c:v>
                </c:pt>
                <c:pt idx="132">
                  <c:v>2.2000000000000002</c:v>
                </c:pt>
                <c:pt idx="133">
                  <c:v>2.2170000000000001</c:v>
                </c:pt>
                <c:pt idx="134">
                  <c:v>2.2330000000000001</c:v>
                </c:pt>
                <c:pt idx="135">
                  <c:v>2.25</c:v>
                </c:pt>
                <c:pt idx="136">
                  <c:v>2.2669999999999999</c:v>
                </c:pt>
                <c:pt idx="137">
                  <c:v>2.2829999999999999</c:v>
                </c:pt>
                <c:pt idx="138">
                  <c:v>2.2999999999999998</c:v>
                </c:pt>
                <c:pt idx="139">
                  <c:v>2.3170000000000002</c:v>
                </c:pt>
                <c:pt idx="140">
                  <c:v>2.3330000000000002</c:v>
                </c:pt>
                <c:pt idx="141">
                  <c:v>2.35</c:v>
                </c:pt>
                <c:pt idx="142">
                  <c:v>2.367</c:v>
                </c:pt>
                <c:pt idx="143">
                  <c:v>2.383</c:v>
                </c:pt>
                <c:pt idx="144">
                  <c:v>2.4</c:v>
                </c:pt>
                <c:pt idx="145">
                  <c:v>2.4169999999999998</c:v>
                </c:pt>
                <c:pt idx="146">
                  <c:v>2.4329999999999998</c:v>
                </c:pt>
                <c:pt idx="147">
                  <c:v>2.4500000000000002</c:v>
                </c:pt>
                <c:pt idx="148">
                  <c:v>2.4670000000000001</c:v>
                </c:pt>
                <c:pt idx="149">
                  <c:v>2.4830000000000001</c:v>
                </c:pt>
                <c:pt idx="150">
                  <c:v>2.5</c:v>
                </c:pt>
                <c:pt idx="151">
                  <c:v>2.5169999999999999</c:v>
                </c:pt>
                <c:pt idx="152">
                  <c:v>2.5329999999999999</c:v>
                </c:pt>
                <c:pt idx="153">
                  <c:v>2.5499999999999998</c:v>
                </c:pt>
                <c:pt idx="154">
                  <c:v>2.5670000000000002</c:v>
                </c:pt>
                <c:pt idx="155">
                  <c:v>2.5830000000000002</c:v>
                </c:pt>
                <c:pt idx="156">
                  <c:v>2.6</c:v>
                </c:pt>
                <c:pt idx="157">
                  <c:v>2.617</c:v>
                </c:pt>
                <c:pt idx="158">
                  <c:v>2.633</c:v>
                </c:pt>
                <c:pt idx="159">
                  <c:v>2.65</c:v>
                </c:pt>
                <c:pt idx="160">
                  <c:v>2.6669999999999998</c:v>
                </c:pt>
                <c:pt idx="161">
                  <c:v>2.6829999999999998</c:v>
                </c:pt>
                <c:pt idx="162">
                  <c:v>2.7</c:v>
                </c:pt>
                <c:pt idx="163">
                  <c:v>2.7170000000000001</c:v>
                </c:pt>
                <c:pt idx="164">
                  <c:v>2.7330000000000001</c:v>
                </c:pt>
                <c:pt idx="165">
                  <c:v>2.75</c:v>
                </c:pt>
                <c:pt idx="166">
                  <c:v>2.7669999999999999</c:v>
                </c:pt>
                <c:pt idx="167">
                  <c:v>2.7829999999999999</c:v>
                </c:pt>
                <c:pt idx="168">
                  <c:v>2.8</c:v>
                </c:pt>
                <c:pt idx="169">
                  <c:v>2.8170000000000002</c:v>
                </c:pt>
                <c:pt idx="170">
                  <c:v>2.8330000000000002</c:v>
                </c:pt>
                <c:pt idx="171">
                  <c:v>2.85</c:v>
                </c:pt>
                <c:pt idx="172">
                  <c:v>2.867</c:v>
                </c:pt>
                <c:pt idx="173">
                  <c:v>2.883</c:v>
                </c:pt>
                <c:pt idx="174">
                  <c:v>2.9</c:v>
                </c:pt>
                <c:pt idx="175">
                  <c:v>2.9169999999999998</c:v>
                </c:pt>
                <c:pt idx="176">
                  <c:v>2.9329999999999998</c:v>
                </c:pt>
                <c:pt idx="177">
                  <c:v>2.95</c:v>
                </c:pt>
                <c:pt idx="178">
                  <c:v>2.9670000000000001</c:v>
                </c:pt>
                <c:pt idx="179">
                  <c:v>2.9830000000000001</c:v>
                </c:pt>
                <c:pt idx="180">
                  <c:v>3</c:v>
                </c:pt>
                <c:pt idx="181">
                  <c:v>3.0169999999999999</c:v>
                </c:pt>
                <c:pt idx="182">
                  <c:v>3.0329999999999999</c:v>
                </c:pt>
                <c:pt idx="183">
                  <c:v>3.05</c:v>
                </c:pt>
                <c:pt idx="184">
                  <c:v>3.0670000000000002</c:v>
                </c:pt>
                <c:pt idx="185">
                  <c:v>3.0830000000000002</c:v>
                </c:pt>
                <c:pt idx="186">
                  <c:v>3.1</c:v>
                </c:pt>
                <c:pt idx="187">
                  <c:v>3.117</c:v>
                </c:pt>
                <c:pt idx="188">
                  <c:v>3.133</c:v>
                </c:pt>
                <c:pt idx="189">
                  <c:v>3.15</c:v>
                </c:pt>
                <c:pt idx="190">
                  <c:v>3.1669999999999998</c:v>
                </c:pt>
                <c:pt idx="191">
                  <c:v>3.1829999999999998</c:v>
                </c:pt>
                <c:pt idx="192">
                  <c:v>3.2</c:v>
                </c:pt>
                <c:pt idx="193">
                  <c:v>3.2170000000000001</c:v>
                </c:pt>
                <c:pt idx="194">
                  <c:v>3.2330000000000001</c:v>
                </c:pt>
                <c:pt idx="195">
                  <c:v>3.25</c:v>
                </c:pt>
                <c:pt idx="196">
                  <c:v>3.2669999999999999</c:v>
                </c:pt>
                <c:pt idx="197">
                  <c:v>3.2829999999999999</c:v>
                </c:pt>
                <c:pt idx="198">
                  <c:v>3.3</c:v>
                </c:pt>
                <c:pt idx="199">
                  <c:v>3.3170000000000002</c:v>
                </c:pt>
                <c:pt idx="200">
                  <c:v>3.3330000000000002</c:v>
                </c:pt>
                <c:pt idx="201">
                  <c:v>3.35</c:v>
                </c:pt>
                <c:pt idx="202">
                  <c:v>3.367</c:v>
                </c:pt>
                <c:pt idx="203">
                  <c:v>3.383</c:v>
                </c:pt>
                <c:pt idx="204">
                  <c:v>3.4</c:v>
                </c:pt>
                <c:pt idx="205">
                  <c:v>3.4169999999999998</c:v>
                </c:pt>
                <c:pt idx="206">
                  <c:v>3.4329999999999998</c:v>
                </c:pt>
                <c:pt idx="207">
                  <c:v>3.45</c:v>
                </c:pt>
                <c:pt idx="208">
                  <c:v>3.4670000000000001</c:v>
                </c:pt>
                <c:pt idx="209">
                  <c:v>3.4830000000000001</c:v>
                </c:pt>
                <c:pt idx="210">
                  <c:v>3.5</c:v>
                </c:pt>
                <c:pt idx="211">
                  <c:v>3.5169999999999999</c:v>
                </c:pt>
                <c:pt idx="212">
                  <c:v>3.5329999999999999</c:v>
                </c:pt>
                <c:pt idx="213">
                  <c:v>3.55</c:v>
                </c:pt>
                <c:pt idx="214">
                  <c:v>3.5670000000000002</c:v>
                </c:pt>
                <c:pt idx="215">
                  <c:v>3.5830000000000002</c:v>
                </c:pt>
                <c:pt idx="216">
                  <c:v>3.6</c:v>
                </c:pt>
                <c:pt idx="217">
                  <c:v>3.617</c:v>
                </c:pt>
                <c:pt idx="218">
                  <c:v>3.633</c:v>
                </c:pt>
                <c:pt idx="219">
                  <c:v>3.65</c:v>
                </c:pt>
                <c:pt idx="220">
                  <c:v>3.6669999999999998</c:v>
                </c:pt>
                <c:pt idx="221">
                  <c:v>3.6829999999999998</c:v>
                </c:pt>
                <c:pt idx="222">
                  <c:v>3.7</c:v>
                </c:pt>
                <c:pt idx="223">
                  <c:v>3.7170000000000001</c:v>
                </c:pt>
                <c:pt idx="224">
                  <c:v>3.7330000000000001</c:v>
                </c:pt>
                <c:pt idx="225">
                  <c:v>3.75</c:v>
                </c:pt>
                <c:pt idx="226">
                  <c:v>3.7669999999999999</c:v>
                </c:pt>
                <c:pt idx="227">
                  <c:v>3.7829999999999999</c:v>
                </c:pt>
                <c:pt idx="228">
                  <c:v>3.8</c:v>
                </c:pt>
                <c:pt idx="229">
                  <c:v>3.8170000000000002</c:v>
                </c:pt>
                <c:pt idx="230">
                  <c:v>3.8330000000000002</c:v>
                </c:pt>
              </c:numCache>
            </c:numRef>
          </c:xVal>
          <c:yVal>
            <c:numRef>
              <c:f>Sheet1!$V$2:$V$267</c:f>
              <c:numCache>
                <c:formatCode>General</c:formatCode>
                <c:ptCount val="266"/>
                <c:pt idx="0">
                  <c:v>0.1215</c:v>
                </c:pt>
                <c:pt idx="1">
                  <c:v>0.1138</c:v>
                </c:pt>
                <c:pt idx="2">
                  <c:v>0.107</c:v>
                </c:pt>
                <c:pt idx="3">
                  <c:v>0.1021</c:v>
                </c:pt>
                <c:pt idx="4">
                  <c:v>9.7500000000000003E-2</c:v>
                </c:pt>
                <c:pt idx="5">
                  <c:v>9.4100000000000003E-2</c:v>
                </c:pt>
                <c:pt idx="6">
                  <c:v>9.1800000000000007E-2</c:v>
                </c:pt>
                <c:pt idx="7">
                  <c:v>9.01E-2</c:v>
                </c:pt>
                <c:pt idx="8">
                  <c:v>8.8999999999999996E-2</c:v>
                </c:pt>
                <c:pt idx="9">
                  <c:v>8.8400000000000006E-2</c:v>
                </c:pt>
                <c:pt idx="10">
                  <c:v>8.7999999999999995E-2</c:v>
                </c:pt>
                <c:pt idx="11">
                  <c:v>8.7599999999999997E-2</c:v>
                </c:pt>
                <c:pt idx="12">
                  <c:v>8.7300000000000003E-2</c:v>
                </c:pt>
                <c:pt idx="13">
                  <c:v>8.7099999999999997E-2</c:v>
                </c:pt>
                <c:pt idx="14">
                  <c:v>8.6999999999999994E-2</c:v>
                </c:pt>
                <c:pt idx="15">
                  <c:v>8.6999999999999994E-2</c:v>
                </c:pt>
                <c:pt idx="16">
                  <c:v>8.7400000000000005E-2</c:v>
                </c:pt>
                <c:pt idx="17">
                  <c:v>8.8300000000000003E-2</c:v>
                </c:pt>
                <c:pt idx="18">
                  <c:v>8.9499999999999996E-2</c:v>
                </c:pt>
                <c:pt idx="19">
                  <c:v>9.0999999999999998E-2</c:v>
                </c:pt>
                <c:pt idx="20">
                  <c:v>9.2299999999999993E-2</c:v>
                </c:pt>
                <c:pt idx="21">
                  <c:v>9.2999999999999999E-2</c:v>
                </c:pt>
                <c:pt idx="22">
                  <c:v>9.2999999999999999E-2</c:v>
                </c:pt>
                <c:pt idx="23">
                  <c:v>9.2200000000000004E-2</c:v>
                </c:pt>
                <c:pt idx="24">
                  <c:v>9.0999999999999998E-2</c:v>
                </c:pt>
                <c:pt idx="25">
                  <c:v>8.9499999999999996E-2</c:v>
                </c:pt>
                <c:pt idx="26">
                  <c:v>8.7999999999999995E-2</c:v>
                </c:pt>
                <c:pt idx="27">
                  <c:v>8.6699999999999999E-2</c:v>
                </c:pt>
                <c:pt idx="28">
                  <c:v>8.5699999999999998E-2</c:v>
                </c:pt>
                <c:pt idx="29">
                  <c:v>8.48E-2</c:v>
                </c:pt>
                <c:pt idx="30">
                  <c:v>8.4199999999999997E-2</c:v>
                </c:pt>
                <c:pt idx="31">
                  <c:v>8.3900000000000002E-2</c:v>
                </c:pt>
                <c:pt idx="32">
                  <c:v>8.3500000000000005E-2</c:v>
                </c:pt>
                <c:pt idx="33">
                  <c:v>8.3099999999999993E-2</c:v>
                </c:pt>
                <c:pt idx="34">
                  <c:v>8.2900000000000001E-2</c:v>
                </c:pt>
                <c:pt idx="35">
                  <c:v>8.3199999999999996E-2</c:v>
                </c:pt>
                <c:pt idx="36">
                  <c:v>8.3599999999999994E-2</c:v>
                </c:pt>
                <c:pt idx="37">
                  <c:v>8.3599999999999994E-2</c:v>
                </c:pt>
                <c:pt idx="38">
                  <c:v>8.3400000000000002E-2</c:v>
                </c:pt>
                <c:pt idx="39">
                  <c:v>8.3299999999999999E-2</c:v>
                </c:pt>
                <c:pt idx="40">
                  <c:v>8.3400000000000002E-2</c:v>
                </c:pt>
                <c:pt idx="41">
                  <c:v>8.3799999999999999E-2</c:v>
                </c:pt>
                <c:pt idx="42">
                  <c:v>8.4699999999999998E-2</c:v>
                </c:pt>
                <c:pt idx="43">
                  <c:v>8.6199999999999999E-2</c:v>
                </c:pt>
                <c:pt idx="44">
                  <c:v>8.7999999999999995E-2</c:v>
                </c:pt>
                <c:pt idx="45">
                  <c:v>9.0200000000000002E-2</c:v>
                </c:pt>
                <c:pt idx="46">
                  <c:v>9.2299999999999993E-2</c:v>
                </c:pt>
                <c:pt idx="47">
                  <c:v>9.4E-2</c:v>
                </c:pt>
                <c:pt idx="48">
                  <c:v>9.4700000000000006E-2</c:v>
                </c:pt>
                <c:pt idx="49">
                  <c:v>9.4399999999999998E-2</c:v>
                </c:pt>
                <c:pt idx="50">
                  <c:v>9.3299999999999994E-2</c:v>
                </c:pt>
                <c:pt idx="51">
                  <c:v>9.1800000000000007E-2</c:v>
                </c:pt>
                <c:pt idx="52">
                  <c:v>9.0200000000000002E-2</c:v>
                </c:pt>
                <c:pt idx="53">
                  <c:v>8.8700000000000001E-2</c:v>
                </c:pt>
                <c:pt idx="54">
                  <c:v>8.77E-2</c:v>
                </c:pt>
                <c:pt idx="55">
                  <c:v>8.72E-2</c:v>
                </c:pt>
                <c:pt idx="56">
                  <c:v>8.6900000000000005E-2</c:v>
                </c:pt>
                <c:pt idx="57">
                  <c:v>8.6800000000000002E-2</c:v>
                </c:pt>
                <c:pt idx="58">
                  <c:v>8.6900000000000005E-2</c:v>
                </c:pt>
                <c:pt idx="59">
                  <c:v>8.7099999999999997E-2</c:v>
                </c:pt>
                <c:pt idx="60">
                  <c:v>8.7400000000000005E-2</c:v>
                </c:pt>
                <c:pt idx="61">
                  <c:v>8.7900000000000006E-2</c:v>
                </c:pt>
                <c:pt idx="62">
                  <c:v>8.8900000000000007E-2</c:v>
                </c:pt>
                <c:pt idx="63">
                  <c:v>9.06E-2</c:v>
                </c:pt>
                <c:pt idx="64">
                  <c:v>9.2899999999999996E-2</c:v>
                </c:pt>
                <c:pt idx="65">
                  <c:v>9.5799999999999996E-2</c:v>
                </c:pt>
                <c:pt idx="66">
                  <c:v>9.8199999999999996E-2</c:v>
                </c:pt>
                <c:pt idx="67">
                  <c:v>9.9000000000000005E-2</c:v>
                </c:pt>
                <c:pt idx="68">
                  <c:v>9.7799999999999998E-2</c:v>
                </c:pt>
                <c:pt idx="69">
                  <c:v>9.5600000000000004E-2</c:v>
                </c:pt>
                <c:pt idx="70">
                  <c:v>9.3100000000000002E-2</c:v>
                </c:pt>
                <c:pt idx="71">
                  <c:v>9.0899999999999995E-2</c:v>
                </c:pt>
                <c:pt idx="72">
                  <c:v>8.9300000000000004E-2</c:v>
                </c:pt>
                <c:pt idx="73">
                  <c:v>8.8099999999999998E-2</c:v>
                </c:pt>
                <c:pt idx="74">
                  <c:v>8.7499999999999994E-2</c:v>
                </c:pt>
                <c:pt idx="75">
                  <c:v>8.6900000000000005E-2</c:v>
                </c:pt>
                <c:pt idx="76">
                  <c:v>8.6499999999999994E-2</c:v>
                </c:pt>
                <c:pt idx="77">
                  <c:v>8.6099999999999996E-2</c:v>
                </c:pt>
                <c:pt idx="78">
                  <c:v>8.5800000000000001E-2</c:v>
                </c:pt>
                <c:pt idx="79">
                  <c:v>8.5599999999999996E-2</c:v>
                </c:pt>
                <c:pt idx="80">
                  <c:v>8.5500000000000007E-2</c:v>
                </c:pt>
                <c:pt idx="81">
                  <c:v>8.5400000000000004E-2</c:v>
                </c:pt>
                <c:pt idx="82">
                  <c:v>8.5400000000000004E-2</c:v>
                </c:pt>
                <c:pt idx="83">
                  <c:v>8.5300000000000001E-2</c:v>
                </c:pt>
                <c:pt idx="84">
                  <c:v>8.5199999999999998E-2</c:v>
                </c:pt>
                <c:pt idx="85">
                  <c:v>8.5199999999999998E-2</c:v>
                </c:pt>
                <c:pt idx="86">
                  <c:v>8.5300000000000001E-2</c:v>
                </c:pt>
                <c:pt idx="87">
                  <c:v>8.5300000000000001E-2</c:v>
                </c:pt>
                <c:pt idx="88">
                  <c:v>8.5199999999999998E-2</c:v>
                </c:pt>
                <c:pt idx="89">
                  <c:v>8.5199999999999998E-2</c:v>
                </c:pt>
                <c:pt idx="90">
                  <c:v>8.5199999999999998E-2</c:v>
                </c:pt>
                <c:pt idx="91">
                  <c:v>8.5199999999999998E-2</c:v>
                </c:pt>
                <c:pt idx="92">
                  <c:v>8.5300000000000001E-2</c:v>
                </c:pt>
                <c:pt idx="93">
                  <c:v>8.5300000000000001E-2</c:v>
                </c:pt>
                <c:pt idx="94">
                  <c:v>8.5300000000000001E-2</c:v>
                </c:pt>
                <c:pt idx="95">
                  <c:v>8.5199999999999998E-2</c:v>
                </c:pt>
                <c:pt idx="96">
                  <c:v>8.5300000000000001E-2</c:v>
                </c:pt>
                <c:pt idx="97">
                  <c:v>8.5500000000000007E-2</c:v>
                </c:pt>
                <c:pt idx="98">
                  <c:v>8.5999999999999993E-2</c:v>
                </c:pt>
                <c:pt idx="99">
                  <c:v>8.6400000000000005E-2</c:v>
                </c:pt>
                <c:pt idx="100">
                  <c:v>8.6999999999999994E-2</c:v>
                </c:pt>
                <c:pt idx="101">
                  <c:v>8.7499999999999994E-2</c:v>
                </c:pt>
                <c:pt idx="102">
                  <c:v>8.7900000000000006E-2</c:v>
                </c:pt>
                <c:pt idx="103">
                  <c:v>8.7900000000000006E-2</c:v>
                </c:pt>
                <c:pt idx="104">
                  <c:v>8.7800000000000003E-2</c:v>
                </c:pt>
                <c:pt idx="105">
                  <c:v>8.7599999999999997E-2</c:v>
                </c:pt>
                <c:pt idx="106">
                  <c:v>8.7400000000000005E-2</c:v>
                </c:pt>
                <c:pt idx="107">
                  <c:v>8.72E-2</c:v>
                </c:pt>
                <c:pt idx="108">
                  <c:v>8.7099999999999997E-2</c:v>
                </c:pt>
                <c:pt idx="109">
                  <c:v>8.72E-2</c:v>
                </c:pt>
                <c:pt idx="110">
                  <c:v>8.72E-2</c:v>
                </c:pt>
                <c:pt idx="111">
                  <c:v>8.72E-2</c:v>
                </c:pt>
                <c:pt idx="112">
                  <c:v>8.7099999999999997E-2</c:v>
                </c:pt>
                <c:pt idx="113">
                  <c:v>8.7099999999999997E-2</c:v>
                </c:pt>
                <c:pt idx="114">
                  <c:v>8.72E-2</c:v>
                </c:pt>
                <c:pt idx="115">
                  <c:v>8.72E-2</c:v>
                </c:pt>
                <c:pt idx="116">
                  <c:v>8.7099999999999997E-2</c:v>
                </c:pt>
                <c:pt idx="117">
                  <c:v>8.7099999999999997E-2</c:v>
                </c:pt>
                <c:pt idx="118">
                  <c:v>8.7300000000000003E-2</c:v>
                </c:pt>
                <c:pt idx="119">
                  <c:v>8.7499999999999994E-2</c:v>
                </c:pt>
                <c:pt idx="120">
                  <c:v>8.7599999999999997E-2</c:v>
                </c:pt>
                <c:pt idx="121">
                  <c:v>8.7999999999999995E-2</c:v>
                </c:pt>
                <c:pt idx="122">
                  <c:v>8.8800000000000004E-2</c:v>
                </c:pt>
                <c:pt idx="123">
                  <c:v>8.9800000000000005E-2</c:v>
                </c:pt>
                <c:pt idx="124">
                  <c:v>9.0700000000000003E-2</c:v>
                </c:pt>
                <c:pt idx="125">
                  <c:v>9.1200000000000003E-2</c:v>
                </c:pt>
                <c:pt idx="126">
                  <c:v>9.1200000000000003E-2</c:v>
                </c:pt>
                <c:pt idx="127">
                  <c:v>9.11E-2</c:v>
                </c:pt>
                <c:pt idx="128">
                  <c:v>9.11E-2</c:v>
                </c:pt>
                <c:pt idx="129">
                  <c:v>9.0999999999999998E-2</c:v>
                </c:pt>
                <c:pt idx="130">
                  <c:v>9.0999999999999998E-2</c:v>
                </c:pt>
                <c:pt idx="131">
                  <c:v>9.0899999999999995E-2</c:v>
                </c:pt>
                <c:pt idx="132">
                  <c:v>9.0800000000000006E-2</c:v>
                </c:pt>
                <c:pt idx="133">
                  <c:v>9.0700000000000003E-2</c:v>
                </c:pt>
                <c:pt idx="134">
                  <c:v>9.0700000000000003E-2</c:v>
                </c:pt>
                <c:pt idx="135">
                  <c:v>9.0700000000000003E-2</c:v>
                </c:pt>
                <c:pt idx="136">
                  <c:v>9.06E-2</c:v>
                </c:pt>
                <c:pt idx="137">
                  <c:v>9.06E-2</c:v>
                </c:pt>
                <c:pt idx="138">
                  <c:v>9.0899999999999995E-2</c:v>
                </c:pt>
                <c:pt idx="139">
                  <c:v>9.1600000000000001E-2</c:v>
                </c:pt>
                <c:pt idx="140">
                  <c:v>9.2600000000000002E-2</c:v>
                </c:pt>
                <c:pt idx="141">
                  <c:v>9.3299999999999994E-2</c:v>
                </c:pt>
                <c:pt idx="142">
                  <c:v>9.3799999999999994E-2</c:v>
                </c:pt>
                <c:pt idx="143">
                  <c:v>9.3899999999999997E-2</c:v>
                </c:pt>
                <c:pt idx="144">
                  <c:v>9.3700000000000006E-2</c:v>
                </c:pt>
                <c:pt idx="145">
                  <c:v>9.35E-2</c:v>
                </c:pt>
                <c:pt idx="146">
                  <c:v>9.3299999999999994E-2</c:v>
                </c:pt>
                <c:pt idx="147">
                  <c:v>9.3200000000000005E-2</c:v>
                </c:pt>
                <c:pt idx="148">
                  <c:v>9.2999999999999999E-2</c:v>
                </c:pt>
                <c:pt idx="149">
                  <c:v>9.2799999999999994E-2</c:v>
                </c:pt>
                <c:pt idx="150">
                  <c:v>9.2799999999999994E-2</c:v>
                </c:pt>
                <c:pt idx="151">
                  <c:v>9.2799999999999994E-2</c:v>
                </c:pt>
                <c:pt idx="152">
                  <c:v>9.2999999999999999E-2</c:v>
                </c:pt>
                <c:pt idx="153">
                  <c:v>9.3600000000000003E-2</c:v>
                </c:pt>
                <c:pt idx="154">
                  <c:v>9.4299999999999995E-2</c:v>
                </c:pt>
                <c:pt idx="155">
                  <c:v>9.5100000000000004E-2</c:v>
                </c:pt>
                <c:pt idx="156">
                  <c:v>9.5399999999999999E-2</c:v>
                </c:pt>
                <c:pt idx="157">
                  <c:v>9.5500000000000002E-2</c:v>
                </c:pt>
                <c:pt idx="158">
                  <c:v>9.5399999999999999E-2</c:v>
                </c:pt>
                <c:pt idx="159">
                  <c:v>9.5100000000000004E-2</c:v>
                </c:pt>
                <c:pt idx="160">
                  <c:v>9.4799999999999995E-2</c:v>
                </c:pt>
                <c:pt idx="161">
                  <c:v>9.4700000000000006E-2</c:v>
                </c:pt>
                <c:pt idx="162">
                  <c:v>9.4700000000000006E-2</c:v>
                </c:pt>
                <c:pt idx="163">
                  <c:v>9.5100000000000004E-2</c:v>
                </c:pt>
                <c:pt idx="164">
                  <c:v>9.5899999999999999E-2</c:v>
                </c:pt>
                <c:pt idx="165">
                  <c:v>9.6699999999999994E-2</c:v>
                </c:pt>
                <c:pt idx="166">
                  <c:v>9.7299999999999998E-2</c:v>
                </c:pt>
                <c:pt idx="167">
                  <c:v>9.7600000000000006E-2</c:v>
                </c:pt>
                <c:pt idx="168">
                  <c:v>9.7600000000000006E-2</c:v>
                </c:pt>
                <c:pt idx="169">
                  <c:v>9.7600000000000006E-2</c:v>
                </c:pt>
                <c:pt idx="170">
                  <c:v>9.7799999999999998E-2</c:v>
                </c:pt>
                <c:pt idx="171">
                  <c:v>9.8400000000000001E-2</c:v>
                </c:pt>
                <c:pt idx="172">
                  <c:v>9.9299999999999999E-2</c:v>
                </c:pt>
                <c:pt idx="173">
                  <c:v>0.1002</c:v>
                </c:pt>
                <c:pt idx="174">
                  <c:v>0.1008</c:v>
                </c:pt>
                <c:pt idx="175">
                  <c:v>0.1012</c:v>
                </c:pt>
                <c:pt idx="176">
                  <c:v>0.1016</c:v>
                </c:pt>
                <c:pt idx="177">
                  <c:v>0.1021</c:v>
                </c:pt>
                <c:pt idx="178">
                  <c:v>0.1026</c:v>
                </c:pt>
                <c:pt idx="179">
                  <c:v>0.1031</c:v>
                </c:pt>
                <c:pt idx="180">
                  <c:v>0.10349999999999999</c:v>
                </c:pt>
                <c:pt idx="181">
                  <c:v>0.1041</c:v>
                </c:pt>
                <c:pt idx="182">
                  <c:v>0.1045</c:v>
                </c:pt>
                <c:pt idx="183">
                  <c:v>0.10489999999999999</c:v>
                </c:pt>
                <c:pt idx="184">
                  <c:v>0.1053</c:v>
                </c:pt>
                <c:pt idx="185">
                  <c:v>0.1057</c:v>
                </c:pt>
                <c:pt idx="186">
                  <c:v>0.1061</c:v>
                </c:pt>
                <c:pt idx="187">
                  <c:v>0.10639999999999999</c:v>
                </c:pt>
                <c:pt idx="188">
                  <c:v>0.1067</c:v>
                </c:pt>
                <c:pt idx="189">
                  <c:v>0.107</c:v>
                </c:pt>
                <c:pt idx="190">
                  <c:v>0.1072</c:v>
                </c:pt>
                <c:pt idx="191">
                  <c:v>0.10730000000000001</c:v>
                </c:pt>
                <c:pt idx="192">
                  <c:v>0.1074</c:v>
                </c:pt>
                <c:pt idx="193">
                  <c:v>0.1074</c:v>
                </c:pt>
                <c:pt idx="194">
                  <c:v>0.1074</c:v>
                </c:pt>
                <c:pt idx="195">
                  <c:v>0.1074</c:v>
                </c:pt>
                <c:pt idx="196">
                  <c:v>0.1071</c:v>
                </c:pt>
                <c:pt idx="197">
                  <c:v>0.10639999999999999</c:v>
                </c:pt>
                <c:pt idx="198">
                  <c:v>0.1055</c:v>
                </c:pt>
                <c:pt idx="199">
                  <c:v>0.1047</c:v>
                </c:pt>
                <c:pt idx="200">
                  <c:v>0.104</c:v>
                </c:pt>
                <c:pt idx="201">
                  <c:v>0.10349999999999999</c:v>
                </c:pt>
                <c:pt idx="202">
                  <c:v>0.1031</c:v>
                </c:pt>
                <c:pt idx="203">
                  <c:v>0.1028</c:v>
                </c:pt>
                <c:pt idx="204">
                  <c:v>0.1026</c:v>
                </c:pt>
                <c:pt idx="205">
                  <c:v>0.10249999999999999</c:v>
                </c:pt>
                <c:pt idx="206">
                  <c:v>0.1023</c:v>
                </c:pt>
                <c:pt idx="207">
                  <c:v>0.1022</c:v>
                </c:pt>
                <c:pt idx="208">
                  <c:v>0.10199999999999999</c:v>
                </c:pt>
                <c:pt idx="209">
                  <c:v>0.1019</c:v>
                </c:pt>
                <c:pt idx="210">
                  <c:v>0.1019</c:v>
                </c:pt>
                <c:pt idx="211">
                  <c:v>0.1018</c:v>
                </c:pt>
                <c:pt idx="212">
                  <c:v>0.1017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6-4B88-B884-8783C49A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14848"/>
        <c:axId val="831611608"/>
      </c:scatterChart>
      <c:valAx>
        <c:axId val="8316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11608"/>
        <c:crosses val="autoZero"/>
        <c:crossBetween val="midCat"/>
      </c:valAx>
      <c:valAx>
        <c:axId val="83161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Monosome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analysis)'!$Q$11:$Q$16</c:f>
                <c:numCache>
                  <c:formatCode>General</c:formatCode>
                  <c:ptCount val="6"/>
                  <c:pt idx="0">
                    <c:v>6.0042357073985643E-3</c:v>
                  </c:pt>
                  <c:pt idx="1">
                    <c:v>5.2120127756302885E-3</c:v>
                  </c:pt>
                  <c:pt idx="2">
                    <c:v>1.0257647521456593E-2</c:v>
                  </c:pt>
                  <c:pt idx="3">
                    <c:v>1.5065978809482568E-2</c:v>
                  </c:pt>
                  <c:pt idx="4">
                    <c:v>2.4134682970801662E-2</c:v>
                  </c:pt>
                  <c:pt idx="5">
                    <c:v>1.9043754956503012E-2</c:v>
                  </c:pt>
                </c:numCache>
              </c:numRef>
            </c:plus>
            <c:minus>
              <c:numRef>
                <c:f>'Calculations (R analysis)'!$Q$11:$Q$16</c:f>
                <c:numCache>
                  <c:formatCode>General</c:formatCode>
                  <c:ptCount val="6"/>
                  <c:pt idx="0">
                    <c:v>6.0042357073985643E-3</c:v>
                  </c:pt>
                  <c:pt idx="1">
                    <c:v>5.2120127756302885E-3</c:v>
                  </c:pt>
                  <c:pt idx="2">
                    <c:v>1.0257647521456593E-2</c:v>
                  </c:pt>
                  <c:pt idx="3">
                    <c:v>1.5065978809482568E-2</c:v>
                  </c:pt>
                  <c:pt idx="4">
                    <c:v>2.4134682970801662E-2</c:v>
                  </c:pt>
                  <c:pt idx="5">
                    <c:v>1.9043754956503012E-2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analysis)'!$Q$3:$Q$8</c:f>
              <c:numCache>
                <c:formatCode>General</c:formatCode>
                <c:ptCount val="6"/>
                <c:pt idx="0">
                  <c:v>0.177374</c:v>
                </c:pt>
                <c:pt idx="1">
                  <c:v>0.29086119999999999</c:v>
                </c:pt>
                <c:pt idx="2">
                  <c:v>0.19472926666666668</c:v>
                </c:pt>
                <c:pt idx="3">
                  <c:v>0.26900533333333337</c:v>
                </c:pt>
                <c:pt idx="4">
                  <c:v>0.29831906666666669</c:v>
                </c:pt>
                <c:pt idx="5">
                  <c:v>0.31690519999999994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47B1-9982-6EEB2DC7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Polysome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analysis)'!$R$11:$R$16</c:f>
                <c:numCache>
                  <c:formatCode>General</c:formatCode>
                  <c:ptCount val="6"/>
                  <c:pt idx="0">
                    <c:v>5.9461868136544471E-2</c:v>
                  </c:pt>
                  <c:pt idx="1">
                    <c:v>9.6118522269840273E-2</c:v>
                  </c:pt>
                  <c:pt idx="2">
                    <c:v>9.7035020874802355E-2</c:v>
                  </c:pt>
                  <c:pt idx="3">
                    <c:v>6.39579041583863E-2</c:v>
                  </c:pt>
                  <c:pt idx="4">
                    <c:v>7.8404767238145587E-2</c:v>
                  </c:pt>
                  <c:pt idx="5">
                    <c:v>6.3604320719333085E-2</c:v>
                  </c:pt>
                </c:numCache>
              </c:numRef>
            </c:plus>
            <c:minus>
              <c:numRef>
                <c:f>'Calculations (R analysis)'!$R$11:$R$16</c:f>
                <c:numCache>
                  <c:formatCode>General</c:formatCode>
                  <c:ptCount val="6"/>
                  <c:pt idx="0">
                    <c:v>5.9461868136544471E-2</c:v>
                  </c:pt>
                  <c:pt idx="1">
                    <c:v>9.6118522269840273E-2</c:v>
                  </c:pt>
                  <c:pt idx="2">
                    <c:v>9.7035020874802355E-2</c:v>
                  </c:pt>
                  <c:pt idx="3">
                    <c:v>6.39579041583863E-2</c:v>
                  </c:pt>
                  <c:pt idx="4">
                    <c:v>7.8404767238145587E-2</c:v>
                  </c:pt>
                  <c:pt idx="5">
                    <c:v>6.3604320719333085E-2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analysis)'!$R$3:$R$8</c:f>
              <c:numCache>
                <c:formatCode>General</c:formatCode>
                <c:ptCount val="6"/>
                <c:pt idx="0">
                  <c:v>0.45361103333333325</c:v>
                </c:pt>
                <c:pt idx="1">
                  <c:v>0.37820533333333334</c:v>
                </c:pt>
                <c:pt idx="2">
                  <c:v>0.44296010000000002</c:v>
                </c:pt>
                <c:pt idx="3">
                  <c:v>0.3885998</c:v>
                </c:pt>
                <c:pt idx="4">
                  <c:v>0.37949186666666668</c:v>
                </c:pt>
                <c:pt idx="5">
                  <c:v>0.39728716666666664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B-450C-B1B9-088ED32D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light/heavy PS</a:t>
            </a:r>
          </a:p>
        </c:rich>
      </c:tx>
      <c:layout>
        <c:manualLayout>
          <c:xMode val="edge"/>
          <c:yMode val="edge"/>
          <c:x val="0.4040485224881098"/>
          <c:y val="2.1005252967198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analysis)'!$W$11:$W$16</c:f>
                <c:numCache>
                  <c:formatCode>General</c:formatCode>
                  <c:ptCount val="6"/>
                  <c:pt idx="0">
                    <c:v>1.4905736463650491E-2</c:v>
                  </c:pt>
                  <c:pt idx="1">
                    <c:v>1.7367441740694035E-2</c:v>
                  </c:pt>
                  <c:pt idx="2">
                    <c:v>1.1712047497804252E-2</c:v>
                  </c:pt>
                  <c:pt idx="3">
                    <c:v>5.6630143918565612E-3</c:v>
                  </c:pt>
                  <c:pt idx="4">
                    <c:v>2.5777763110750723E-2</c:v>
                  </c:pt>
                  <c:pt idx="5">
                    <c:v>2.1780169390670796E-2</c:v>
                  </c:pt>
                </c:numCache>
              </c:numRef>
            </c:plus>
            <c:minus>
              <c:numRef>
                <c:f>'Calculations (R analysis)'!$W$11:$W$16</c:f>
                <c:numCache>
                  <c:formatCode>General</c:formatCode>
                  <c:ptCount val="6"/>
                  <c:pt idx="0">
                    <c:v>1.4905736463650491E-2</c:v>
                  </c:pt>
                  <c:pt idx="1">
                    <c:v>1.7367441740694035E-2</c:v>
                  </c:pt>
                  <c:pt idx="2">
                    <c:v>1.1712047497804252E-2</c:v>
                  </c:pt>
                  <c:pt idx="3">
                    <c:v>5.6630143918565612E-3</c:v>
                  </c:pt>
                  <c:pt idx="4">
                    <c:v>2.5777763110750723E-2</c:v>
                  </c:pt>
                  <c:pt idx="5">
                    <c:v>2.1780169390670796E-2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analysis)'!$W$3:$W$8</c:f>
              <c:numCache>
                <c:formatCode>General</c:formatCode>
                <c:ptCount val="6"/>
                <c:pt idx="0">
                  <c:v>5.8263815910203187E-2</c:v>
                </c:pt>
                <c:pt idx="1">
                  <c:v>8.9908794632131153E-2</c:v>
                </c:pt>
                <c:pt idx="2">
                  <c:v>5.8851216490917006E-2</c:v>
                </c:pt>
                <c:pt idx="3">
                  <c:v>9.0733362608749937E-2</c:v>
                </c:pt>
                <c:pt idx="4">
                  <c:v>8.0482314892686521E-2</c:v>
                </c:pt>
                <c:pt idx="5">
                  <c:v>8.3734190132023267E-2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5-417A-965D-DD13C27D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light Polysome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analysis)'!$T$11:$T$16</c:f>
                <c:numCache>
                  <c:formatCode>General</c:formatCode>
                  <c:ptCount val="6"/>
                  <c:pt idx="0">
                    <c:v>6.734549540339284E-3</c:v>
                  </c:pt>
                  <c:pt idx="1">
                    <c:v>8.3848277465532577E-3</c:v>
                  </c:pt>
                  <c:pt idx="2">
                    <c:v>7.0057793946862968E-3</c:v>
                  </c:pt>
                  <c:pt idx="3">
                    <c:v>7.0466821716425104E-3</c:v>
                  </c:pt>
                  <c:pt idx="4">
                    <c:v>9.1795145327641589E-3</c:v>
                  </c:pt>
                  <c:pt idx="5">
                    <c:v>8.0893388322492796E-3</c:v>
                  </c:pt>
                </c:numCache>
              </c:numRef>
            </c:plus>
            <c:minus>
              <c:numRef>
                <c:f>'Calculations (R analysis)'!$T$11:$T$16</c:f>
                <c:numCache>
                  <c:formatCode>General</c:formatCode>
                  <c:ptCount val="6"/>
                  <c:pt idx="0">
                    <c:v>6.734549540339284E-3</c:v>
                  </c:pt>
                  <c:pt idx="1">
                    <c:v>8.3848277465532577E-3</c:v>
                  </c:pt>
                  <c:pt idx="2">
                    <c:v>7.0057793946862968E-3</c:v>
                  </c:pt>
                  <c:pt idx="3">
                    <c:v>7.0466821716425104E-3</c:v>
                  </c:pt>
                  <c:pt idx="4">
                    <c:v>9.1795145327641589E-3</c:v>
                  </c:pt>
                  <c:pt idx="5">
                    <c:v>8.0893388322492796E-3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analysis)'!$T$3:$T$8</c:f>
              <c:numCache>
                <c:formatCode>General</c:formatCode>
                <c:ptCount val="6"/>
                <c:pt idx="0">
                  <c:v>2.1015331999999998E-2</c:v>
                </c:pt>
                <c:pt idx="1">
                  <c:v>2.6113511666666669E-2</c:v>
                </c:pt>
                <c:pt idx="2">
                  <c:v>2.0942626666666669E-2</c:v>
                </c:pt>
                <c:pt idx="3">
                  <c:v>2.5308193333333336E-2</c:v>
                </c:pt>
                <c:pt idx="4">
                  <c:v>2.4652805333333333E-2</c:v>
                </c:pt>
                <c:pt idx="5">
                  <c:v>2.456985833333333E-2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2-4FE3-9963-9DFBF167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heavy Polysome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analysis)'!$V$11:$V$16</c:f>
                <c:numCache>
                  <c:formatCode>General</c:formatCode>
                  <c:ptCount val="6"/>
                  <c:pt idx="0">
                    <c:v>3.7929460098641808E-2</c:v>
                  </c:pt>
                  <c:pt idx="1">
                    <c:v>4.8244798711444319E-2</c:v>
                  </c:pt>
                  <c:pt idx="2">
                    <c:v>6.6753707706297433E-2</c:v>
                  </c:pt>
                  <c:pt idx="3">
                    <c:v>6.5758818667520022E-2</c:v>
                  </c:pt>
                  <c:pt idx="4">
                    <c:v>3.6955859774601273E-2</c:v>
                  </c:pt>
                  <c:pt idx="5">
                    <c:v>3.9450639298678696E-2</c:v>
                  </c:pt>
                </c:numCache>
              </c:numRef>
            </c:plus>
            <c:minus>
              <c:numRef>
                <c:f>'Calculations (R analysis)'!$V$11:$V$16</c:f>
                <c:numCache>
                  <c:formatCode>General</c:formatCode>
                  <c:ptCount val="6"/>
                  <c:pt idx="0">
                    <c:v>3.7929460098641808E-2</c:v>
                  </c:pt>
                  <c:pt idx="1">
                    <c:v>4.8244798711444319E-2</c:v>
                  </c:pt>
                  <c:pt idx="2">
                    <c:v>6.6753707706297433E-2</c:v>
                  </c:pt>
                  <c:pt idx="3">
                    <c:v>6.5758818667520022E-2</c:v>
                  </c:pt>
                  <c:pt idx="4">
                    <c:v>3.6955859774601273E-2</c:v>
                  </c:pt>
                  <c:pt idx="5">
                    <c:v>3.9450639298678696E-2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analysis)'!$V$3:$V$8</c:f>
              <c:numCache>
                <c:formatCode>General</c:formatCode>
                <c:ptCount val="6"/>
                <c:pt idx="0">
                  <c:v>0.34143036666666665</c:v>
                </c:pt>
                <c:pt idx="1">
                  <c:v>0.27181416666666663</c:v>
                </c:pt>
                <c:pt idx="2">
                  <c:v>0.32967236666666666</c:v>
                </c:pt>
                <c:pt idx="3">
                  <c:v>0.27135646666666663</c:v>
                </c:pt>
                <c:pt idx="4">
                  <c:v>0.28529019999999999</c:v>
                </c:pt>
                <c:pt idx="5">
                  <c:v>0.2784079333333333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B-412B-BBB9-5C1E7BAC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Rel. light/heavy PS</a:t>
            </a:r>
          </a:p>
        </c:rich>
      </c:tx>
      <c:layout>
        <c:manualLayout>
          <c:xMode val="edge"/>
          <c:yMode val="edge"/>
          <c:x val="0.4040485224881098"/>
          <c:y val="2.1005252967198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analysis)'!$X$11:$X$16</c:f>
                <c:numCache>
                  <c:formatCode>General</c:formatCode>
                  <c:ptCount val="6"/>
                  <c:pt idx="0">
                    <c:v>2.7857208733169905E-3</c:v>
                  </c:pt>
                  <c:pt idx="1">
                    <c:v>0.17212544304069372</c:v>
                  </c:pt>
                  <c:pt idx="2">
                    <c:v>0.10169095618141143</c:v>
                  </c:pt>
                  <c:pt idx="3">
                    <c:v>0.49317130604569209</c:v>
                  </c:pt>
                  <c:pt idx="4">
                    <c:v>0.14605511977836766</c:v>
                  </c:pt>
                  <c:pt idx="5">
                    <c:v>3.9127187834783056E-2</c:v>
                  </c:pt>
                </c:numCache>
              </c:numRef>
            </c:plus>
            <c:minus>
              <c:numRef>
                <c:f>'Calculations (R analysis)'!$X$11:$X$16</c:f>
                <c:numCache>
                  <c:formatCode>General</c:formatCode>
                  <c:ptCount val="6"/>
                  <c:pt idx="0">
                    <c:v>2.7857208733169905E-3</c:v>
                  </c:pt>
                  <c:pt idx="1">
                    <c:v>0.17212544304069372</c:v>
                  </c:pt>
                  <c:pt idx="2">
                    <c:v>0.10169095618141143</c:v>
                  </c:pt>
                  <c:pt idx="3">
                    <c:v>0.49317130604569209</c:v>
                  </c:pt>
                  <c:pt idx="4">
                    <c:v>0.14605511977836766</c:v>
                  </c:pt>
                  <c:pt idx="5">
                    <c:v>3.9127187834783056E-2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analysis)'!$X$3:$X$8</c:f>
              <c:numCache>
                <c:formatCode>General</c:formatCode>
                <c:ptCount val="6"/>
                <c:pt idx="0">
                  <c:v>1</c:v>
                </c:pt>
                <c:pt idx="1">
                  <c:v>1.6281904868544175</c:v>
                </c:pt>
                <c:pt idx="2">
                  <c:v>1.0602849097870612</c:v>
                </c:pt>
                <c:pt idx="3">
                  <c:v>1.8095223384354124</c:v>
                </c:pt>
                <c:pt idx="4">
                  <c:v>1.3091963952146703</c:v>
                </c:pt>
                <c:pt idx="5">
                  <c:v>1.4346607343636701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C-42EB-ADB6-86A56438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PS/MS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Sheet2!$Q$63:$Q$68</c:f>
                <c:numCache>
                  <c:formatCode>General</c:formatCode>
                  <c:ptCount val="6"/>
                  <c:pt idx="0">
                    <c:v>0.19141978940692564</c:v>
                  </c:pt>
                  <c:pt idx="1">
                    <c:v>0.23974492892687257</c:v>
                  </c:pt>
                  <c:pt idx="2">
                    <c:v>0.35220461254722052</c:v>
                  </c:pt>
                  <c:pt idx="3">
                    <c:v>7.7824903188489641E-2</c:v>
                  </c:pt>
                  <c:pt idx="4">
                    <c:v>0.20917889409756718</c:v>
                  </c:pt>
                  <c:pt idx="5">
                    <c:v>4.8160636886927143E-2</c:v>
                  </c:pt>
                </c:numCache>
              </c:numRef>
            </c:plus>
            <c:minus>
              <c:numRef>
                <c:f>Sheet2!$Q$63:$Q$68</c:f>
                <c:numCache>
                  <c:formatCode>General</c:formatCode>
                  <c:ptCount val="6"/>
                  <c:pt idx="0">
                    <c:v>0.19141978940692564</c:v>
                  </c:pt>
                  <c:pt idx="1">
                    <c:v>0.23974492892687257</c:v>
                  </c:pt>
                  <c:pt idx="2">
                    <c:v>0.35220461254722052</c:v>
                  </c:pt>
                  <c:pt idx="3">
                    <c:v>7.7824903188489641E-2</c:v>
                  </c:pt>
                  <c:pt idx="4">
                    <c:v>0.20917889409756718</c:v>
                  </c:pt>
                  <c:pt idx="5">
                    <c:v>4.8160636886927143E-2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Sheet2!$Q$55:$Q$60</c:f>
              <c:numCache>
                <c:formatCode>General</c:formatCode>
                <c:ptCount val="6"/>
                <c:pt idx="0">
                  <c:v>2.3120586666666667</c:v>
                </c:pt>
                <c:pt idx="1">
                  <c:v>1.1568483666666667</c:v>
                </c:pt>
                <c:pt idx="2">
                  <c:v>1.9338160666666668</c:v>
                </c:pt>
                <c:pt idx="3">
                  <c:v>1.3423277333333334</c:v>
                </c:pt>
                <c:pt idx="4">
                  <c:v>1.1219979666666666</c:v>
                </c:pt>
                <c:pt idx="5">
                  <c:v>1.0304598333333335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7-4700-81DF-57DD2DB2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Monosome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Sheet2!$R$63:$R$68</c:f>
                <c:numCache>
                  <c:formatCode>General</c:formatCode>
                  <c:ptCount val="6"/>
                  <c:pt idx="0">
                    <c:v>7.4526499441473822E-3</c:v>
                  </c:pt>
                  <c:pt idx="1">
                    <c:v>1.8323399156633932E-2</c:v>
                  </c:pt>
                  <c:pt idx="2">
                    <c:v>1.9822685586328655E-2</c:v>
                  </c:pt>
                  <c:pt idx="3">
                    <c:v>2.4700411096444043E-3</c:v>
                  </c:pt>
                  <c:pt idx="4">
                    <c:v>2.600412452676178E-2</c:v>
                  </c:pt>
                  <c:pt idx="5">
                    <c:v>1.9744664306451123E-2</c:v>
                  </c:pt>
                </c:numCache>
              </c:numRef>
            </c:plus>
            <c:minus>
              <c:numRef>
                <c:f>Sheet2!$R$63:$R$68</c:f>
                <c:numCache>
                  <c:formatCode>General</c:formatCode>
                  <c:ptCount val="6"/>
                  <c:pt idx="0">
                    <c:v>7.4526499441473822E-3</c:v>
                  </c:pt>
                  <c:pt idx="1">
                    <c:v>1.8323399156633932E-2</c:v>
                  </c:pt>
                  <c:pt idx="2">
                    <c:v>1.9822685586328655E-2</c:v>
                  </c:pt>
                  <c:pt idx="3">
                    <c:v>2.4700411096444043E-3</c:v>
                  </c:pt>
                  <c:pt idx="4">
                    <c:v>2.600412452676178E-2</c:v>
                  </c:pt>
                  <c:pt idx="5">
                    <c:v>1.9744664306451123E-2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Sheet2!$R$55:$R$60</c:f>
              <c:numCache>
                <c:formatCode>General</c:formatCode>
                <c:ptCount val="6"/>
                <c:pt idx="0">
                  <c:v>0.2362214</c:v>
                </c:pt>
                <c:pt idx="1">
                  <c:v>0.36130580000000001</c:v>
                </c:pt>
                <c:pt idx="2">
                  <c:v>0.27015893333333335</c:v>
                </c:pt>
                <c:pt idx="3">
                  <c:v>0.33823129999999996</c:v>
                </c:pt>
                <c:pt idx="4">
                  <c:v>0.38449650000000002</c:v>
                </c:pt>
                <c:pt idx="5">
                  <c:v>0.4080076666666666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7-4DBC-B59E-CD4DE973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Polysome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Sheet2!$S$63:$S$68</c:f>
                <c:numCache>
                  <c:formatCode>General</c:formatCode>
                  <c:ptCount val="6"/>
                  <c:pt idx="0">
                    <c:v>3.6307147491659447E-2</c:v>
                  </c:pt>
                  <c:pt idx="1">
                    <c:v>7.0314640357475602E-2</c:v>
                  </c:pt>
                  <c:pt idx="2">
                    <c:v>6.6210733594343457E-2</c:v>
                  </c:pt>
                  <c:pt idx="3">
                    <c:v>2.9525648888965066E-2</c:v>
                  </c:pt>
                  <c:pt idx="4">
                    <c:v>5.9986061283638668E-2</c:v>
                  </c:pt>
                  <c:pt idx="5">
                    <c:v>2.5727607164872525E-2</c:v>
                  </c:pt>
                </c:numCache>
              </c:numRef>
            </c:plus>
            <c:minus>
              <c:numRef>
                <c:f>Sheet2!$S$63:$S$68</c:f>
                <c:numCache>
                  <c:formatCode>General</c:formatCode>
                  <c:ptCount val="6"/>
                  <c:pt idx="0">
                    <c:v>3.6307147491659447E-2</c:v>
                  </c:pt>
                  <c:pt idx="1">
                    <c:v>7.0314640357475602E-2</c:v>
                  </c:pt>
                  <c:pt idx="2">
                    <c:v>6.6210733594343457E-2</c:v>
                  </c:pt>
                  <c:pt idx="3">
                    <c:v>2.9525648888965066E-2</c:v>
                  </c:pt>
                  <c:pt idx="4">
                    <c:v>5.9986061283638668E-2</c:v>
                  </c:pt>
                  <c:pt idx="5">
                    <c:v>2.5727607164872525E-2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Sheet2!$S$55:$S$60</c:f>
              <c:numCache>
                <c:formatCode>General</c:formatCode>
                <c:ptCount val="6"/>
                <c:pt idx="0">
                  <c:v>0.54447696666666667</c:v>
                </c:pt>
                <c:pt idx="1">
                  <c:v>0.40956806666666662</c:v>
                </c:pt>
                <c:pt idx="2">
                  <c:v>0.50902503333333338</c:v>
                </c:pt>
                <c:pt idx="3">
                  <c:v>0.45440023333333329</c:v>
                </c:pt>
                <c:pt idx="4">
                  <c:v>0.42170406666666665</c:v>
                </c:pt>
                <c:pt idx="5">
                  <c:v>0.42015950000000002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E-4ED7-8072-1052ED0C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light Polysome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Sheet2!$T$63:$T$68</c:f>
                <c:numCache>
                  <c:formatCode>General</c:formatCode>
                  <c:ptCount val="6"/>
                  <c:pt idx="0">
                    <c:v>1.0850269067423077E-2</c:v>
                  </c:pt>
                  <c:pt idx="1">
                    <c:v>5.9900253586729034E-3</c:v>
                  </c:pt>
                  <c:pt idx="2">
                    <c:v>1.0112284786950971E-2</c:v>
                  </c:pt>
                  <c:pt idx="3">
                    <c:v>1.0225797238961103E-2</c:v>
                  </c:pt>
                  <c:pt idx="4">
                    <c:v>1.1261168316281985E-2</c:v>
                  </c:pt>
                  <c:pt idx="5">
                    <c:v>1.3369356522442572E-2</c:v>
                  </c:pt>
                </c:numCache>
              </c:numRef>
            </c:plus>
            <c:minus>
              <c:numRef>
                <c:f>Sheet2!$T$63:$T$68</c:f>
                <c:numCache>
                  <c:formatCode>General</c:formatCode>
                  <c:ptCount val="6"/>
                  <c:pt idx="0">
                    <c:v>1.0850269067423077E-2</c:v>
                  </c:pt>
                  <c:pt idx="1">
                    <c:v>5.9900253586729034E-3</c:v>
                  </c:pt>
                  <c:pt idx="2">
                    <c:v>1.0112284786950971E-2</c:v>
                  </c:pt>
                  <c:pt idx="3">
                    <c:v>1.0225797238961103E-2</c:v>
                  </c:pt>
                  <c:pt idx="4">
                    <c:v>1.1261168316281985E-2</c:v>
                  </c:pt>
                  <c:pt idx="5">
                    <c:v>1.3369356522442572E-2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Sheet2!$T$55:$T$60</c:f>
              <c:numCache>
                <c:formatCode>General</c:formatCode>
                <c:ptCount val="6"/>
                <c:pt idx="0">
                  <c:v>4.2249406666666663E-2</c:v>
                </c:pt>
                <c:pt idx="1">
                  <c:v>3.9384536666666664E-2</c:v>
                </c:pt>
                <c:pt idx="2">
                  <c:v>3.64272E-2</c:v>
                </c:pt>
                <c:pt idx="3">
                  <c:v>4.0092923333333329E-2</c:v>
                </c:pt>
                <c:pt idx="4">
                  <c:v>4.3440680000000002E-2</c:v>
                </c:pt>
                <c:pt idx="5">
                  <c:v>4.0718256666666668E-2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9-406B-9B74-0F37C0AD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PS/MS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analysis)'!$P$11:$P$16</c:f>
                <c:numCache>
                  <c:formatCode>General</c:formatCode>
                  <c:ptCount val="6"/>
                  <c:pt idx="0">
                    <c:v>0.29369049944946191</c:v>
                  </c:pt>
                  <c:pt idx="1">
                    <c:v>0.35015645460211542</c:v>
                  </c:pt>
                  <c:pt idx="2">
                    <c:v>0.59029749079096017</c:v>
                  </c:pt>
                  <c:pt idx="3">
                    <c:v>0.17500618968545439</c:v>
                  </c:pt>
                  <c:pt idx="4">
                    <c:v>0.31598472876745126</c:v>
                  </c:pt>
                  <c:pt idx="5">
                    <c:v>0.17022578351908943</c:v>
                  </c:pt>
                </c:numCache>
              </c:numRef>
            </c:plus>
            <c:minus>
              <c:numRef>
                <c:f>'Calculations (R analysis)'!$P$11:$P$16</c:f>
                <c:numCache>
                  <c:formatCode>General</c:formatCode>
                  <c:ptCount val="6"/>
                  <c:pt idx="0">
                    <c:v>0.29369049944946191</c:v>
                  </c:pt>
                  <c:pt idx="1">
                    <c:v>0.35015645460211542</c:v>
                  </c:pt>
                  <c:pt idx="2">
                    <c:v>0.59029749079096017</c:v>
                  </c:pt>
                  <c:pt idx="3">
                    <c:v>0.17500618968545439</c:v>
                  </c:pt>
                  <c:pt idx="4">
                    <c:v>0.31598472876745126</c:v>
                  </c:pt>
                  <c:pt idx="5">
                    <c:v>0.17022578351908943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analysis)'!$P$3:$P$8</c:f>
              <c:numCache>
                <c:formatCode>General</c:formatCode>
                <c:ptCount val="6"/>
                <c:pt idx="0">
                  <c:v>2.5473819666666668</c:v>
                </c:pt>
                <c:pt idx="1">
                  <c:v>1.3120942</c:v>
                </c:pt>
                <c:pt idx="2">
                  <c:v>2.3369312</c:v>
                </c:pt>
                <c:pt idx="3">
                  <c:v>1.4311823666666665</c:v>
                </c:pt>
                <c:pt idx="4">
                  <c:v>1.3127624000000002</c:v>
                </c:pt>
                <c:pt idx="5">
                  <c:v>1.2458315333333332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C-4772-BC5F-CF855415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heavy</a:t>
            </a:r>
            <a:r>
              <a:rPr lang="en-GB" baseline="0"/>
              <a:t> P</a:t>
            </a:r>
            <a:r>
              <a:rPr lang="en-GB"/>
              <a:t>olysome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Sheet2!$U$63:$U$68</c:f>
                <c:numCache>
                  <c:formatCode>General</c:formatCode>
                  <c:ptCount val="6"/>
                  <c:pt idx="0">
                    <c:v>2.583068039704808E-2</c:v>
                  </c:pt>
                  <c:pt idx="1">
                    <c:v>6.4045758572471648E-2</c:v>
                  </c:pt>
                  <c:pt idx="2">
                    <c:v>5.5833086117173816E-2</c:v>
                  </c:pt>
                  <c:pt idx="3">
                    <c:v>1.9350770439643426E-2</c:v>
                  </c:pt>
                  <c:pt idx="4">
                    <c:v>4.8689445335833227E-2</c:v>
                  </c:pt>
                  <c:pt idx="5">
                    <c:v>1.2585047767887094E-2</c:v>
                  </c:pt>
                </c:numCache>
              </c:numRef>
            </c:plus>
            <c:minus>
              <c:numRef>
                <c:f>Sheet2!$U$63:$U$68</c:f>
                <c:numCache>
                  <c:formatCode>General</c:formatCode>
                  <c:ptCount val="6"/>
                  <c:pt idx="0">
                    <c:v>2.583068039704808E-2</c:v>
                  </c:pt>
                  <c:pt idx="1">
                    <c:v>6.4045758572471648E-2</c:v>
                  </c:pt>
                  <c:pt idx="2">
                    <c:v>5.5833086117173816E-2</c:v>
                  </c:pt>
                  <c:pt idx="3">
                    <c:v>1.9350770439643426E-2</c:v>
                  </c:pt>
                  <c:pt idx="4">
                    <c:v>4.8689445335833227E-2</c:v>
                  </c:pt>
                  <c:pt idx="5">
                    <c:v>1.2585047767887094E-2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Sheet2!$U$55:$U$60</c:f>
              <c:numCache>
                <c:formatCode>General</c:formatCode>
                <c:ptCount val="6"/>
                <c:pt idx="0">
                  <c:v>0.50150226666666664</c:v>
                </c:pt>
                <c:pt idx="1">
                  <c:v>0.36964590000000003</c:v>
                </c:pt>
                <c:pt idx="2">
                  <c:v>0.47150496666666669</c:v>
                </c:pt>
                <c:pt idx="3">
                  <c:v>0.41366516666666664</c:v>
                </c:pt>
                <c:pt idx="4">
                  <c:v>0.37764123333333338</c:v>
                </c:pt>
                <c:pt idx="5">
                  <c:v>0.37876120000000002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2-495E-AE8E-F6FE07A8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Rel. lP/HP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Sheet2!$W$63:$W$68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0.48645678994108082</c:v>
                  </c:pt>
                  <c:pt idx="2">
                    <c:v>4.6867735312768687E-2</c:v>
                  </c:pt>
                  <c:pt idx="3">
                    <c:v>4.3217933306086255E-3</c:v>
                  </c:pt>
                  <c:pt idx="4">
                    <c:v>0.13431966640895834</c:v>
                  </c:pt>
                  <c:pt idx="5">
                    <c:v>0.15984884320714635</c:v>
                  </c:pt>
                </c:numCache>
              </c:numRef>
            </c:plus>
            <c:minus>
              <c:numRef>
                <c:f>Sheet2!$W$63:$W$68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0.48645678994108082</c:v>
                  </c:pt>
                  <c:pt idx="2">
                    <c:v>4.6867735312768687E-2</c:v>
                  </c:pt>
                  <c:pt idx="3">
                    <c:v>4.3217933306086255E-3</c:v>
                  </c:pt>
                  <c:pt idx="4">
                    <c:v>0.13431966640895834</c:v>
                  </c:pt>
                  <c:pt idx="5">
                    <c:v>0.15984884320714635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Sheet2!$W$55:$W$60</c:f>
              <c:numCache>
                <c:formatCode>General</c:formatCode>
                <c:ptCount val="6"/>
                <c:pt idx="0">
                  <c:v>1</c:v>
                </c:pt>
                <c:pt idx="1">
                  <c:v>1.5205540543506721</c:v>
                </c:pt>
                <c:pt idx="2">
                  <c:v>0.91272117524334206</c:v>
                </c:pt>
                <c:pt idx="3">
                  <c:v>1.1511686294374583</c:v>
                </c:pt>
                <c:pt idx="4">
                  <c:v>1.3955734305551732</c:v>
                </c:pt>
                <c:pt idx="5">
                  <c:v>1.2054656574646128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6-4B0D-AC93-1AE3F165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Monosome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analysis)'!$Q$11:$Q$16</c:f>
                <c:numCache>
                  <c:formatCode>General</c:formatCode>
                  <c:ptCount val="6"/>
                  <c:pt idx="0">
                    <c:v>6.0042357073985643E-3</c:v>
                  </c:pt>
                  <c:pt idx="1">
                    <c:v>5.2120127756302885E-3</c:v>
                  </c:pt>
                  <c:pt idx="2">
                    <c:v>1.0257647521456593E-2</c:v>
                  </c:pt>
                  <c:pt idx="3">
                    <c:v>1.5065978809482568E-2</c:v>
                  </c:pt>
                  <c:pt idx="4">
                    <c:v>2.4134682970801662E-2</c:v>
                  </c:pt>
                  <c:pt idx="5">
                    <c:v>1.9043754956503012E-2</c:v>
                  </c:pt>
                </c:numCache>
              </c:numRef>
            </c:plus>
            <c:minus>
              <c:numRef>
                <c:f>'Calculations (R analysis)'!$Q$11:$Q$16</c:f>
                <c:numCache>
                  <c:formatCode>General</c:formatCode>
                  <c:ptCount val="6"/>
                  <c:pt idx="0">
                    <c:v>6.0042357073985643E-3</c:v>
                  </c:pt>
                  <c:pt idx="1">
                    <c:v>5.2120127756302885E-3</c:v>
                  </c:pt>
                  <c:pt idx="2">
                    <c:v>1.0257647521456593E-2</c:v>
                  </c:pt>
                  <c:pt idx="3">
                    <c:v>1.5065978809482568E-2</c:v>
                  </c:pt>
                  <c:pt idx="4">
                    <c:v>2.4134682970801662E-2</c:v>
                  </c:pt>
                  <c:pt idx="5">
                    <c:v>1.9043754956503012E-2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analysis)'!$Q$3:$Q$8</c:f>
              <c:numCache>
                <c:formatCode>General</c:formatCode>
                <c:ptCount val="6"/>
                <c:pt idx="0">
                  <c:v>0.177374</c:v>
                </c:pt>
                <c:pt idx="1">
                  <c:v>0.29086119999999999</c:v>
                </c:pt>
                <c:pt idx="2">
                  <c:v>0.19472926666666668</c:v>
                </c:pt>
                <c:pt idx="3">
                  <c:v>0.26900533333333337</c:v>
                </c:pt>
                <c:pt idx="4">
                  <c:v>0.29831906666666669</c:v>
                </c:pt>
                <c:pt idx="5">
                  <c:v>0.31690519999999994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4-4C56-8604-B5F5F078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Polysome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analysis)'!$R$11:$R$16</c:f>
                <c:numCache>
                  <c:formatCode>General</c:formatCode>
                  <c:ptCount val="6"/>
                  <c:pt idx="0">
                    <c:v>5.9461868136544471E-2</c:v>
                  </c:pt>
                  <c:pt idx="1">
                    <c:v>9.6118522269840273E-2</c:v>
                  </c:pt>
                  <c:pt idx="2">
                    <c:v>9.7035020874802355E-2</c:v>
                  </c:pt>
                  <c:pt idx="3">
                    <c:v>6.39579041583863E-2</c:v>
                  </c:pt>
                  <c:pt idx="4">
                    <c:v>7.8404767238145587E-2</c:v>
                  </c:pt>
                  <c:pt idx="5">
                    <c:v>6.3604320719333085E-2</c:v>
                  </c:pt>
                </c:numCache>
              </c:numRef>
            </c:plus>
            <c:minus>
              <c:numRef>
                <c:f>'Calculations (R analysis)'!$R$11:$R$16</c:f>
                <c:numCache>
                  <c:formatCode>General</c:formatCode>
                  <c:ptCount val="6"/>
                  <c:pt idx="0">
                    <c:v>5.9461868136544471E-2</c:v>
                  </c:pt>
                  <c:pt idx="1">
                    <c:v>9.6118522269840273E-2</c:v>
                  </c:pt>
                  <c:pt idx="2">
                    <c:v>9.7035020874802355E-2</c:v>
                  </c:pt>
                  <c:pt idx="3">
                    <c:v>6.39579041583863E-2</c:v>
                  </c:pt>
                  <c:pt idx="4">
                    <c:v>7.8404767238145587E-2</c:v>
                  </c:pt>
                  <c:pt idx="5">
                    <c:v>6.3604320719333085E-2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analysis)'!$R$3:$R$8</c:f>
              <c:numCache>
                <c:formatCode>General</c:formatCode>
                <c:ptCount val="6"/>
                <c:pt idx="0">
                  <c:v>0.45361103333333325</c:v>
                </c:pt>
                <c:pt idx="1">
                  <c:v>0.37820533333333334</c:v>
                </c:pt>
                <c:pt idx="2">
                  <c:v>0.44296010000000002</c:v>
                </c:pt>
                <c:pt idx="3">
                  <c:v>0.3885998</c:v>
                </c:pt>
                <c:pt idx="4">
                  <c:v>0.37949186666666668</c:v>
                </c:pt>
                <c:pt idx="5">
                  <c:v>0.39728716666666664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C-482F-AF0F-2C70482D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light/heavy PS</a:t>
            </a:r>
          </a:p>
        </c:rich>
      </c:tx>
      <c:layout>
        <c:manualLayout>
          <c:xMode val="edge"/>
          <c:yMode val="edge"/>
          <c:x val="0.4040485224881098"/>
          <c:y val="2.1005252967198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analysis)'!$W$11:$W$16</c:f>
                <c:numCache>
                  <c:formatCode>General</c:formatCode>
                  <c:ptCount val="6"/>
                  <c:pt idx="0">
                    <c:v>1.4905736463650491E-2</c:v>
                  </c:pt>
                  <c:pt idx="1">
                    <c:v>1.7367441740694035E-2</c:v>
                  </c:pt>
                  <c:pt idx="2">
                    <c:v>1.1712047497804252E-2</c:v>
                  </c:pt>
                  <c:pt idx="3">
                    <c:v>5.6630143918565612E-3</c:v>
                  </c:pt>
                  <c:pt idx="4">
                    <c:v>2.5777763110750723E-2</c:v>
                  </c:pt>
                  <c:pt idx="5">
                    <c:v>2.1780169390670796E-2</c:v>
                  </c:pt>
                </c:numCache>
              </c:numRef>
            </c:plus>
            <c:minus>
              <c:numRef>
                <c:f>'Calculations (R analysis)'!$W$11:$W$16</c:f>
                <c:numCache>
                  <c:formatCode>General</c:formatCode>
                  <c:ptCount val="6"/>
                  <c:pt idx="0">
                    <c:v>1.4905736463650491E-2</c:v>
                  </c:pt>
                  <c:pt idx="1">
                    <c:v>1.7367441740694035E-2</c:v>
                  </c:pt>
                  <c:pt idx="2">
                    <c:v>1.1712047497804252E-2</c:v>
                  </c:pt>
                  <c:pt idx="3">
                    <c:v>5.6630143918565612E-3</c:v>
                  </c:pt>
                  <c:pt idx="4">
                    <c:v>2.5777763110750723E-2</c:v>
                  </c:pt>
                  <c:pt idx="5">
                    <c:v>2.1780169390670796E-2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analysis)'!$W$3:$W$8</c:f>
              <c:numCache>
                <c:formatCode>General</c:formatCode>
                <c:ptCount val="6"/>
                <c:pt idx="0">
                  <c:v>5.8263815910203187E-2</c:v>
                </c:pt>
                <c:pt idx="1">
                  <c:v>8.9908794632131153E-2</c:v>
                </c:pt>
                <c:pt idx="2">
                  <c:v>5.8851216490917006E-2</c:v>
                </c:pt>
                <c:pt idx="3">
                  <c:v>9.0733362608749937E-2</c:v>
                </c:pt>
                <c:pt idx="4">
                  <c:v>8.0482314892686521E-2</c:v>
                </c:pt>
                <c:pt idx="5">
                  <c:v>8.3734190132023267E-2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8-4775-9541-A5B0C491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light Polysome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analysis)'!$T$11:$T$16</c:f>
                <c:numCache>
                  <c:formatCode>General</c:formatCode>
                  <c:ptCount val="6"/>
                  <c:pt idx="0">
                    <c:v>6.734549540339284E-3</c:v>
                  </c:pt>
                  <c:pt idx="1">
                    <c:v>8.3848277465532577E-3</c:v>
                  </c:pt>
                  <c:pt idx="2">
                    <c:v>7.0057793946862968E-3</c:v>
                  </c:pt>
                  <c:pt idx="3">
                    <c:v>7.0466821716425104E-3</c:v>
                  </c:pt>
                  <c:pt idx="4">
                    <c:v>9.1795145327641589E-3</c:v>
                  </c:pt>
                  <c:pt idx="5">
                    <c:v>8.0893388322492796E-3</c:v>
                  </c:pt>
                </c:numCache>
              </c:numRef>
            </c:plus>
            <c:minus>
              <c:numRef>
                <c:f>'Calculations (R analysis)'!$T$11:$T$16</c:f>
                <c:numCache>
                  <c:formatCode>General</c:formatCode>
                  <c:ptCount val="6"/>
                  <c:pt idx="0">
                    <c:v>6.734549540339284E-3</c:v>
                  </c:pt>
                  <c:pt idx="1">
                    <c:v>8.3848277465532577E-3</c:v>
                  </c:pt>
                  <c:pt idx="2">
                    <c:v>7.0057793946862968E-3</c:v>
                  </c:pt>
                  <c:pt idx="3">
                    <c:v>7.0466821716425104E-3</c:v>
                  </c:pt>
                  <c:pt idx="4">
                    <c:v>9.1795145327641589E-3</c:v>
                  </c:pt>
                  <c:pt idx="5">
                    <c:v>8.0893388322492796E-3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analysis)'!$T$3:$T$8</c:f>
              <c:numCache>
                <c:formatCode>General</c:formatCode>
                <c:ptCount val="6"/>
                <c:pt idx="0">
                  <c:v>2.1015331999999998E-2</c:v>
                </c:pt>
                <c:pt idx="1">
                  <c:v>2.6113511666666669E-2</c:v>
                </c:pt>
                <c:pt idx="2">
                  <c:v>2.0942626666666669E-2</c:v>
                </c:pt>
                <c:pt idx="3">
                  <c:v>2.5308193333333336E-2</c:v>
                </c:pt>
                <c:pt idx="4">
                  <c:v>2.4652805333333333E-2</c:v>
                </c:pt>
                <c:pt idx="5">
                  <c:v>2.456985833333333E-2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0-4088-B719-CEBF07514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heavy Polysome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analysis)'!$V$11:$V$16</c:f>
                <c:numCache>
                  <c:formatCode>General</c:formatCode>
                  <c:ptCount val="6"/>
                  <c:pt idx="0">
                    <c:v>3.7929460098641808E-2</c:v>
                  </c:pt>
                  <c:pt idx="1">
                    <c:v>4.8244798711444319E-2</c:v>
                  </c:pt>
                  <c:pt idx="2">
                    <c:v>6.6753707706297433E-2</c:v>
                  </c:pt>
                  <c:pt idx="3">
                    <c:v>6.5758818667520022E-2</c:v>
                  </c:pt>
                  <c:pt idx="4">
                    <c:v>3.6955859774601273E-2</c:v>
                  </c:pt>
                  <c:pt idx="5">
                    <c:v>3.9450639298678696E-2</c:v>
                  </c:pt>
                </c:numCache>
              </c:numRef>
            </c:plus>
            <c:minus>
              <c:numRef>
                <c:f>'Calculations (R analysis)'!$V$11:$V$16</c:f>
                <c:numCache>
                  <c:formatCode>General</c:formatCode>
                  <c:ptCount val="6"/>
                  <c:pt idx="0">
                    <c:v>3.7929460098641808E-2</c:v>
                  </c:pt>
                  <c:pt idx="1">
                    <c:v>4.8244798711444319E-2</c:v>
                  </c:pt>
                  <c:pt idx="2">
                    <c:v>6.6753707706297433E-2</c:v>
                  </c:pt>
                  <c:pt idx="3">
                    <c:v>6.5758818667520022E-2</c:v>
                  </c:pt>
                  <c:pt idx="4">
                    <c:v>3.6955859774601273E-2</c:v>
                  </c:pt>
                  <c:pt idx="5">
                    <c:v>3.9450639298678696E-2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analysis)'!$V$3:$V$8</c:f>
              <c:numCache>
                <c:formatCode>General</c:formatCode>
                <c:ptCount val="6"/>
                <c:pt idx="0">
                  <c:v>0.34143036666666665</c:v>
                </c:pt>
                <c:pt idx="1">
                  <c:v>0.27181416666666663</c:v>
                </c:pt>
                <c:pt idx="2">
                  <c:v>0.32967236666666666</c:v>
                </c:pt>
                <c:pt idx="3">
                  <c:v>0.27135646666666663</c:v>
                </c:pt>
                <c:pt idx="4">
                  <c:v>0.28529019999999999</c:v>
                </c:pt>
                <c:pt idx="5">
                  <c:v>0.2784079333333333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C-487F-8148-FB65029E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Rel. light/heavy PS</a:t>
            </a:r>
          </a:p>
        </c:rich>
      </c:tx>
      <c:layout>
        <c:manualLayout>
          <c:xMode val="edge"/>
          <c:yMode val="edge"/>
          <c:x val="0.4040485224881098"/>
          <c:y val="2.1005252967198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analysis)'!$X$11:$X$16</c:f>
                <c:numCache>
                  <c:formatCode>General</c:formatCode>
                  <c:ptCount val="6"/>
                  <c:pt idx="0">
                    <c:v>2.7857208733169905E-3</c:v>
                  </c:pt>
                  <c:pt idx="1">
                    <c:v>0.17212544304069372</c:v>
                  </c:pt>
                  <c:pt idx="2">
                    <c:v>0.10169095618141143</c:v>
                  </c:pt>
                  <c:pt idx="3">
                    <c:v>0.49317130604569209</c:v>
                  </c:pt>
                  <c:pt idx="4">
                    <c:v>0.14605511977836766</c:v>
                  </c:pt>
                  <c:pt idx="5">
                    <c:v>3.9127187834783056E-2</c:v>
                  </c:pt>
                </c:numCache>
              </c:numRef>
            </c:plus>
            <c:minus>
              <c:numRef>
                <c:f>'Calculations (R analysis)'!$X$11:$X$16</c:f>
                <c:numCache>
                  <c:formatCode>General</c:formatCode>
                  <c:ptCount val="6"/>
                  <c:pt idx="0">
                    <c:v>2.7857208733169905E-3</c:v>
                  </c:pt>
                  <c:pt idx="1">
                    <c:v>0.17212544304069372</c:v>
                  </c:pt>
                  <c:pt idx="2">
                    <c:v>0.10169095618141143</c:v>
                  </c:pt>
                  <c:pt idx="3">
                    <c:v>0.49317130604569209</c:v>
                  </c:pt>
                  <c:pt idx="4">
                    <c:v>0.14605511977836766</c:v>
                  </c:pt>
                  <c:pt idx="5">
                    <c:v>3.9127187834783056E-2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analysis)'!$X$3:$X$8</c:f>
              <c:numCache>
                <c:formatCode>General</c:formatCode>
                <c:ptCount val="6"/>
                <c:pt idx="0">
                  <c:v>1</c:v>
                </c:pt>
                <c:pt idx="1">
                  <c:v>1.6281904868544175</c:v>
                </c:pt>
                <c:pt idx="2">
                  <c:v>1.0602849097870612</c:v>
                </c:pt>
                <c:pt idx="3">
                  <c:v>1.8095223384354124</c:v>
                </c:pt>
                <c:pt idx="4">
                  <c:v>1.3091963952146703</c:v>
                </c:pt>
                <c:pt idx="5">
                  <c:v>1.4346607343636701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8-4CF0-8CB6-4FBD627B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PS/MS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'Calculations (R analysis)'!$P$11:$P$16</c:f>
                <c:numCache>
                  <c:formatCode>General</c:formatCode>
                  <c:ptCount val="6"/>
                  <c:pt idx="0">
                    <c:v>0.29369049944946191</c:v>
                  </c:pt>
                  <c:pt idx="1">
                    <c:v>0.35015645460211542</c:v>
                  </c:pt>
                  <c:pt idx="2">
                    <c:v>0.59029749079096017</c:v>
                  </c:pt>
                  <c:pt idx="3">
                    <c:v>0.17500618968545439</c:v>
                  </c:pt>
                  <c:pt idx="4">
                    <c:v>0.31598472876745126</c:v>
                  </c:pt>
                  <c:pt idx="5">
                    <c:v>0.17022578351908943</c:v>
                  </c:pt>
                </c:numCache>
              </c:numRef>
            </c:plus>
            <c:minus>
              <c:numRef>
                <c:f>'Calculations (R analysis)'!$P$11:$P$16</c:f>
                <c:numCache>
                  <c:formatCode>General</c:formatCode>
                  <c:ptCount val="6"/>
                  <c:pt idx="0">
                    <c:v>0.29369049944946191</c:v>
                  </c:pt>
                  <c:pt idx="1">
                    <c:v>0.35015645460211542</c:v>
                  </c:pt>
                  <c:pt idx="2">
                    <c:v>0.59029749079096017</c:v>
                  </c:pt>
                  <c:pt idx="3">
                    <c:v>0.17500618968545439</c:v>
                  </c:pt>
                  <c:pt idx="4">
                    <c:v>0.31598472876745126</c:v>
                  </c:pt>
                  <c:pt idx="5">
                    <c:v>0.17022578351908943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'Calculations (R analysis)'!$O$3:$O$8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'Calculations (R analysis)'!$P$3:$P$8</c:f>
              <c:numCache>
                <c:formatCode>General</c:formatCode>
                <c:ptCount val="6"/>
                <c:pt idx="0">
                  <c:v>2.5473819666666668</c:v>
                </c:pt>
                <c:pt idx="1">
                  <c:v>1.3120942</c:v>
                </c:pt>
                <c:pt idx="2">
                  <c:v>2.3369312</c:v>
                </c:pt>
                <c:pt idx="3">
                  <c:v>1.4311823666666665</c:v>
                </c:pt>
                <c:pt idx="4">
                  <c:v>1.3127624000000002</c:v>
                </c:pt>
                <c:pt idx="5">
                  <c:v>1.2458315333333332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E-43B8-8C21-86C1DBF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484684896"/>
        <c:axId val="484683936"/>
      </c:barChart>
      <c:catAx>
        <c:axId val="4846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Deprivation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3936"/>
        <c:crosses val="autoZero"/>
        <c:auto val="1"/>
        <c:lblAlgn val="ctr"/>
        <c:lblOffset val="100"/>
        <c:noMultiLvlLbl val="0"/>
      </c:catAx>
      <c:valAx>
        <c:axId val="4846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PS/MS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422275</xdr:colOff>
      <xdr:row>2</xdr:row>
      <xdr:rowOff>139700</xdr:rowOff>
    </xdr:from>
    <xdr:to>
      <xdr:col>33</xdr:col>
      <xdr:colOff>117475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8B883-BAED-801A-78B8-B41E1CF1B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23</xdr:row>
      <xdr:rowOff>139700</xdr:rowOff>
    </xdr:from>
    <xdr:to>
      <xdr:col>7</xdr:col>
      <xdr:colOff>724806</xdr:colOff>
      <xdr:row>43</xdr:row>
      <xdr:rowOff>138792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E45E4-C11A-BA6B-4CF2-568488E17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0</xdr:colOff>
      <xdr:row>38</xdr:row>
      <xdr:rowOff>0</xdr:rowOff>
    </xdr:from>
    <xdr:ext cx="304800" cy="304800"/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6A237E3-44D7-453B-AF90-72BCD4508BC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8</xdr:col>
      <xdr:colOff>12700</xdr:colOff>
      <xdr:row>23</xdr:row>
      <xdr:rowOff>88900</xdr:rowOff>
    </xdr:from>
    <xdr:to>
      <xdr:col>14</xdr:col>
      <xdr:colOff>426357</xdr:colOff>
      <xdr:row>43</xdr:row>
      <xdr:rowOff>87992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A2328-2893-4DB3-ABFA-D10297415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530678</xdr:colOff>
      <xdr:row>23</xdr:row>
      <xdr:rowOff>3628</xdr:rowOff>
    </xdr:from>
    <xdr:to>
      <xdr:col>20</xdr:col>
      <xdr:colOff>550635</xdr:colOff>
      <xdr:row>43</xdr:row>
      <xdr:rowOff>2720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763D99-BDEC-4C85-9ACD-C25D87618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387350</xdr:colOff>
      <xdr:row>21</xdr:row>
      <xdr:rowOff>121557</xdr:rowOff>
    </xdr:from>
    <xdr:to>
      <xdr:col>39</xdr:col>
      <xdr:colOff>407307</xdr:colOff>
      <xdr:row>41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E9A381-1CED-4402-A5C1-A6D2F67BA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57150</xdr:colOff>
      <xdr:row>22</xdr:row>
      <xdr:rowOff>64406</xdr:rowOff>
    </xdr:from>
    <xdr:to>
      <xdr:col>27</xdr:col>
      <xdr:colOff>77107</xdr:colOff>
      <xdr:row>42</xdr:row>
      <xdr:rowOff>63499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EC35F2-AF5E-4446-ADDB-89B946FC2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190499</xdr:colOff>
      <xdr:row>22</xdr:row>
      <xdr:rowOff>36285</xdr:rowOff>
    </xdr:from>
    <xdr:to>
      <xdr:col>33</xdr:col>
      <xdr:colOff>210457</xdr:colOff>
      <xdr:row>42</xdr:row>
      <xdr:rowOff>35378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2967A6-5613-458E-8E39-FC63837AD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24947</xdr:colOff>
      <xdr:row>48</xdr:row>
      <xdr:rowOff>38553</xdr:rowOff>
    </xdr:from>
    <xdr:to>
      <xdr:col>30</xdr:col>
      <xdr:colOff>44904</xdr:colOff>
      <xdr:row>68</xdr:row>
      <xdr:rowOff>37645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D0980B-FE9A-499D-AD28-F9D120AA8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23</xdr:row>
      <xdr:rowOff>139700</xdr:rowOff>
    </xdr:from>
    <xdr:to>
      <xdr:col>7</xdr:col>
      <xdr:colOff>724806</xdr:colOff>
      <xdr:row>43</xdr:row>
      <xdr:rowOff>138792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7C35B-CC25-4FA8-9428-F03B1B001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0</xdr:colOff>
      <xdr:row>38</xdr:row>
      <xdr:rowOff>0</xdr:rowOff>
    </xdr:from>
    <xdr:ext cx="304800" cy="304800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DCB30DB-65EC-4181-A376-E58DCBEEB39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9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8</xdr:col>
      <xdr:colOff>12700</xdr:colOff>
      <xdr:row>23</xdr:row>
      <xdr:rowOff>88900</xdr:rowOff>
    </xdr:from>
    <xdr:to>
      <xdr:col>14</xdr:col>
      <xdr:colOff>426357</xdr:colOff>
      <xdr:row>43</xdr:row>
      <xdr:rowOff>87992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3737E-4C8E-434B-8AB0-210480859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530678</xdr:colOff>
      <xdr:row>23</xdr:row>
      <xdr:rowOff>3628</xdr:rowOff>
    </xdr:from>
    <xdr:to>
      <xdr:col>20</xdr:col>
      <xdr:colOff>550635</xdr:colOff>
      <xdr:row>43</xdr:row>
      <xdr:rowOff>2720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6C4358-592D-471A-80B5-0248141E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387350</xdr:colOff>
      <xdr:row>21</xdr:row>
      <xdr:rowOff>121557</xdr:rowOff>
    </xdr:from>
    <xdr:to>
      <xdr:col>39</xdr:col>
      <xdr:colOff>407307</xdr:colOff>
      <xdr:row>41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B5239F-807E-402C-A8F4-B1B3CD861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57150</xdr:colOff>
      <xdr:row>22</xdr:row>
      <xdr:rowOff>64406</xdr:rowOff>
    </xdr:from>
    <xdr:to>
      <xdr:col>27</xdr:col>
      <xdr:colOff>77107</xdr:colOff>
      <xdr:row>42</xdr:row>
      <xdr:rowOff>63499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6EC6EB-0AAE-4C64-AB5F-F74FD16E1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190499</xdr:colOff>
      <xdr:row>22</xdr:row>
      <xdr:rowOff>36285</xdr:rowOff>
    </xdr:from>
    <xdr:to>
      <xdr:col>33</xdr:col>
      <xdr:colOff>210457</xdr:colOff>
      <xdr:row>42</xdr:row>
      <xdr:rowOff>35378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442B7-EB7C-42D6-98DE-9AD6CC72D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5897</xdr:colOff>
      <xdr:row>48</xdr:row>
      <xdr:rowOff>38553</xdr:rowOff>
    </xdr:from>
    <xdr:to>
      <xdr:col>42</xdr:col>
      <xdr:colOff>25854</xdr:colOff>
      <xdr:row>68</xdr:row>
      <xdr:rowOff>37645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0E6431-81D2-4D3B-82D9-6A4C3D4CC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127000</xdr:colOff>
      <xdr:row>69</xdr:row>
      <xdr:rowOff>120650</xdr:rowOff>
    </xdr:from>
    <xdr:to>
      <xdr:col>18</xdr:col>
      <xdr:colOff>146957</xdr:colOff>
      <xdr:row>89</xdr:row>
      <xdr:rowOff>68942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25D556-E097-4160-ACE0-A8B946F81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304800</xdr:colOff>
      <xdr:row>69</xdr:row>
      <xdr:rowOff>158750</xdr:rowOff>
    </xdr:from>
    <xdr:to>
      <xdr:col>24</xdr:col>
      <xdr:colOff>324757</xdr:colOff>
      <xdr:row>89</xdr:row>
      <xdr:rowOff>107042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E7736C-5EED-4A6E-9D93-769EC46B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425450</xdr:colOff>
      <xdr:row>69</xdr:row>
      <xdr:rowOff>114300</xdr:rowOff>
    </xdr:from>
    <xdr:to>
      <xdr:col>30</xdr:col>
      <xdr:colOff>445407</xdr:colOff>
      <xdr:row>89</xdr:row>
      <xdr:rowOff>62592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428963-9079-4151-A0F8-8AB436FB8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19957</xdr:colOff>
      <xdr:row>109</xdr:row>
      <xdr:rowOff>183242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317787-A9E1-422E-8A6B-07BC8C404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260350</xdr:colOff>
      <xdr:row>89</xdr:row>
      <xdr:rowOff>177800</xdr:rowOff>
    </xdr:from>
    <xdr:to>
      <xdr:col>24</xdr:col>
      <xdr:colOff>280307</xdr:colOff>
      <xdr:row>109</xdr:row>
      <xdr:rowOff>176892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4E2792-B6C6-4941-958C-6A82EFC01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520700</xdr:colOff>
      <xdr:row>89</xdr:row>
      <xdr:rowOff>127000</xdr:rowOff>
    </xdr:from>
    <xdr:to>
      <xdr:col>30</xdr:col>
      <xdr:colOff>540657</xdr:colOff>
      <xdr:row>109</xdr:row>
      <xdr:rowOff>126092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F416439-CD4E-48A2-8359-4D15C8B36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4B31-E76E-4F31-971F-99901D4B9252}">
  <dimension ref="A1:Y232"/>
  <sheetViews>
    <sheetView workbookViewId="0">
      <selection activeCell="AC35" sqref="AC35"/>
    </sheetView>
  </sheetViews>
  <sheetFormatPr defaultRowHeight="14.5" x14ac:dyDescent="0.35"/>
  <sheetData>
    <row r="1" spans="1:25" x14ac:dyDescent="0.35">
      <c r="A1" t="s">
        <v>6</v>
      </c>
      <c r="B1" t="s">
        <v>5</v>
      </c>
      <c r="C1" t="s">
        <v>2</v>
      </c>
      <c r="D1" t="s">
        <v>3</v>
      </c>
      <c r="E1" t="s">
        <v>0</v>
      </c>
      <c r="F1" t="s">
        <v>4</v>
      </c>
      <c r="G1" t="s">
        <v>1</v>
      </c>
      <c r="H1" t="s">
        <v>10</v>
      </c>
      <c r="I1" t="s">
        <v>9</v>
      </c>
      <c r="J1" t="s">
        <v>8</v>
      </c>
      <c r="K1" t="s">
        <v>12</v>
      </c>
      <c r="L1" t="s">
        <v>11</v>
      </c>
      <c r="M1" t="s">
        <v>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</row>
    <row r="2" spans="1:25" x14ac:dyDescent="0.35">
      <c r="A2">
        <v>0</v>
      </c>
      <c r="B2">
        <v>0.78590000000000004</v>
      </c>
      <c r="C2">
        <v>0.79339999999999999</v>
      </c>
      <c r="D2">
        <v>0.79910000000000003</v>
      </c>
      <c r="E2">
        <v>0.78990000000000005</v>
      </c>
      <c r="F2">
        <v>0.80299999999999994</v>
      </c>
      <c r="G2">
        <v>0.79200000000000004</v>
      </c>
      <c r="H2">
        <v>0.81340000000000001</v>
      </c>
      <c r="I2">
        <v>0.80120000000000002</v>
      </c>
      <c r="J2">
        <v>0.79969999999999997</v>
      </c>
      <c r="K2">
        <v>0.8175</v>
      </c>
      <c r="L2">
        <v>0.79849999999999999</v>
      </c>
      <c r="M2">
        <v>0.79459999999999997</v>
      </c>
      <c r="N2">
        <v>4.1099999999999998E-2</v>
      </c>
      <c r="O2">
        <v>4.3099999999999999E-2</v>
      </c>
      <c r="P2">
        <v>4.82E-2</v>
      </c>
      <c r="Q2">
        <v>4.0800000000000003E-2</v>
      </c>
      <c r="R2">
        <v>4.5199999999999997E-2</v>
      </c>
      <c r="S2">
        <v>4.9000000000000002E-2</v>
      </c>
      <c r="T2">
        <v>8.8099999999999998E-2</v>
      </c>
      <c r="U2">
        <v>8.8999999999999996E-2</v>
      </c>
      <c r="V2">
        <v>0.1215</v>
      </c>
      <c r="W2">
        <v>0.14899999999999999</v>
      </c>
      <c r="X2">
        <v>0.10390000000000001</v>
      </c>
      <c r="Y2">
        <v>0.1052</v>
      </c>
    </row>
    <row r="3" spans="1:25" x14ac:dyDescent="0.35">
      <c r="A3">
        <v>1.7000000000000001E-2</v>
      </c>
      <c r="B3">
        <v>0.78370000000000006</v>
      </c>
      <c r="C3">
        <v>0.78939999999999999</v>
      </c>
      <c r="D3">
        <v>0.79369999999999996</v>
      </c>
      <c r="E3">
        <v>0.78559999999999997</v>
      </c>
      <c r="F3">
        <v>0.79859999999999998</v>
      </c>
      <c r="G3">
        <v>0.78759999999999997</v>
      </c>
      <c r="H3">
        <v>0.80840000000000001</v>
      </c>
      <c r="I3">
        <v>0.79359999999999997</v>
      </c>
      <c r="J3">
        <v>0.79390000000000005</v>
      </c>
      <c r="K3">
        <v>0.81289999999999996</v>
      </c>
      <c r="L3">
        <v>0.79320000000000002</v>
      </c>
      <c r="M3">
        <v>0.78820000000000001</v>
      </c>
      <c r="N3">
        <v>3.9300000000000002E-2</v>
      </c>
      <c r="O3">
        <v>4.1099999999999998E-2</v>
      </c>
      <c r="P3">
        <v>4.4999999999999998E-2</v>
      </c>
      <c r="Q3">
        <v>3.8899999999999997E-2</v>
      </c>
      <c r="R3">
        <v>4.2700000000000002E-2</v>
      </c>
      <c r="S3">
        <v>4.6199999999999998E-2</v>
      </c>
      <c r="T3">
        <v>8.7599999999999997E-2</v>
      </c>
      <c r="U3">
        <v>8.8300000000000003E-2</v>
      </c>
      <c r="V3">
        <v>0.1138</v>
      </c>
      <c r="W3">
        <v>0.1376</v>
      </c>
      <c r="X3">
        <v>9.9500000000000005E-2</v>
      </c>
      <c r="Y3">
        <v>9.8500000000000004E-2</v>
      </c>
    </row>
    <row r="4" spans="1:25" x14ac:dyDescent="0.35">
      <c r="A4">
        <v>3.3000000000000002E-2</v>
      </c>
      <c r="B4">
        <v>0.78239999999999998</v>
      </c>
      <c r="C4">
        <v>0.78590000000000004</v>
      </c>
      <c r="D4">
        <v>0.78980000000000006</v>
      </c>
      <c r="E4">
        <v>0.78259999999999996</v>
      </c>
      <c r="F4">
        <v>0.79420000000000002</v>
      </c>
      <c r="G4">
        <v>0.7843</v>
      </c>
      <c r="H4">
        <v>0.80320000000000003</v>
      </c>
      <c r="I4">
        <v>0.78820000000000001</v>
      </c>
      <c r="J4">
        <v>0.78959999999999997</v>
      </c>
      <c r="K4">
        <v>0.80969999999999998</v>
      </c>
      <c r="L4">
        <v>0.78849999999999998</v>
      </c>
      <c r="M4">
        <v>0.78459999999999996</v>
      </c>
      <c r="N4">
        <v>3.8399999999999997E-2</v>
      </c>
      <c r="O4">
        <v>4.0099999999999997E-2</v>
      </c>
      <c r="P4">
        <v>4.2599999999999999E-2</v>
      </c>
      <c r="Q4">
        <v>3.7600000000000001E-2</v>
      </c>
      <c r="R4">
        <v>4.07E-2</v>
      </c>
      <c r="S4">
        <v>4.3799999999999999E-2</v>
      </c>
      <c r="T4">
        <v>8.72E-2</v>
      </c>
      <c r="U4">
        <v>8.7800000000000003E-2</v>
      </c>
      <c r="V4">
        <v>0.107</v>
      </c>
      <c r="W4">
        <v>0.12839999999999999</v>
      </c>
      <c r="X4">
        <v>9.5200000000000007E-2</v>
      </c>
      <c r="Y4">
        <v>9.4600000000000004E-2</v>
      </c>
    </row>
    <row r="5" spans="1:25" x14ac:dyDescent="0.35">
      <c r="A5">
        <v>0.05</v>
      </c>
      <c r="B5">
        <v>0.78120000000000001</v>
      </c>
      <c r="C5">
        <v>0.7833</v>
      </c>
      <c r="D5">
        <v>0.78639999999999999</v>
      </c>
      <c r="E5">
        <v>0.78039999999999998</v>
      </c>
      <c r="F5">
        <v>0.79149999999999998</v>
      </c>
      <c r="G5">
        <v>0.78190000000000004</v>
      </c>
      <c r="H5">
        <v>0.79859999999999998</v>
      </c>
      <c r="I5">
        <v>0.7843</v>
      </c>
      <c r="J5">
        <v>0.78649999999999998</v>
      </c>
      <c r="K5">
        <v>0.80689999999999995</v>
      </c>
      <c r="L5">
        <v>0.78559999999999997</v>
      </c>
      <c r="M5">
        <v>0.78180000000000005</v>
      </c>
      <c r="N5">
        <v>3.8199999999999998E-2</v>
      </c>
      <c r="O5">
        <v>3.9800000000000002E-2</v>
      </c>
      <c r="P5">
        <v>4.0899999999999999E-2</v>
      </c>
      <c r="Q5">
        <v>3.6999999999999998E-2</v>
      </c>
      <c r="R5">
        <v>3.9100000000000003E-2</v>
      </c>
      <c r="S5">
        <v>4.1599999999999998E-2</v>
      </c>
      <c r="T5">
        <v>8.6800000000000002E-2</v>
      </c>
      <c r="U5">
        <v>8.7499999999999994E-2</v>
      </c>
      <c r="V5">
        <v>0.1021</v>
      </c>
      <c r="W5">
        <v>0.1195</v>
      </c>
      <c r="X5">
        <v>9.2600000000000002E-2</v>
      </c>
      <c r="Y5">
        <v>9.1600000000000001E-2</v>
      </c>
    </row>
    <row r="6" spans="1:25" x14ac:dyDescent="0.35">
      <c r="A6">
        <v>6.7000000000000004E-2</v>
      </c>
      <c r="B6">
        <v>0.77990000000000004</v>
      </c>
      <c r="C6">
        <v>0.78110000000000002</v>
      </c>
      <c r="D6">
        <v>0.78339999999999999</v>
      </c>
      <c r="E6">
        <v>0.77869999999999995</v>
      </c>
      <c r="F6">
        <v>0.78990000000000005</v>
      </c>
      <c r="G6">
        <v>0.77970000000000006</v>
      </c>
      <c r="H6">
        <v>0.79479999999999995</v>
      </c>
      <c r="I6">
        <v>0.78129999999999999</v>
      </c>
      <c r="J6">
        <v>0.7843</v>
      </c>
      <c r="K6">
        <v>0.8044</v>
      </c>
      <c r="L6">
        <v>0.78339999999999999</v>
      </c>
      <c r="M6">
        <v>0.77869999999999995</v>
      </c>
      <c r="N6">
        <v>3.8100000000000002E-2</v>
      </c>
      <c r="O6">
        <v>3.9699999999999999E-2</v>
      </c>
      <c r="P6">
        <v>3.9899999999999998E-2</v>
      </c>
      <c r="Q6">
        <v>3.6499999999999998E-2</v>
      </c>
      <c r="R6">
        <v>3.8199999999999998E-2</v>
      </c>
      <c r="S6">
        <v>3.9899999999999998E-2</v>
      </c>
      <c r="T6">
        <v>8.6499999999999994E-2</v>
      </c>
      <c r="U6">
        <v>8.72E-2</v>
      </c>
      <c r="V6">
        <v>9.7500000000000003E-2</v>
      </c>
      <c r="W6">
        <v>0.1119</v>
      </c>
      <c r="X6">
        <v>9.0999999999999998E-2</v>
      </c>
      <c r="Y6">
        <v>8.9399999999999993E-2</v>
      </c>
    </row>
    <row r="7" spans="1:25" x14ac:dyDescent="0.35">
      <c r="A7">
        <v>8.3000000000000004E-2</v>
      </c>
      <c r="B7">
        <v>0.77869999999999995</v>
      </c>
      <c r="C7">
        <v>0.77929999999999999</v>
      </c>
      <c r="D7">
        <v>0.78100000000000003</v>
      </c>
      <c r="E7">
        <v>0.7772</v>
      </c>
      <c r="F7">
        <v>0.78800000000000003</v>
      </c>
      <c r="G7">
        <v>0.77780000000000005</v>
      </c>
      <c r="H7">
        <v>0.79149999999999998</v>
      </c>
      <c r="I7">
        <v>0.77910000000000001</v>
      </c>
      <c r="J7">
        <v>0.78259999999999996</v>
      </c>
      <c r="K7">
        <v>0.80210000000000004</v>
      </c>
      <c r="L7">
        <v>0.78110000000000002</v>
      </c>
      <c r="M7">
        <v>0.77649999999999997</v>
      </c>
      <c r="N7">
        <v>3.7100000000000001E-2</v>
      </c>
      <c r="O7">
        <v>3.9E-2</v>
      </c>
      <c r="P7">
        <v>3.9199999999999999E-2</v>
      </c>
      <c r="Q7">
        <v>3.5799999999999998E-2</v>
      </c>
      <c r="R7">
        <v>3.7900000000000003E-2</v>
      </c>
      <c r="S7">
        <v>3.8800000000000001E-2</v>
      </c>
      <c r="T7">
        <v>8.6199999999999999E-2</v>
      </c>
      <c r="U7">
        <v>8.6999999999999994E-2</v>
      </c>
      <c r="V7">
        <v>9.4100000000000003E-2</v>
      </c>
      <c r="W7">
        <v>0.1056</v>
      </c>
      <c r="X7">
        <v>8.9599999999999999E-2</v>
      </c>
      <c r="Y7">
        <v>8.8200000000000001E-2</v>
      </c>
    </row>
    <row r="8" spans="1:25" x14ac:dyDescent="0.35">
      <c r="A8">
        <v>0.1</v>
      </c>
      <c r="B8">
        <v>0.77810000000000001</v>
      </c>
      <c r="C8">
        <v>0.77760000000000007</v>
      </c>
      <c r="D8">
        <v>0.77910000000000001</v>
      </c>
      <c r="E8">
        <v>0.77600000000000002</v>
      </c>
      <c r="F8">
        <v>0.78600000000000003</v>
      </c>
      <c r="G8">
        <v>0.77649999999999997</v>
      </c>
      <c r="H8">
        <v>0.78849999999999998</v>
      </c>
      <c r="I8">
        <v>0.7772</v>
      </c>
      <c r="J8">
        <v>0.78120000000000001</v>
      </c>
      <c r="K8">
        <v>0.79959999999999998</v>
      </c>
      <c r="L8">
        <v>0.77890000000000004</v>
      </c>
      <c r="M8">
        <v>0.77500000000000002</v>
      </c>
      <c r="N8">
        <v>3.5700000000000003E-2</v>
      </c>
      <c r="O8">
        <v>3.7699999999999997E-2</v>
      </c>
      <c r="P8">
        <v>3.85E-2</v>
      </c>
      <c r="Q8">
        <v>3.4700000000000002E-2</v>
      </c>
      <c r="R8">
        <v>3.7900000000000003E-2</v>
      </c>
      <c r="S8">
        <v>3.7900000000000003E-2</v>
      </c>
      <c r="T8">
        <v>8.5999999999999993E-2</v>
      </c>
      <c r="U8">
        <v>8.6900000000000005E-2</v>
      </c>
      <c r="V8">
        <v>9.1800000000000007E-2</v>
      </c>
      <c r="W8">
        <v>0.1003</v>
      </c>
      <c r="X8">
        <v>8.8599999999999998E-2</v>
      </c>
      <c r="Y8">
        <v>8.7499999999999994E-2</v>
      </c>
    </row>
    <row r="9" spans="1:25" x14ac:dyDescent="0.35">
      <c r="A9">
        <v>0.11700000000000001</v>
      </c>
      <c r="B9">
        <v>0.77770000000000006</v>
      </c>
      <c r="C9">
        <v>0.77639999999999998</v>
      </c>
      <c r="D9">
        <v>0.77770000000000006</v>
      </c>
      <c r="E9">
        <v>0.77510000000000001</v>
      </c>
      <c r="F9">
        <v>0.78449999999999998</v>
      </c>
      <c r="G9">
        <v>0.7752</v>
      </c>
      <c r="H9">
        <v>0.78590000000000004</v>
      </c>
      <c r="I9">
        <v>0.77570000000000006</v>
      </c>
      <c r="J9">
        <v>0.77990000000000004</v>
      </c>
      <c r="K9">
        <v>0.79759999999999998</v>
      </c>
      <c r="L9">
        <v>0.7772</v>
      </c>
      <c r="M9">
        <v>0.77400000000000002</v>
      </c>
      <c r="N9">
        <v>3.4200000000000001E-2</v>
      </c>
      <c r="O9">
        <v>3.6299999999999999E-2</v>
      </c>
      <c r="P9">
        <v>3.7400000000000003E-2</v>
      </c>
      <c r="Q9">
        <v>3.3700000000000001E-2</v>
      </c>
      <c r="R9">
        <v>3.7699999999999997E-2</v>
      </c>
      <c r="S9">
        <v>3.7600000000000001E-2</v>
      </c>
      <c r="T9">
        <v>8.5800000000000001E-2</v>
      </c>
      <c r="U9">
        <v>8.6900000000000005E-2</v>
      </c>
      <c r="V9">
        <v>9.01E-2</v>
      </c>
      <c r="W9">
        <v>9.64E-2</v>
      </c>
      <c r="X9">
        <v>8.7900000000000006E-2</v>
      </c>
      <c r="Y9">
        <v>8.7099999999999997E-2</v>
      </c>
    </row>
    <row r="10" spans="1:25" x14ac:dyDescent="0.35">
      <c r="A10">
        <v>0.13300000000000001</v>
      </c>
      <c r="B10">
        <v>0.77749999999999997</v>
      </c>
      <c r="C10">
        <v>0.77529999999999999</v>
      </c>
      <c r="D10">
        <v>0.7762</v>
      </c>
      <c r="E10">
        <v>0.77429999999999999</v>
      </c>
      <c r="F10">
        <v>0.78359999999999996</v>
      </c>
      <c r="G10">
        <v>0.77410000000000001</v>
      </c>
      <c r="H10">
        <v>0.78370000000000006</v>
      </c>
      <c r="I10">
        <v>0.77439999999999998</v>
      </c>
      <c r="J10">
        <v>0.77849999999999997</v>
      </c>
      <c r="K10">
        <v>0.79620000000000002</v>
      </c>
      <c r="L10">
        <v>0.77580000000000005</v>
      </c>
      <c r="M10">
        <v>0.7732</v>
      </c>
      <c r="N10">
        <v>3.3000000000000002E-2</v>
      </c>
      <c r="O10">
        <v>3.5000000000000003E-2</v>
      </c>
      <c r="P10">
        <v>3.6499999999999998E-2</v>
      </c>
      <c r="Q10">
        <v>3.2599999999999997E-2</v>
      </c>
      <c r="R10">
        <v>3.7100000000000001E-2</v>
      </c>
      <c r="S10">
        <v>3.7400000000000003E-2</v>
      </c>
      <c r="T10">
        <v>8.5699999999999998E-2</v>
      </c>
      <c r="U10">
        <v>8.72E-2</v>
      </c>
      <c r="V10">
        <v>8.8999999999999996E-2</v>
      </c>
      <c r="W10">
        <v>9.3299999999999994E-2</v>
      </c>
      <c r="X10">
        <v>8.7499999999999994E-2</v>
      </c>
      <c r="Y10">
        <v>8.6800000000000002E-2</v>
      </c>
    </row>
    <row r="11" spans="1:25" x14ac:dyDescent="0.35">
      <c r="A11">
        <v>0.15</v>
      </c>
      <c r="B11">
        <v>0.77729999999999999</v>
      </c>
      <c r="C11">
        <v>0.77449999999999997</v>
      </c>
      <c r="D11">
        <v>0.77479999999999993</v>
      </c>
      <c r="E11">
        <v>0.77349999999999997</v>
      </c>
      <c r="F11">
        <v>0.78310000000000002</v>
      </c>
      <c r="G11">
        <v>0.7732</v>
      </c>
      <c r="H11">
        <v>0.78200000000000003</v>
      </c>
      <c r="I11">
        <v>0.77329999999999999</v>
      </c>
      <c r="J11">
        <v>0.77710000000000001</v>
      </c>
      <c r="K11">
        <v>0.79489999999999994</v>
      </c>
      <c r="L11">
        <v>0.77479999999999993</v>
      </c>
      <c r="M11">
        <v>0.77290000000000003</v>
      </c>
      <c r="N11">
        <v>3.2199999999999999E-2</v>
      </c>
      <c r="O11">
        <v>3.3799999999999997E-2</v>
      </c>
      <c r="P11">
        <v>3.5299999999999998E-2</v>
      </c>
      <c r="Q11">
        <v>3.1699999999999999E-2</v>
      </c>
      <c r="R11">
        <v>3.5999999999999997E-2</v>
      </c>
      <c r="S11">
        <v>3.6900000000000002E-2</v>
      </c>
      <c r="T11">
        <v>8.5599999999999996E-2</v>
      </c>
      <c r="U11">
        <v>8.7900000000000006E-2</v>
      </c>
      <c r="V11">
        <v>8.8400000000000006E-2</v>
      </c>
      <c r="W11">
        <v>9.0999999999999998E-2</v>
      </c>
      <c r="X11">
        <v>8.7099999999999997E-2</v>
      </c>
      <c r="Y11">
        <v>8.6800000000000002E-2</v>
      </c>
    </row>
    <row r="12" spans="1:25" x14ac:dyDescent="0.35">
      <c r="A12">
        <v>0.16700000000000001</v>
      </c>
      <c r="B12">
        <v>0.77729999999999999</v>
      </c>
      <c r="C12">
        <v>0.77390000000000003</v>
      </c>
      <c r="D12">
        <v>0.77390000000000003</v>
      </c>
      <c r="E12">
        <v>0.77290000000000003</v>
      </c>
      <c r="F12">
        <v>0.78269999999999995</v>
      </c>
      <c r="G12">
        <v>0.77249999999999996</v>
      </c>
      <c r="H12">
        <v>0.78100000000000003</v>
      </c>
      <c r="I12">
        <v>0.77249999999999996</v>
      </c>
      <c r="J12">
        <v>0.77610000000000001</v>
      </c>
      <c r="K12">
        <v>0.79320000000000002</v>
      </c>
      <c r="L12">
        <v>0.77390000000000003</v>
      </c>
      <c r="M12">
        <v>0.7732</v>
      </c>
      <c r="N12">
        <v>3.1699999999999999E-2</v>
      </c>
      <c r="O12">
        <v>3.2800000000000003E-2</v>
      </c>
      <c r="P12">
        <v>3.4200000000000001E-2</v>
      </c>
      <c r="Q12">
        <v>3.1099999999999999E-2</v>
      </c>
      <c r="R12">
        <v>3.4599999999999999E-2</v>
      </c>
      <c r="S12">
        <v>3.61E-2</v>
      </c>
      <c r="T12">
        <v>8.5800000000000001E-2</v>
      </c>
      <c r="U12">
        <v>8.8900000000000007E-2</v>
      </c>
      <c r="V12">
        <v>8.7999999999999995E-2</v>
      </c>
      <c r="W12">
        <v>8.9200000000000002E-2</v>
      </c>
      <c r="X12">
        <v>8.6699999999999999E-2</v>
      </c>
      <c r="Y12">
        <v>8.7099999999999997E-2</v>
      </c>
    </row>
    <row r="13" spans="1:25" x14ac:dyDescent="0.35">
      <c r="A13">
        <v>0.183</v>
      </c>
      <c r="B13">
        <v>0.77770000000000006</v>
      </c>
      <c r="C13">
        <v>0.77360000000000007</v>
      </c>
      <c r="D13">
        <v>0.77339999999999998</v>
      </c>
      <c r="E13">
        <v>0.77249999999999996</v>
      </c>
      <c r="F13">
        <v>0.78279999999999994</v>
      </c>
      <c r="G13">
        <v>0.77190000000000003</v>
      </c>
      <c r="H13">
        <v>0.77980000000000005</v>
      </c>
      <c r="I13">
        <v>0.77180000000000004</v>
      </c>
      <c r="J13">
        <v>0.77539999999999998</v>
      </c>
      <c r="K13">
        <v>0.79149999999999998</v>
      </c>
      <c r="L13">
        <v>0.77310000000000001</v>
      </c>
      <c r="M13">
        <v>0.77439999999999998</v>
      </c>
      <c r="N13">
        <v>3.1300000000000001E-2</v>
      </c>
      <c r="O13">
        <v>3.2000000000000001E-2</v>
      </c>
      <c r="P13">
        <v>3.32E-2</v>
      </c>
      <c r="Q13">
        <v>3.0499999999999999E-2</v>
      </c>
      <c r="R13">
        <v>3.3399999999999999E-2</v>
      </c>
      <c r="S13">
        <v>3.5200000000000002E-2</v>
      </c>
      <c r="T13">
        <v>8.6300000000000002E-2</v>
      </c>
      <c r="U13">
        <v>8.9800000000000005E-2</v>
      </c>
      <c r="V13">
        <v>8.7599999999999997E-2</v>
      </c>
      <c r="W13">
        <v>8.8099999999999998E-2</v>
      </c>
      <c r="X13">
        <v>8.6300000000000002E-2</v>
      </c>
      <c r="Y13">
        <v>8.7900000000000006E-2</v>
      </c>
    </row>
    <row r="14" spans="1:25" x14ac:dyDescent="0.35">
      <c r="A14">
        <v>0.2</v>
      </c>
      <c r="B14">
        <v>0.77869999999999995</v>
      </c>
      <c r="C14">
        <v>0.77410000000000001</v>
      </c>
      <c r="D14">
        <v>0.77290000000000003</v>
      </c>
      <c r="E14">
        <v>0.77239999999999998</v>
      </c>
      <c r="F14">
        <v>0.78349999999999997</v>
      </c>
      <c r="G14">
        <v>0.77139999999999997</v>
      </c>
      <c r="H14">
        <v>0.77869999999999995</v>
      </c>
      <c r="I14">
        <v>0.7712</v>
      </c>
      <c r="J14">
        <v>0.77479999999999993</v>
      </c>
      <c r="K14">
        <v>0.79</v>
      </c>
      <c r="L14">
        <v>0.77239999999999998</v>
      </c>
      <c r="M14">
        <v>0.77649999999999997</v>
      </c>
      <c r="N14">
        <v>3.1E-2</v>
      </c>
      <c r="O14">
        <v>3.1399999999999997E-2</v>
      </c>
      <c r="P14">
        <v>3.2399999999999998E-2</v>
      </c>
      <c r="Q14">
        <v>3.0099999999999998E-2</v>
      </c>
      <c r="R14">
        <v>3.2300000000000002E-2</v>
      </c>
      <c r="S14">
        <v>3.4099999999999998E-2</v>
      </c>
      <c r="T14">
        <v>8.72E-2</v>
      </c>
      <c r="U14">
        <v>9.06E-2</v>
      </c>
      <c r="V14">
        <v>8.7300000000000003E-2</v>
      </c>
      <c r="W14">
        <v>8.7400000000000005E-2</v>
      </c>
      <c r="X14">
        <v>8.6099999999999996E-2</v>
      </c>
      <c r="Y14">
        <v>8.8800000000000004E-2</v>
      </c>
    </row>
    <row r="15" spans="1:25" x14ac:dyDescent="0.35">
      <c r="A15">
        <v>0.217</v>
      </c>
      <c r="B15">
        <v>0.78059999999999996</v>
      </c>
      <c r="C15">
        <v>0.77459999999999996</v>
      </c>
      <c r="D15">
        <v>0.77249999999999996</v>
      </c>
      <c r="E15">
        <v>0.77259999999999995</v>
      </c>
      <c r="F15">
        <v>0.78479999999999994</v>
      </c>
      <c r="G15">
        <v>0.77110000000000001</v>
      </c>
      <c r="H15">
        <v>0.77780000000000005</v>
      </c>
      <c r="I15">
        <v>0.77110000000000001</v>
      </c>
      <c r="J15">
        <v>0.77439999999999998</v>
      </c>
      <c r="K15">
        <v>0.7893</v>
      </c>
      <c r="L15">
        <v>0.77190000000000003</v>
      </c>
      <c r="M15">
        <v>0.7792</v>
      </c>
      <c r="N15">
        <v>3.0800000000000001E-2</v>
      </c>
      <c r="O15">
        <v>3.09E-2</v>
      </c>
      <c r="P15">
        <v>3.1800000000000002E-2</v>
      </c>
      <c r="Q15">
        <v>2.9700000000000001E-2</v>
      </c>
      <c r="R15">
        <v>3.15E-2</v>
      </c>
      <c r="S15">
        <v>3.32E-2</v>
      </c>
      <c r="T15">
        <v>8.8200000000000001E-2</v>
      </c>
      <c r="U15">
        <v>9.0899999999999995E-2</v>
      </c>
      <c r="V15">
        <v>8.7099999999999997E-2</v>
      </c>
      <c r="W15">
        <v>8.6900000000000005E-2</v>
      </c>
      <c r="X15">
        <v>8.5999999999999993E-2</v>
      </c>
      <c r="Y15">
        <v>8.9599999999999999E-2</v>
      </c>
    </row>
    <row r="16" spans="1:25" x14ac:dyDescent="0.35">
      <c r="A16">
        <v>0.23300000000000001</v>
      </c>
      <c r="B16">
        <v>0.78310000000000002</v>
      </c>
      <c r="C16">
        <v>0.77529999999999999</v>
      </c>
      <c r="D16">
        <v>0.77210000000000001</v>
      </c>
      <c r="E16">
        <v>0.77370000000000005</v>
      </c>
      <c r="F16">
        <v>0.78590000000000004</v>
      </c>
      <c r="G16">
        <v>0.77080000000000004</v>
      </c>
      <c r="H16">
        <v>0.77739999999999998</v>
      </c>
      <c r="I16">
        <v>0.77139999999999997</v>
      </c>
      <c r="J16">
        <v>0.77410000000000001</v>
      </c>
      <c r="K16">
        <v>0.78939999999999999</v>
      </c>
      <c r="L16">
        <v>0.77160000000000006</v>
      </c>
      <c r="M16">
        <v>0.7823</v>
      </c>
      <c r="N16">
        <v>3.0599999999999999E-2</v>
      </c>
      <c r="O16">
        <v>3.0700000000000002E-2</v>
      </c>
      <c r="P16">
        <v>3.1300000000000001E-2</v>
      </c>
      <c r="Q16">
        <v>2.9499999999999998E-2</v>
      </c>
      <c r="R16">
        <v>3.0700000000000002E-2</v>
      </c>
      <c r="S16">
        <v>3.2500000000000001E-2</v>
      </c>
      <c r="T16">
        <v>8.9099999999999999E-2</v>
      </c>
      <c r="U16">
        <v>9.0800000000000006E-2</v>
      </c>
      <c r="V16">
        <v>8.6999999999999994E-2</v>
      </c>
      <c r="W16">
        <v>8.6499999999999994E-2</v>
      </c>
      <c r="X16">
        <v>8.5999999999999993E-2</v>
      </c>
      <c r="Y16">
        <v>9.01E-2</v>
      </c>
    </row>
    <row r="17" spans="1:25" x14ac:dyDescent="0.35">
      <c r="A17">
        <v>0.25</v>
      </c>
      <c r="B17">
        <v>0.78590000000000004</v>
      </c>
      <c r="C17">
        <v>0.77690000000000003</v>
      </c>
      <c r="D17">
        <v>0.77190000000000003</v>
      </c>
      <c r="E17">
        <v>0.77590000000000003</v>
      </c>
      <c r="F17">
        <v>0.78790000000000004</v>
      </c>
      <c r="G17">
        <v>0.77069999999999994</v>
      </c>
      <c r="H17">
        <v>0.77780000000000005</v>
      </c>
      <c r="I17">
        <v>0.77160000000000006</v>
      </c>
      <c r="J17">
        <v>0.77410000000000001</v>
      </c>
      <c r="K17">
        <v>0.78970000000000007</v>
      </c>
      <c r="L17">
        <v>0.77149999999999996</v>
      </c>
      <c r="M17">
        <v>0.78539999999999999</v>
      </c>
      <c r="N17">
        <v>3.0700000000000002E-2</v>
      </c>
      <c r="O17">
        <v>3.0499999999999999E-2</v>
      </c>
      <c r="P17">
        <v>3.1E-2</v>
      </c>
      <c r="Q17">
        <v>2.9499999999999998E-2</v>
      </c>
      <c r="R17">
        <v>3.0200000000000001E-2</v>
      </c>
      <c r="S17">
        <v>3.1899999999999998E-2</v>
      </c>
      <c r="T17">
        <v>8.9800000000000005E-2</v>
      </c>
      <c r="U17">
        <v>9.0200000000000002E-2</v>
      </c>
      <c r="V17">
        <v>8.6999999999999994E-2</v>
      </c>
      <c r="W17">
        <v>8.6199999999999999E-2</v>
      </c>
      <c r="X17">
        <v>8.6300000000000002E-2</v>
      </c>
      <c r="Y17">
        <v>9.0200000000000002E-2</v>
      </c>
    </row>
    <row r="18" spans="1:25" x14ac:dyDescent="0.35">
      <c r="A18">
        <v>0.26700000000000002</v>
      </c>
      <c r="B18">
        <v>0.78839999999999999</v>
      </c>
      <c r="C18">
        <v>0.78010000000000002</v>
      </c>
      <c r="D18">
        <v>0.77210000000000001</v>
      </c>
      <c r="E18">
        <v>0.7792</v>
      </c>
      <c r="F18">
        <v>0.78970000000000007</v>
      </c>
      <c r="G18">
        <v>0.7712</v>
      </c>
      <c r="H18">
        <v>0.77910000000000001</v>
      </c>
      <c r="I18">
        <v>0.77170000000000005</v>
      </c>
      <c r="J18">
        <v>0.77479999999999993</v>
      </c>
      <c r="K18">
        <v>0.79049999999999998</v>
      </c>
      <c r="L18">
        <v>0.77170000000000005</v>
      </c>
      <c r="M18">
        <v>0.78790000000000004</v>
      </c>
      <c r="N18">
        <v>3.1E-2</v>
      </c>
      <c r="O18">
        <v>3.0800000000000001E-2</v>
      </c>
      <c r="P18">
        <v>3.0800000000000001E-2</v>
      </c>
      <c r="Q18">
        <v>2.98E-2</v>
      </c>
      <c r="R18">
        <v>2.9700000000000001E-2</v>
      </c>
      <c r="S18">
        <v>3.1300000000000001E-2</v>
      </c>
      <c r="T18">
        <v>9.01E-2</v>
      </c>
      <c r="U18">
        <v>8.9200000000000002E-2</v>
      </c>
      <c r="V18">
        <v>8.7400000000000005E-2</v>
      </c>
      <c r="W18">
        <v>8.6099999999999996E-2</v>
      </c>
      <c r="X18">
        <v>8.6900000000000005E-2</v>
      </c>
      <c r="Y18">
        <v>8.9700000000000002E-2</v>
      </c>
    </row>
    <row r="19" spans="1:25" x14ac:dyDescent="0.35">
      <c r="A19">
        <v>0.28299999999999997</v>
      </c>
      <c r="B19">
        <v>0.79039999999999999</v>
      </c>
      <c r="C19">
        <v>0.78410000000000002</v>
      </c>
      <c r="D19">
        <v>0.77279999999999993</v>
      </c>
      <c r="E19">
        <v>0.78300000000000003</v>
      </c>
      <c r="F19">
        <v>0.79190000000000005</v>
      </c>
      <c r="G19">
        <v>0.77259999999999995</v>
      </c>
      <c r="H19">
        <v>0.78149999999999997</v>
      </c>
      <c r="I19">
        <v>0.77200000000000002</v>
      </c>
      <c r="J19">
        <v>0.7762</v>
      </c>
      <c r="K19">
        <v>0.79139999999999999</v>
      </c>
      <c r="L19">
        <v>0.77290000000000003</v>
      </c>
      <c r="M19">
        <v>0.78959999999999997</v>
      </c>
      <c r="N19">
        <v>3.2000000000000001E-2</v>
      </c>
      <c r="O19">
        <v>3.1899999999999998E-2</v>
      </c>
      <c r="P19">
        <v>3.09E-2</v>
      </c>
      <c r="Q19">
        <v>3.09E-2</v>
      </c>
      <c r="R19">
        <v>2.9600000000000001E-2</v>
      </c>
      <c r="S19">
        <v>3.1E-2</v>
      </c>
      <c r="T19">
        <v>8.9899999999999994E-2</v>
      </c>
      <c r="U19">
        <v>8.8200000000000001E-2</v>
      </c>
      <c r="V19">
        <v>8.8300000000000003E-2</v>
      </c>
      <c r="W19">
        <v>8.5999999999999993E-2</v>
      </c>
      <c r="X19">
        <v>8.7900000000000006E-2</v>
      </c>
      <c r="Y19">
        <v>8.8800000000000004E-2</v>
      </c>
    </row>
    <row r="20" spans="1:25" x14ac:dyDescent="0.35">
      <c r="A20">
        <v>0.3</v>
      </c>
      <c r="B20">
        <v>0.79159999999999997</v>
      </c>
      <c r="C20">
        <v>0.78820000000000001</v>
      </c>
      <c r="D20">
        <v>0.77400000000000002</v>
      </c>
      <c r="E20">
        <v>0.78649999999999998</v>
      </c>
      <c r="F20">
        <v>0.79380000000000006</v>
      </c>
      <c r="G20">
        <v>0.77500000000000002</v>
      </c>
      <c r="H20">
        <v>0.7843</v>
      </c>
      <c r="I20">
        <v>0.77300000000000002</v>
      </c>
      <c r="J20">
        <v>0.77859999999999996</v>
      </c>
      <c r="K20">
        <v>0.79249999999999998</v>
      </c>
      <c r="L20">
        <v>0.77529999999999999</v>
      </c>
      <c r="M20">
        <v>0.79039999999999999</v>
      </c>
      <c r="N20">
        <v>3.4200000000000001E-2</v>
      </c>
      <c r="O20">
        <v>3.4500000000000003E-2</v>
      </c>
      <c r="P20">
        <v>3.1699999999999999E-2</v>
      </c>
      <c r="Q20">
        <v>3.2899999999999999E-2</v>
      </c>
      <c r="R20">
        <v>2.98E-2</v>
      </c>
      <c r="S20">
        <v>3.0700000000000002E-2</v>
      </c>
      <c r="T20">
        <v>8.9200000000000002E-2</v>
      </c>
      <c r="U20">
        <v>8.7300000000000003E-2</v>
      </c>
      <c r="V20">
        <v>8.9499999999999996E-2</v>
      </c>
      <c r="W20">
        <v>8.5900000000000004E-2</v>
      </c>
      <c r="X20">
        <v>8.9099999999999999E-2</v>
      </c>
      <c r="Y20">
        <v>8.77E-2</v>
      </c>
    </row>
    <row r="21" spans="1:25" x14ac:dyDescent="0.35">
      <c r="A21">
        <v>0.317</v>
      </c>
      <c r="B21">
        <v>0.79210000000000003</v>
      </c>
      <c r="C21">
        <v>0.79180000000000006</v>
      </c>
      <c r="D21">
        <v>0.77580000000000005</v>
      </c>
      <c r="E21">
        <v>0.7893</v>
      </c>
      <c r="F21">
        <v>0.79489999999999994</v>
      </c>
      <c r="G21">
        <v>0.7782</v>
      </c>
      <c r="H21">
        <v>0.78700000000000003</v>
      </c>
      <c r="I21">
        <v>0.7752</v>
      </c>
      <c r="J21">
        <v>0.78139999999999998</v>
      </c>
      <c r="K21">
        <v>0.79330000000000001</v>
      </c>
      <c r="L21">
        <v>0.77900000000000003</v>
      </c>
      <c r="M21">
        <v>0.79049999999999998</v>
      </c>
      <c r="N21">
        <v>3.73E-2</v>
      </c>
      <c r="O21">
        <v>3.8100000000000002E-2</v>
      </c>
      <c r="P21">
        <v>3.3399999999999999E-2</v>
      </c>
      <c r="Q21">
        <v>3.56E-2</v>
      </c>
      <c r="R21">
        <v>3.0599999999999999E-2</v>
      </c>
      <c r="S21">
        <v>3.0599999999999999E-2</v>
      </c>
      <c r="T21">
        <v>8.8200000000000001E-2</v>
      </c>
      <c r="U21">
        <v>8.6599999999999996E-2</v>
      </c>
      <c r="V21">
        <v>9.0999999999999998E-2</v>
      </c>
      <c r="W21">
        <v>8.6099999999999996E-2</v>
      </c>
      <c r="X21">
        <v>9.0300000000000005E-2</v>
      </c>
      <c r="Y21">
        <v>8.6499999999999994E-2</v>
      </c>
    </row>
    <row r="22" spans="1:25" x14ac:dyDescent="0.35">
      <c r="A22">
        <v>0.33300000000000002</v>
      </c>
      <c r="B22">
        <v>0.79190000000000005</v>
      </c>
      <c r="C22">
        <v>0.79449999999999998</v>
      </c>
      <c r="D22">
        <v>0.77780000000000005</v>
      </c>
      <c r="E22">
        <v>0.79110000000000003</v>
      </c>
      <c r="F22">
        <v>0.79479999999999995</v>
      </c>
      <c r="G22">
        <v>0.78170000000000006</v>
      </c>
      <c r="H22">
        <v>0.78910000000000002</v>
      </c>
      <c r="I22">
        <v>0.77849999999999997</v>
      </c>
      <c r="J22">
        <v>0.7843</v>
      </c>
      <c r="K22">
        <v>0.79400000000000004</v>
      </c>
      <c r="L22">
        <v>0.78339999999999999</v>
      </c>
      <c r="M22">
        <v>0.78970000000000007</v>
      </c>
      <c r="N22">
        <v>3.9399999999999998E-2</v>
      </c>
      <c r="O22">
        <v>4.1099999999999998E-2</v>
      </c>
      <c r="P22">
        <v>3.5799999999999998E-2</v>
      </c>
      <c r="Q22">
        <v>3.7900000000000003E-2</v>
      </c>
      <c r="R22">
        <v>3.2500000000000001E-2</v>
      </c>
      <c r="S22">
        <v>3.09E-2</v>
      </c>
      <c r="T22">
        <v>8.72E-2</v>
      </c>
      <c r="U22">
        <v>8.5900000000000004E-2</v>
      </c>
      <c r="V22">
        <v>9.2299999999999993E-2</v>
      </c>
      <c r="W22">
        <v>8.6499999999999994E-2</v>
      </c>
      <c r="X22">
        <v>9.1200000000000003E-2</v>
      </c>
      <c r="Y22">
        <v>8.5500000000000007E-2</v>
      </c>
    </row>
    <row r="23" spans="1:25" x14ac:dyDescent="0.35">
      <c r="A23">
        <v>0.35</v>
      </c>
      <c r="B23">
        <v>0.79100000000000004</v>
      </c>
      <c r="C23">
        <v>0.79590000000000005</v>
      </c>
      <c r="D23">
        <v>0.77990000000000004</v>
      </c>
      <c r="E23">
        <v>0.79180000000000006</v>
      </c>
      <c r="F23">
        <v>0.79449999999999998</v>
      </c>
      <c r="G23">
        <v>0.78520000000000001</v>
      </c>
      <c r="H23">
        <v>0.79059999999999997</v>
      </c>
      <c r="I23">
        <v>0.7823</v>
      </c>
      <c r="J23">
        <v>0.78659999999999997</v>
      </c>
      <c r="K23">
        <v>0.79459999999999997</v>
      </c>
      <c r="L23">
        <v>0.78780000000000006</v>
      </c>
      <c r="M23">
        <v>0.78790000000000004</v>
      </c>
      <c r="N23">
        <v>3.9300000000000002E-2</v>
      </c>
      <c r="O23">
        <v>4.1799999999999997E-2</v>
      </c>
      <c r="P23">
        <v>3.7900000000000003E-2</v>
      </c>
      <c r="Q23">
        <v>3.8600000000000002E-2</v>
      </c>
      <c r="R23">
        <v>3.5299999999999998E-2</v>
      </c>
      <c r="S23">
        <v>3.1800000000000002E-2</v>
      </c>
      <c r="T23">
        <v>8.6199999999999999E-2</v>
      </c>
      <c r="U23">
        <v>8.5400000000000004E-2</v>
      </c>
      <c r="V23">
        <v>9.2999999999999999E-2</v>
      </c>
      <c r="W23">
        <v>8.7099999999999997E-2</v>
      </c>
      <c r="X23">
        <v>9.1499999999999998E-2</v>
      </c>
      <c r="Y23">
        <v>8.4699999999999998E-2</v>
      </c>
    </row>
    <row r="24" spans="1:25" x14ac:dyDescent="0.35">
      <c r="A24">
        <v>0.36699999999999999</v>
      </c>
      <c r="B24">
        <v>0.78939999999999999</v>
      </c>
      <c r="C24">
        <v>0.79590000000000005</v>
      </c>
      <c r="D24">
        <v>0.78190000000000004</v>
      </c>
      <c r="E24">
        <v>0.7913</v>
      </c>
      <c r="F24">
        <v>0.79339999999999999</v>
      </c>
      <c r="G24">
        <v>0.78810000000000002</v>
      </c>
      <c r="H24">
        <v>0.79120000000000001</v>
      </c>
      <c r="I24">
        <v>0.78590000000000004</v>
      </c>
      <c r="J24">
        <v>0.78849999999999998</v>
      </c>
      <c r="K24">
        <v>0.79479999999999995</v>
      </c>
      <c r="L24">
        <v>0.79139999999999999</v>
      </c>
      <c r="M24">
        <v>0.78549999999999998</v>
      </c>
      <c r="N24">
        <v>3.7400000000000003E-2</v>
      </c>
      <c r="O24">
        <v>4.0500000000000001E-2</v>
      </c>
      <c r="P24">
        <v>3.8600000000000002E-2</v>
      </c>
      <c r="Q24">
        <v>3.7600000000000001E-2</v>
      </c>
      <c r="R24">
        <v>3.8399999999999997E-2</v>
      </c>
      <c r="S24">
        <v>3.3399999999999999E-2</v>
      </c>
      <c r="T24">
        <v>8.5500000000000007E-2</v>
      </c>
      <c r="U24">
        <v>8.5000000000000006E-2</v>
      </c>
      <c r="V24">
        <v>9.2999999999999999E-2</v>
      </c>
      <c r="W24">
        <v>8.7999999999999995E-2</v>
      </c>
      <c r="X24">
        <v>9.11E-2</v>
      </c>
      <c r="Y24">
        <v>8.4000000000000005E-2</v>
      </c>
    </row>
    <row r="25" spans="1:25" x14ac:dyDescent="0.35">
      <c r="A25">
        <v>0.38300000000000001</v>
      </c>
      <c r="B25">
        <v>0.78720000000000001</v>
      </c>
      <c r="C25">
        <v>0.79469999999999996</v>
      </c>
      <c r="D25">
        <v>0.78390000000000004</v>
      </c>
      <c r="E25">
        <v>0.78949999999999998</v>
      </c>
      <c r="F25">
        <v>0.79159999999999997</v>
      </c>
      <c r="G25">
        <v>0.79020000000000001</v>
      </c>
      <c r="H25">
        <v>0.79359999999999997</v>
      </c>
      <c r="I25">
        <v>0.78859999999999997</v>
      </c>
      <c r="J25">
        <v>0.78980000000000006</v>
      </c>
      <c r="K25">
        <v>0.79449999999999998</v>
      </c>
      <c r="L25">
        <v>0.79359999999999997</v>
      </c>
      <c r="M25">
        <v>0.78269999999999995</v>
      </c>
      <c r="N25">
        <v>3.5299999999999998E-2</v>
      </c>
      <c r="O25">
        <v>3.8300000000000001E-2</v>
      </c>
      <c r="P25">
        <v>3.8100000000000002E-2</v>
      </c>
      <c r="Q25">
        <v>3.5900000000000001E-2</v>
      </c>
      <c r="R25">
        <v>4.0300000000000002E-2</v>
      </c>
      <c r="S25">
        <v>3.5299999999999998E-2</v>
      </c>
      <c r="T25">
        <v>8.48E-2</v>
      </c>
      <c r="U25">
        <v>8.4699999999999998E-2</v>
      </c>
      <c r="V25">
        <v>9.2200000000000004E-2</v>
      </c>
      <c r="W25">
        <v>8.9200000000000002E-2</v>
      </c>
      <c r="X25">
        <v>9.0200000000000002E-2</v>
      </c>
      <c r="Y25">
        <v>8.3500000000000005E-2</v>
      </c>
    </row>
    <row r="26" spans="1:25" x14ac:dyDescent="0.35">
      <c r="A26">
        <v>0.4</v>
      </c>
      <c r="B26">
        <v>0.78469999999999995</v>
      </c>
      <c r="C26">
        <v>0.7923</v>
      </c>
      <c r="D26">
        <v>0.78539999999999999</v>
      </c>
      <c r="E26">
        <v>0.78659999999999997</v>
      </c>
      <c r="F26">
        <v>0.7893</v>
      </c>
      <c r="G26">
        <v>0.79100000000000004</v>
      </c>
      <c r="H26">
        <v>0.79689999999999994</v>
      </c>
      <c r="I26">
        <v>0.79049999999999998</v>
      </c>
      <c r="J26">
        <v>0.79020000000000001</v>
      </c>
      <c r="K26">
        <v>0.79359999999999997</v>
      </c>
      <c r="L26">
        <v>0.7944</v>
      </c>
      <c r="M26">
        <v>0.77990000000000004</v>
      </c>
      <c r="N26">
        <v>3.3700000000000001E-2</v>
      </c>
      <c r="O26">
        <v>3.61E-2</v>
      </c>
      <c r="P26">
        <v>3.6799999999999999E-2</v>
      </c>
      <c r="Q26">
        <v>3.4200000000000001E-2</v>
      </c>
      <c r="R26">
        <v>4.0300000000000002E-2</v>
      </c>
      <c r="S26">
        <v>3.6999999999999998E-2</v>
      </c>
      <c r="T26">
        <v>8.4400000000000003E-2</v>
      </c>
      <c r="U26">
        <v>8.4400000000000003E-2</v>
      </c>
      <c r="V26">
        <v>9.0999999999999998E-2</v>
      </c>
      <c r="W26">
        <v>9.0499999999999997E-2</v>
      </c>
      <c r="X26">
        <v>8.8999999999999996E-2</v>
      </c>
      <c r="Y26">
        <v>8.3000000000000004E-2</v>
      </c>
    </row>
    <row r="27" spans="1:25" x14ac:dyDescent="0.35">
      <c r="A27">
        <v>0.41699999999999998</v>
      </c>
      <c r="B27">
        <v>0.78200000000000003</v>
      </c>
      <c r="C27">
        <v>0.78900000000000003</v>
      </c>
      <c r="D27">
        <v>0.78649999999999998</v>
      </c>
      <c r="E27">
        <v>0.78290000000000004</v>
      </c>
      <c r="F27">
        <v>0.78659999999999997</v>
      </c>
      <c r="G27">
        <v>0.79049999999999998</v>
      </c>
      <c r="H27">
        <v>0.79659999999999997</v>
      </c>
      <c r="I27">
        <v>0.79149999999999998</v>
      </c>
      <c r="J27">
        <v>0.78990000000000005</v>
      </c>
      <c r="K27">
        <v>0.79200000000000004</v>
      </c>
      <c r="L27">
        <v>0.79369999999999996</v>
      </c>
      <c r="M27">
        <v>0.77739999999999998</v>
      </c>
      <c r="N27">
        <v>3.3000000000000002E-2</v>
      </c>
      <c r="O27">
        <v>3.4500000000000003E-2</v>
      </c>
      <c r="P27">
        <v>3.5400000000000001E-2</v>
      </c>
      <c r="Q27">
        <v>3.3000000000000002E-2</v>
      </c>
      <c r="R27">
        <v>3.8899999999999997E-2</v>
      </c>
      <c r="S27">
        <v>3.7900000000000003E-2</v>
      </c>
      <c r="T27">
        <v>8.4000000000000005E-2</v>
      </c>
      <c r="U27">
        <v>8.4199999999999997E-2</v>
      </c>
      <c r="V27">
        <v>8.9499999999999996E-2</v>
      </c>
      <c r="W27">
        <v>9.1499999999999998E-2</v>
      </c>
      <c r="X27">
        <v>8.7800000000000003E-2</v>
      </c>
      <c r="Y27">
        <v>8.2699999999999996E-2</v>
      </c>
    </row>
    <row r="28" spans="1:25" x14ac:dyDescent="0.35">
      <c r="A28">
        <v>0.433</v>
      </c>
      <c r="B28">
        <v>0.77959999999999996</v>
      </c>
      <c r="C28">
        <v>0.78539999999999999</v>
      </c>
      <c r="D28">
        <v>0.78720000000000001</v>
      </c>
      <c r="E28">
        <v>0.77910000000000001</v>
      </c>
      <c r="F28">
        <v>0.78339999999999999</v>
      </c>
      <c r="G28">
        <v>0.78889999999999993</v>
      </c>
      <c r="H28">
        <v>0.78900000000000003</v>
      </c>
      <c r="I28">
        <v>0.79190000000000005</v>
      </c>
      <c r="J28">
        <v>0.78879999999999995</v>
      </c>
      <c r="K28">
        <v>0.7903</v>
      </c>
      <c r="L28">
        <v>0.79190000000000005</v>
      </c>
      <c r="M28">
        <v>0.77510000000000001</v>
      </c>
      <c r="N28">
        <v>3.2500000000000001E-2</v>
      </c>
      <c r="O28">
        <v>3.3399999999999999E-2</v>
      </c>
      <c r="P28">
        <v>3.4200000000000001E-2</v>
      </c>
      <c r="Q28">
        <v>3.2099999999999997E-2</v>
      </c>
      <c r="R28">
        <v>3.6999999999999998E-2</v>
      </c>
      <c r="S28">
        <v>3.78E-2</v>
      </c>
      <c r="T28">
        <v>8.3699999999999997E-2</v>
      </c>
      <c r="U28">
        <v>8.4099999999999994E-2</v>
      </c>
      <c r="V28">
        <v>8.7999999999999995E-2</v>
      </c>
      <c r="W28">
        <v>9.2100000000000001E-2</v>
      </c>
      <c r="X28">
        <v>8.6699999999999999E-2</v>
      </c>
      <c r="Y28">
        <v>8.2500000000000004E-2</v>
      </c>
    </row>
    <row r="29" spans="1:25" x14ac:dyDescent="0.35">
      <c r="A29">
        <v>0.45</v>
      </c>
      <c r="B29">
        <v>0.77739999999999998</v>
      </c>
      <c r="C29">
        <v>0.78180000000000005</v>
      </c>
      <c r="D29">
        <v>0.78739999999999999</v>
      </c>
      <c r="E29">
        <v>0.77560000000000007</v>
      </c>
      <c r="F29">
        <v>0.78069999999999995</v>
      </c>
      <c r="G29">
        <v>0.78610000000000002</v>
      </c>
      <c r="H29">
        <v>0.78549999999999998</v>
      </c>
      <c r="I29">
        <v>0.79120000000000001</v>
      </c>
      <c r="J29">
        <v>0.78689999999999993</v>
      </c>
      <c r="K29">
        <v>0.78859999999999997</v>
      </c>
      <c r="L29">
        <v>0.78910000000000002</v>
      </c>
      <c r="M29">
        <v>0.77339999999999998</v>
      </c>
      <c r="N29">
        <v>3.2000000000000001E-2</v>
      </c>
      <c r="O29">
        <v>3.27E-2</v>
      </c>
      <c r="P29">
        <v>3.32E-2</v>
      </c>
      <c r="Q29">
        <v>3.1399999999999997E-2</v>
      </c>
      <c r="R29">
        <v>3.5200000000000002E-2</v>
      </c>
      <c r="S29">
        <v>3.6900000000000002E-2</v>
      </c>
      <c r="T29">
        <v>8.3500000000000005E-2</v>
      </c>
      <c r="U29">
        <v>8.4099999999999994E-2</v>
      </c>
      <c r="V29">
        <v>8.6699999999999999E-2</v>
      </c>
      <c r="W29">
        <v>9.2100000000000001E-2</v>
      </c>
      <c r="X29">
        <v>8.5900000000000004E-2</v>
      </c>
      <c r="Y29">
        <v>8.2299999999999998E-2</v>
      </c>
    </row>
    <row r="30" spans="1:25" x14ac:dyDescent="0.35">
      <c r="A30">
        <v>0.46700000000000003</v>
      </c>
      <c r="B30">
        <v>0.77539999999999998</v>
      </c>
      <c r="C30">
        <v>0.77859999999999996</v>
      </c>
      <c r="D30">
        <v>0.78689999999999993</v>
      </c>
      <c r="E30">
        <v>0.77290000000000003</v>
      </c>
      <c r="F30">
        <v>0.77869999999999995</v>
      </c>
      <c r="G30">
        <v>0.78239999999999998</v>
      </c>
      <c r="H30">
        <v>0.78249999999999997</v>
      </c>
      <c r="I30">
        <v>0.78949999999999998</v>
      </c>
      <c r="J30">
        <v>0.78439999999999999</v>
      </c>
      <c r="K30">
        <v>0.78669999999999995</v>
      </c>
      <c r="L30">
        <v>0.7853</v>
      </c>
      <c r="M30">
        <v>0.77200000000000002</v>
      </c>
      <c r="N30">
        <v>3.1800000000000002E-2</v>
      </c>
      <c r="O30">
        <v>3.2399999999999998E-2</v>
      </c>
      <c r="P30">
        <v>3.2599999999999997E-2</v>
      </c>
      <c r="Q30">
        <v>3.1199999999999999E-2</v>
      </c>
      <c r="R30">
        <v>3.3799999999999997E-2</v>
      </c>
      <c r="S30">
        <v>3.5900000000000001E-2</v>
      </c>
      <c r="T30">
        <v>8.3299999999999999E-2</v>
      </c>
      <c r="U30">
        <v>8.4000000000000005E-2</v>
      </c>
      <c r="V30">
        <v>8.5699999999999998E-2</v>
      </c>
      <c r="W30">
        <v>9.1600000000000001E-2</v>
      </c>
      <c r="X30">
        <v>8.5300000000000001E-2</v>
      </c>
      <c r="Y30">
        <v>8.2199999999999995E-2</v>
      </c>
    </row>
    <row r="31" spans="1:25" x14ac:dyDescent="0.35">
      <c r="A31">
        <v>0.48299999999999998</v>
      </c>
      <c r="B31">
        <v>0.77390000000000003</v>
      </c>
      <c r="C31">
        <v>0.77610000000000001</v>
      </c>
      <c r="D31">
        <v>0.78559999999999997</v>
      </c>
      <c r="E31">
        <v>0.77100000000000002</v>
      </c>
      <c r="F31">
        <v>0.77710000000000001</v>
      </c>
      <c r="G31">
        <v>0.77849999999999997</v>
      </c>
      <c r="H31">
        <v>0.77980000000000005</v>
      </c>
      <c r="I31">
        <v>0.78669999999999995</v>
      </c>
      <c r="J31">
        <v>0.78149999999999997</v>
      </c>
      <c r="K31">
        <v>0.78469999999999995</v>
      </c>
      <c r="L31">
        <v>0.78129999999999999</v>
      </c>
      <c r="M31">
        <v>0.77090000000000003</v>
      </c>
      <c r="N31">
        <v>3.2300000000000002E-2</v>
      </c>
      <c r="O31">
        <v>3.3099999999999997E-2</v>
      </c>
      <c r="P31">
        <v>3.2300000000000002E-2</v>
      </c>
      <c r="Q31">
        <v>3.1699999999999999E-2</v>
      </c>
      <c r="R31">
        <v>3.2899999999999999E-2</v>
      </c>
      <c r="S31">
        <v>3.49E-2</v>
      </c>
      <c r="T31">
        <v>8.3299999999999999E-2</v>
      </c>
      <c r="U31">
        <v>8.4099999999999994E-2</v>
      </c>
      <c r="V31">
        <v>8.48E-2</v>
      </c>
      <c r="W31">
        <v>9.0499999999999997E-2</v>
      </c>
      <c r="X31">
        <v>8.48E-2</v>
      </c>
      <c r="Y31">
        <v>8.2100000000000006E-2</v>
      </c>
    </row>
    <row r="32" spans="1:25" x14ac:dyDescent="0.35">
      <c r="A32">
        <v>0.5</v>
      </c>
      <c r="B32">
        <v>0.77279999999999993</v>
      </c>
      <c r="C32">
        <v>0.7742</v>
      </c>
      <c r="D32">
        <v>0.78380000000000005</v>
      </c>
      <c r="E32">
        <v>0.76960000000000006</v>
      </c>
      <c r="F32">
        <v>0.77590000000000003</v>
      </c>
      <c r="G32">
        <v>0.77510000000000001</v>
      </c>
      <c r="H32">
        <v>0.77760000000000007</v>
      </c>
      <c r="I32">
        <v>0.78310000000000002</v>
      </c>
      <c r="J32">
        <v>0.77849999999999997</v>
      </c>
      <c r="K32">
        <v>0.78310000000000002</v>
      </c>
      <c r="L32">
        <v>0.77760000000000007</v>
      </c>
      <c r="M32">
        <v>0.77</v>
      </c>
      <c r="N32">
        <v>3.4299999999999997E-2</v>
      </c>
      <c r="O32">
        <v>3.6400000000000002E-2</v>
      </c>
      <c r="P32">
        <v>3.2899999999999999E-2</v>
      </c>
      <c r="Q32">
        <v>3.4099999999999998E-2</v>
      </c>
      <c r="R32">
        <v>3.27E-2</v>
      </c>
      <c r="S32">
        <v>3.4099999999999998E-2</v>
      </c>
      <c r="T32">
        <v>8.3199999999999996E-2</v>
      </c>
      <c r="U32">
        <v>8.4400000000000003E-2</v>
      </c>
      <c r="V32">
        <v>8.4199999999999997E-2</v>
      </c>
      <c r="W32">
        <v>8.9200000000000002E-2</v>
      </c>
      <c r="X32">
        <v>8.4400000000000003E-2</v>
      </c>
      <c r="Y32">
        <v>8.2199999999999995E-2</v>
      </c>
    </row>
    <row r="33" spans="1:25" x14ac:dyDescent="0.35">
      <c r="A33">
        <v>0.51700000000000002</v>
      </c>
      <c r="B33">
        <v>0.77180000000000004</v>
      </c>
      <c r="C33">
        <v>0.77259999999999995</v>
      </c>
      <c r="D33">
        <v>0.78149999999999997</v>
      </c>
      <c r="E33">
        <v>0.76859999999999995</v>
      </c>
      <c r="F33">
        <v>0.7752</v>
      </c>
      <c r="G33">
        <v>0.77239999999999998</v>
      </c>
      <c r="H33">
        <v>0.77560000000000007</v>
      </c>
      <c r="I33">
        <v>0.77929999999999999</v>
      </c>
      <c r="J33">
        <v>0.7762</v>
      </c>
      <c r="K33">
        <v>0.78149999999999997</v>
      </c>
      <c r="L33">
        <v>0.77469999999999994</v>
      </c>
      <c r="M33">
        <v>0.76939999999999997</v>
      </c>
      <c r="N33">
        <v>3.7499999999999999E-2</v>
      </c>
      <c r="O33">
        <v>4.3299999999999998E-2</v>
      </c>
      <c r="P33">
        <v>3.5299999999999998E-2</v>
      </c>
      <c r="Q33">
        <v>3.8699999999999998E-2</v>
      </c>
      <c r="R33">
        <v>3.3599999999999998E-2</v>
      </c>
      <c r="S33">
        <v>3.3399999999999999E-2</v>
      </c>
      <c r="T33">
        <v>8.3199999999999996E-2</v>
      </c>
      <c r="U33">
        <v>8.5000000000000006E-2</v>
      </c>
      <c r="V33">
        <v>8.3900000000000002E-2</v>
      </c>
      <c r="W33">
        <v>8.7900000000000006E-2</v>
      </c>
      <c r="X33">
        <v>8.4099999999999994E-2</v>
      </c>
      <c r="Y33">
        <v>8.2299999999999998E-2</v>
      </c>
    </row>
    <row r="34" spans="1:25" x14ac:dyDescent="0.35">
      <c r="A34">
        <v>0.53300000000000003</v>
      </c>
      <c r="B34">
        <v>0.77100000000000002</v>
      </c>
      <c r="C34">
        <v>0.77139999999999997</v>
      </c>
      <c r="D34">
        <v>0.77910000000000001</v>
      </c>
      <c r="E34">
        <v>0.76790000000000003</v>
      </c>
      <c r="F34">
        <v>0.77459999999999996</v>
      </c>
      <c r="G34">
        <v>0.77049999999999996</v>
      </c>
      <c r="H34">
        <v>0.7742</v>
      </c>
      <c r="I34">
        <v>0.77580000000000005</v>
      </c>
      <c r="J34">
        <v>0.77439999999999998</v>
      </c>
      <c r="K34">
        <v>0.77990000000000004</v>
      </c>
      <c r="L34">
        <v>0.77249999999999996</v>
      </c>
      <c r="M34">
        <v>0.76890000000000003</v>
      </c>
      <c r="N34">
        <v>4.0099999999999997E-2</v>
      </c>
      <c r="O34">
        <v>5.1299999999999998E-2</v>
      </c>
      <c r="P34">
        <v>3.9399999999999998E-2</v>
      </c>
      <c r="Q34">
        <v>4.3799999999999999E-2</v>
      </c>
      <c r="R34">
        <v>3.6799999999999999E-2</v>
      </c>
      <c r="S34">
        <v>3.3099999999999997E-2</v>
      </c>
      <c r="T34">
        <v>8.3199999999999996E-2</v>
      </c>
      <c r="U34">
        <v>8.5699999999999998E-2</v>
      </c>
      <c r="V34">
        <v>8.3500000000000005E-2</v>
      </c>
      <c r="W34">
        <v>8.6800000000000002E-2</v>
      </c>
      <c r="X34">
        <v>8.3900000000000002E-2</v>
      </c>
      <c r="Y34">
        <v>8.2500000000000004E-2</v>
      </c>
    </row>
    <row r="35" spans="1:25" x14ac:dyDescent="0.35">
      <c r="A35">
        <v>0.55000000000000004</v>
      </c>
      <c r="B35">
        <v>0.77039999999999997</v>
      </c>
      <c r="C35">
        <v>0.77029999999999998</v>
      </c>
      <c r="D35">
        <v>0.77669999999999995</v>
      </c>
      <c r="E35">
        <v>0.76739999999999997</v>
      </c>
      <c r="F35">
        <v>0.77400000000000002</v>
      </c>
      <c r="G35">
        <v>0.76910000000000001</v>
      </c>
      <c r="H35">
        <v>0.77300000000000002</v>
      </c>
      <c r="I35">
        <v>0.77310000000000001</v>
      </c>
      <c r="J35">
        <v>0.77279999999999993</v>
      </c>
      <c r="K35">
        <v>0.77859999999999996</v>
      </c>
      <c r="L35">
        <v>0.77090000000000003</v>
      </c>
      <c r="M35">
        <v>0.76880000000000004</v>
      </c>
      <c r="N35">
        <v>4.0300000000000002E-2</v>
      </c>
      <c r="O35">
        <v>5.5300000000000002E-2</v>
      </c>
      <c r="P35">
        <v>4.2999999999999997E-2</v>
      </c>
      <c r="Q35">
        <v>4.6300000000000001E-2</v>
      </c>
      <c r="R35">
        <v>4.2700000000000002E-2</v>
      </c>
      <c r="S35">
        <v>3.39E-2</v>
      </c>
      <c r="T35">
        <v>8.3400000000000002E-2</v>
      </c>
      <c r="U35">
        <v>8.6599999999999996E-2</v>
      </c>
      <c r="V35">
        <v>8.3099999999999993E-2</v>
      </c>
      <c r="W35">
        <v>8.5900000000000004E-2</v>
      </c>
      <c r="X35">
        <v>8.3799999999999999E-2</v>
      </c>
      <c r="Y35">
        <v>8.3000000000000004E-2</v>
      </c>
    </row>
    <row r="36" spans="1:25" x14ac:dyDescent="0.35">
      <c r="A36">
        <v>0.56699999999999995</v>
      </c>
      <c r="B36">
        <v>0.7702</v>
      </c>
      <c r="C36">
        <v>0.76949999999999996</v>
      </c>
      <c r="D36">
        <v>0.77459999999999996</v>
      </c>
      <c r="E36">
        <v>0.7671</v>
      </c>
      <c r="F36">
        <v>0.77370000000000005</v>
      </c>
      <c r="G36">
        <v>0.7681</v>
      </c>
      <c r="H36">
        <v>0.7722</v>
      </c>
      <c r="I36">
        <v>0.7712</v>
      </c>
      <c r="J36">
        <v>0.77149999999999996</v>
      </c>
      <c r="K36">
        <v>0.77760000000000007</v>
      </c>
      <c r="L36">
        <v>0.76980000000000004</v>
      </c>
      <c r="M36">
        <v>0.76910000000000001</v>
      </c>
      <c r="N36">
        <v>3.8399999999999997E-2</v>
      </c>
      <c r="O36">
        <v>5.3699999999999998E-2</v>
      </c>
      <c r="P36">
        <v>4.41E-2</v>
      </c>
      <c r="Q36">
        <v>4.5100000000000001E-2</v>
      </c>
      <c r="R36">
        <v>4.9700000000000001E-2</v>
      </c>
      <c r="S36">
        <v>3.6400000000000002E-2</v>
      </c>
      <c r="T36">
        <v>8.3799999999999999E-2</v>
      </c>
      <c r="U36">
        <v>8.7599999999999997E-2</v>
      </c>
      <c r="V36">
        <v>8.2900000000000001E-2</v>
      </c>
      <c r="W36">
        <v>8.5199999999999998E-2</v>
      </c>
      <c r="X36">
        <v>8.3599999999999994E-2</v>
      </c>
      <c r="Y36">
        <v>8.3900000000000002E-2</v>
      </c>
    </row>
    <row r="37" spans="1:25" x14ac:dyDescent="0.35">
      <c r="A37">
        <v>0.58299999999999996</v>
      </c>
      <c r="B37">
        <v>0.77039999999999997</v>
      </c>
      <c r="C37">
        <v>0.76900000000000002</v>
      </c>
      <c r="D37">
        <v>0.77290000000000003</v>
      </c>
      <c r="E37">
        <v>0.7671</v>
      </c>
      <c r="F37">
        <v>0.77400000000000002</v>
      </c>
      <c r="G37">
        <v>0.76749999999999996</v>
      </c>
      <c r="H37">
        <v>0.77129999999999999</v>
      </c>
      <c r="I37">
        <v>0.76980000000000004</v>
      </c>
      <c r="J37">
        <v>0.77049999999999996</v>
      </c>
      <c r="K37">
        <v>0.77679999999999993</v>
      </c>
      <c r="L37">
        <v>0.76890000000000003</v>
      </c>
      <c r="M37">
        <v>0.76990000000000003</v>
      </c>
      <c r="N37">
        <v>3.61E-2</v>
      </c>
      <c r="O37">
        <v>4.9000000000000002E-2</v>
      </c>
      <c r="P37">
        <v>4.2900000000000001E-2</v>
      </c>
      <c r="Q37">
        <v>4.2000000000000003E-2</v>
      </c>
      <c r="R37">
        <v>5.4600000000000003E-2</v>
      </c>
      <c r="S37">
        <v>4.0300000000000002E-2</v>
      </c>
      <c r="T37">
        <v>8.43E-2</v>
      </c>
      <c r="U37">
        <v>8.8499999999999995E-2</v>
      </c>
      <c r="V37">
        <v>8.3199999999999996E-2</v>
      </c>
      <c r="W37">
        <v>8.4699999999999998E-2</v>
      </c>
      <c r="X37">
        <v>8.3500000000000005E-2</v>
      </c>
      <c r="Y37">
        <v>8.5000000000000006E-2</v>
      </c>
    </row>
    <row r="38" spans="1:25" x14ac:dyDescent="0.35">
      <c r="A38">
        <v>0.6</v>
      </c>
      <c r="B38">
        <v>0.77160000000000006</v>
      </c>
      <c r="C38">
        <v>0.76890000000000003</v>
      </c>
      <c r="D38">
        <v>0.77160000000000006</v>
      </c>
      <c r="E38">
        <v>0.76760000000000006</v>
      </c>
      <c r="F38">
        <v>0.77459999999999996</v>
      </c>
      <c r="G38">
        <v>0.76700000000000002</v>
      </c>
      <c r="H38">
        <v>0.77080000000000004</v>
      </c>
      <c r="I38">
        <v>0.76869999999999994</v>
      </c>
      <c r="J38">
        <v>0.76970000000000005</v>
      </c>
      <c r="K38">
        <v>0.77639999999999998</v>
      </c>
      <c r="L38">
        <v>0.76819999999999999</v>
      </c>
      <c r="M38">
        <v>0.7712</v>
      </c>
      <c r="N38">
        <v>3.4299999999999997E-2</v>
      </c>
      <c r="O38">
        <v>4.4400000000000002E-2</v>
      </c>
      <c r="P38">
        <v>4.0800000000000003E-2</v>
      </c>
      <c r="Q38">
        <v>3.9E-2</v>
      </c>
      <c r="R38">
        <v>5.5399999999999998E-2</v>
      </c>
      <c r="S38">
        <v>4.4299999999999999E-2</v>
      </c>
      <c r="T38">
        <v>8.5099999999999995E-2</v>
      </c>
      <c r="U38">
        <v>8.9499999999999996E-2</v>
      </c>
      <c r="V38">
        <v>8.3599999999999994E-2</v>
      </c>
      <c r="W38">
        <v>8.43E-2</v>
      </c>
      <c r="X38">
        <v>8.3500000000000005E-2</v>
      </c>
      <c r="Y38">
        <v>8.6599999999999996E-2</v>
      </c>
    </row>
    <row r="39" spans="1:25" x14ac:dyDescent="0.35">
      <c r="A39">
        <v>0.61699999999999999</v>
      </c>
      <c r="B39">
        <v>0.77339999999999998</v>
      </c>
      <c r="C39">
        <v>0.76960000000000006</v>
      </c>
      <c r="D39">
        <v>0.77059999999999995</v>
      </c>
      <c r="E39">
        <v>0.76859999999999995</v>
      </c>
      <c r="F39">
        <v>0.77560000000000007</v>
      </c>
      <c r="G39">
        <v>0.76680000000000004</v>
      </c>
      <c r="H39">
        <v>0.77029999999999998</v>
      </c>
      <c r="I39">
        <v>0.76800000000000002</v>
      </c>
      <c r="J39">
        <v>0.76900000000000002</v>
      </c>
      <c r="K39">
        <v>0.77639999999999998</v>
      </c>
      <c r="L39">
        <v>0.76770000000000005</v>
      </c>
      <c r="M39">
        <v>0.7732</v>
      </c>
      <c r="N39">
        <v>3.3300000000000003E-2</v>
      </c>
      <c r="O39">
        <v>4.0599999999999997E-2</v>
      </c>
      <c r="P39">
        <v>3.8600000000000002E-2</v>
      </c>
      <c r="Q39">
        <v>3.6700000000000003E-2</v>
      </c>
      <c r="R39">
        <v>5.2699999999999997E-2</v>
      </c>
      <c r="S39">
        <v>4.6800000000000001E-2</v>
      </c>
      <c r="T39">
        <v>8.6199999999999999E-2</v>
      </c>
      <c r="U39">
        <v>9.0700000000000003E-2</v>
      </c>
      <c r="V39">
        <v>8.3599999999999994E-2</v>
      </c>
      <c r="W39">
        <v>8.4000000000000005E-2</v>
      </c>
      <c r="X39">
        <v>8.3599999999999994E-2</v>
      </c>
      <c r="Y39">
        <v>8.8599999999999998E-2</v>
      </c>
    </row>
    <row r="40" spans="1:25" x14ac:dyDescent="0.35">
      <c r="A40">
        <v>0.63300000000000001</v>
      </c>
      <c r="B40">
        <v>0.77580000000000005</v>
      </c>
      <c r="C40">
        <v>0.77110000000000001</v>
      </c>
      <c r="D40">
        <v>0.76990000000000003</v>
      </c>
      <c r="E40">
        <v>0.77039999999999997</v>
      </c>
      <c r="F40">
        <v>0.77739999999999998</v>
      </c>
      <c r="G40">
        <v>0.76680000000000004</v>
      </c>
      <c r="H40">
        <v>0.77029999999999998</v>
      </c>
      <c r="I40">
        <v>0.76739999999999997</v>
      </c>
      <c r="J40">
        <v>0.76859999999999995</v>
      </c>
      <c r="K40">
        <v>0.77639999999999998</v>
      </c>
      <c r="L40">
        <v>0.76749999999999996</v>
      </c>
      <c r="M40">
        <v>0.77580000000000005</v>
      </c>
      <c r="N40">
        <v>3.2599999999999997E-2</v>
      </c>
      <c r="O40">
        <v>3.7900000000000003E-2</v>
      </c>
      <c r="P40">
        <v>3.6700000000000003E-2</v>
      </c>
      <c r="Q40">
        <v>3.5000000000000003E-2</v>
      </c>
      <c r="R40">
        <v>4.8399999999999999E-2</v>
      </c>
      <c r="S40">
        <v>4.7100000000000003E-2</v>
      </c>
      <c r="T40">
        <v>8.77E-2</v>
      </c>
      <c r="U40">
        <v>9.1899999999999996E-2</v>
      </c>
      <c r="V40">
        <v>8.3400000000000002E-2</v>
      </c>
      <c r="W40">
        <v>8.3699999999999997E-2</v>
      </c>
      <c r="X40">
        <v>8.3900000000000002E-2</v>
      </c>
      <c r="Y40">
        <v>9.0700000000000003E-2</v>
      </c>
    </row>
    <row r="41" spans="1:25" x14ac:dyDescent="0.35">
      <c r="A41">
        <v>0.65</v>
      </c>
      <c r="B41">
        <v>0.77890000000000004</v>
      </c>
      <c r="C41">
        <v>0.77370000000000005</v>
      </c>
      <c r="D41">
        <v>0.76949999999999996</v>
      </c>
      <c r="E41">
        <v>0.77290000000000003</v>
      </c>
      <c r="F41">
        <v>0.77980000000000005</v>
      </c>
      <c r="G41">
        <v>0.7671</v>
      </c>
      <c r="H41">
        <v>0.7712</v>
      </c>
      <c r="I41">
        <v>0.7671</v>
      </c>
      <c r="J41">
        <v>0.76819999999999999</v>
      </c>
      <c r="K41">
        <v>0.77669999999999995</v>
      </c>
      <c r="L41">
        <v>0.76760000000000006</v>
      </c>
      <c r="M41">
        <v>0.77939999999999998</v>
      </c>
      <c r="N41">
        <v>3.2099999999999997E-2</v>
      </c>
      <c r="O41">
        <v>3.61E-2</v>
      </c>
      <c r="P41">
        <v>3.5200000000000002E-2</v>
      </c>
      <c r="Q41">
        <v>3.3799999999999997E-2</v>
      </c>
      <c r="R41">
        <v>4.41E-2</v>
      </c>
      <c r="S41">
        <v>4.5699999999999998E-2</v>
      </c>
      <c r="T41">
        <v>8.9300000000000004E-2</v>
      </c>
      <c r="U41">
        <v>9.2799999999999994E-2</v>
      </c>
      <c r="V41">
        <v>8.3299999999999999E-2</v>
      </c>
      <c r="W41">
        <v>8.3500000000000005E-2</v>
      </c>
      <c r="X41">
        <v>8.43E-2</v>
      </c>
      <c r="Y41">
        <v>9.2399999999999996E-2</v>
      </c>
    </row>
    <row r="42" spans="1:25" x14ac:dyDescent="0.35">
      <c r="A42">
        <v>0.66700000000000004</v>
      </c>
      <c r="B42">
        <v>0.78259999999999996</v>
      </c>
      <c r="C42">
        <v>0.77729999999999999</v>
      </c>
      <c r="D42">
        <v>0.76939999999999997</v>
      </c>
      <c r="E42">
        <v>0.7762</v>
      </c>
      <c r="F42">
        <v>0.78279999999999994</v>
      </c>
      <c r="G42">
        <v>0.76800000000000002</v>
      </c>
      <c r="H42">
        <v>0.77279999999999993</v>
      </c>
      <c r="I42">
        <v>0.76690000000000003</v>
      </c>
      <c r="J42">
        <v>0.7681</v>
      </c>
      <c r="K42">
        <v>0.77729999999999999</v>
      </c>
      <c r="L42">
        <v>0.7681</v>
      </c>
      <c r="M42">
        <v>0.78390000000000004</v>
      </c>
      <c r="N42">
        <v>3.1800000000000002E-2</v>
      </c>
      <c r="O42">
        <v>3.4799999999999998E-2</v>
      </c>
      <c r="P42">
        <v>3.4099999999999998E-2</v>
      </c>
      <c r="Q42">
        <v>3.2800000000000003E-2</v>
      </c>
      <c r="R42">
        <v>4.0800000000000003E-2</v>
      </c>
      <c r="S42">
        <v>4.36E-2</v>
      </c>
      <c r="T42">
        <v>9.0700000000000003E-2</v>
      </c>
      <c r="U42">
        <v>9.2899999999999996E-2</v>
      </c>
      <c r="V42">
        <v>8.3400000000000002E-2</v>
      </c>
      <c r="W42">
        <v>8.3500000000000005E-2</v>
      </c>
      <c r="X42">
        <v>8.4900000000000003E-2</v>
      </c>
      <c r="Y42">
        <v>9.3200000000000005E-2</v>
      </c>
    </row>
    <row r="43" spans="1:25" x14ac:dyDescent="0.35">
      <c r="A43">
        <v>0.68300000000000005</v>
      </c>
      <c r="B43">
        <v>0.78649999999999998</v>
      </c>
      <c r="C43">
        <v>0.78170000000000006</v>
      </c>
      <c r="D43">
        <v>0.76980000000000004</v>
      </c>
      <c r="E43">
        <v>0.7802</v>
      </c>
      <c r="F43">
        <v>0.78639999999999999</v>
      </c>
      <c r="G43">
        <v>0.76960000000000006</v>
      </c>
      <c r="H43">
        <v>0.77500000000000002</v>
      </c>
      <c r="I43">
        <v>0.76719999999999999</v>
      </c>
      <c r="J43">
        <v>0.76819999999999999</v>
      </c>
      <c r="K43">
        <v>0.77800000000000002</v>
      </c>
      <c r="L43">
        <v>0.76939999999999997</v>
      </c>
      <c r="M43">
        <v>0.78869999999999996</v>
      </c>
      <c r="N43">
        <v>3.15E-2</v>
      </c>
      <c r="O43">
        <v>3.3799999999999997E-2</v>
      </c>
      <c r="P43">
        <v>3.3300000000000003E-2</v>
      </c>
      <c r="Q43">
        <v>3.2099999999999997E-2</v>
      </c>
      <c r="R43">
        <v>3.8300000000000001E-2</v>
      </c>
      <c r="S43">
        <v>4.1599999999999998E-2</v>
      </c>
      <c r="T43">
        <v>9.1600000000000001E-2</v>
      </c>
      <c r="U43">
        <v>9.2299999999999993E-2</v>
      </c>
      <c r="V43">
        <v>8.3799999999999999E-2</v>
      </c>
      <c r="W43">
        <v>8.3400000000000002E-2</v>
      </c>
      <c r="X43">
        <v>8.5500000000000007E-2</v>
      </c>
      <c r="Y43">
        <v>9.3299999999999994E-2</v>
      </c>
    </row>
    <row r="44" spans="1:25" x14ac:dyDescent="0.35">
      <c r="A44">
        <v>0.7</v>
      </c>
      <c r="B44">
        <v>0.79039999999999999</v>
      </c>
      <c r="C44">
        <v>0.78700000000000003</v>
      </c>
      <c r="D44">
        <v>0.77069999999999994</v>
      </c>
      <c r="E44">
        <v>0.78500000000000003</v>
      </c>
      <c r="F44">
        <v>0.79020000000000001</v>
      </c>
      <c r="G44">
        <v>0.77180000000000004</v>
      </c>
      <c r="H44">
        <v>0.77739999999999998</v>
      </c>
      <c r="I44">
        <v>0.7681</v>
      </c>
      <c r="J44">
        <v>0.76880000000000004</v>
      </c>
      <c r="K44">
        <v>0.7792</v>
      </c>
      <c r="L44">
        <v>0.77129999999999999</v>
      </c>
      <c r="M44">
        <v>0.79310000000000003</v>
      </c>
      <c r="N44">
        <v>3.1199999999999999E-2</v>
      </c>
      <c r="O44">
        <v>3.3099999999999997E-2</v>
      </c>
      <c r="P44">
        <v>3.2500000000000001E-2</v>
      </c>
      <c r="Q44">
        <v>3.15E-2</v>
      </c>
      <c r="R44">
        <v>3.6499999999999998E-2</v>
      </c>
      <c r="S44">
        <v>3.9699999999999999E-2</v>
      </c>
      <c r="T44">
        <v>9.1899999999999996E-2</v>
      </c>
      <c r="U44">
        <v>9.0899999999999995E-2</v>
      </c>
      <c r="V44">
        <v>8.4699999999999998E-2</v>
      </c>
      <c r="W44">
        <v>8.3500000000000005E-2</v>
      </c>
      <c r="X44">
        <v>8.6199999999999999E-2</v>
      </c>
      <c r="Y44">
        <v>9.3100000000000002E-2</v>
      </c>
    </row>
    <row r="45" spans="1:25" x14ac:dyDescent="0.35">
      <c r="A45">
        <v>0.71699999999999997</v>
      </c>
      <c r="B45">
        <v>0.79410000000000003</v>
      </c>
      <c r="C45">
        <v>0.79269999999999996</v>
      </c>
      <c r="D45">
        <v>0.77210000000000001</v>
      </c>
      <c r="E45">
        <v>0.78980000000000006</v>
      </c>
      <c r="F45">
        <v>0.79390000000000005</v>
      </c>
      <c r="G45">
        <v>0.77479999999999993</v>
      </c>
      <c r="H45">
        <v>0.78049999999999997</v>
      </c>
      <c r="I45">
        <v>0.76970000000000005</v>
      </c>
      <c r="J45">
        <v>0.76980000000000004</v>
      </c>
      <c r="K45">
        <v>0.78120000000000001</v>
      </c>
      <c r="L45">
        <v>0.77390000000000003</v>
      </c>
      <c r="M45">
        <v>0.79649999999999999</v>
      </c>
      <c r="N45">
        <v>3.09E-2</v>
      </c>
      <c r="O45">
        <v>3.2300000000000002E-2</v>
      </c>
      <c r="P45">
        <v>3.1899999999999998E-2</v>
      </c>
      <c r="Q45">
        <v>3.09E-2</v>
      </c>
      <c r="R45">
        <v>3.5099999999999999E-2</v>
      </c>
      <c r="S45">
        <v>3.7900000000000003E-2</v>
      </c>
      <c r="T45">
        <v>9.1499999999999998E-2</v>
      </c>
      <c r="U45">
        <v>8.9499999999999996E-2</v>
      </c>
      <c r="V45">
        <v>8.6199999999999999E-2</v>
      </c>
      <c r="W45">
        <v>8.3699999999999997E-2</v>
      </c>
      <c r="X45">
        <v>8.6999999999999994E-2</v>
      </c>
      <c r="Y45">
        <v>9.2499999999999999E-2</v>
      </c>
    </row>
    <row r="46" spans="1:25" x14ac:dyDescent="0.35">
      <c r="A46">
        <v>0.73299999999999998</v>
      </c>
      <c r="B46">
        <v>0.79689999999999994</v>
      </c>
      <c r="C46">
        <v>0.79820000000000002</v>
      </c>
      <c r="D46">
        <v>0.77400000000000002</v>
      </c>
      <c r="E46">
        <v>0.79420000000000002</v>
      </c>
      <c r="F46">
        <v>0.79699999999999993</v>
      </c>
      <c r="G46">
        <v>0.77859999999999996</v>
      </c>
      <c r="H46">
        <v>0.78410000000000002</v>
      </c>
      <c r="I46">
        <v>0.77190000000000003</v>
      </c>
      <c r="J46">
        <v>0.7712</v>
      </c>
      <c r="K46">
        <v>0.78349999999999997</v>
      </c>
      <c r="L46">
        <v>0.77710000000000001</v>
      </c>
      <c r="M46">
        <v>0.7984</v>
      </c>
      <c r="N46">
        <v>3.0599999999999999E-2</v>
      </c>
      <c r="O46">
        <v>3.1600000000000003E-2</v>
      </c>
      <c r="P46">
        <v>3.1300000000000001E-2</v>
      </c>
      <c r="Q46">
        <v>3.0499999999999999E-2</v>
      </c>
      <c r="R46">
        <v>3.4000000000000002E-2</v>
      </c>
      <c r="S46">
        <v>3.6299999999999999E-2</v>
      </c>
      <c r="T46">
        <v>9.06E-2</v>
      </c>
      <c r="U46">
        <v>8.8400000000000006E-2</v>
      </c>
      <c r="V46">
        <v>8.7999999999999995E-2</v>
      </c>
      <c r="W46">
        <v>8.4099999999999994E-2</v>
      </c>
      <c r="X46">
        <v>8.7900000000000006E-2</v>
      </c>
      <c r="Y46">
        <v>9.1499999999999998E-2</v>
      </c>
    </row>
    <row r="47" spans="1:25" x14ac:dyDescent="0.35">
      <c r="A47">
        <v>0.75</v>
      </c>
      <c r="B47">
        <v>0.79849999999999999</v>
      </c>
      <c r="C47">
        <v>0.80249999999999999</v>
      </c>
      <c r="D47">
        <v>0.77639999999999998</v>
      </c>
      <c r="E47">
        <v>0.7974</v>
      </c>
      <c r="F47">
        <v>0.79920000000000002</v>
      </c>
      <c r="G47">
        <v>0.7833</v>
      </c>
      <c r="H47">
        <v>0.78770000000000007</v>
      </c>
      <c r="I47">
        <v>0.77479999999999993</v>
      </c>
      <c r="J47">
        <v>0.7732</v>
      </c>
      <c r="K47">
        <v>0.78610000000000002</v>
      </c>
      <c r="L47">
        <v>0.78120000000000001</v>
      </c>
      <c r="M47">
        <v>0.79859999999999998</v>
      </c>
      <c r="N47">
        <v>3.04E-2</v>
      </c>
      <c r="O47">
        <v>3.1E-2</v>
      </c>
      <c r="P47">
        <v>3.0800000000000001E-2</v>
      </c>
      <c r="Q47">
        <v>3.0099999999999998E-2</v>
      </c>
      <c r="R47">
        <v>3.3000000000000002E-2</v>
      </c>
      <c r="S47">
        <v>3.5000000000000003E-2</v>
      </c>
      <c r="T47">
        <v>8.9700000000000002E-2</v>
      </c>
      <c r="U47">
        <v>8.7800000000000003E-2</v>
      </c>
      <c r="V47">
        <v>9.0200000000000002E-2</v>
      </c>
      <c r="W47">
        <v>8.48E-2</v>
      </c>
      <c r="X47">
        <v>8.8999999999999996E-2</v>
      </c>
      <c r="Y47">
        <v>9.0300000000000005E-2</v>
      </c>
    </row>
    <row r="48" spans="1:25" x14ac:dyDescent="0.35">
      <c r="A48">
        <v>0.76700000000000002</v>
      </c>
      <c r="B48">
        <v>0.79879999999999995</v>
      </c>
      <c r="C48">
        <v>0.80489999999999995</v>
      </c>
      <c r="D48">
        <v>0.7792</v>
      </c>
      <c r="E48">
        <v>0.79879999999999995</v>
      </c>
      <c r="F48">
        <v>0.80030000000000001</v>
      </c>
      <c r="G48">
        <v>0.78859999999999997</v>
      </c>
      <c r="H48">
        <v>0.79069999999999996</v>
      </c>
      <c r="I48">
        <v>0.77829999999999999</v>
      </c>
      <c r="J48">
        <v>0.77580000000000005</v>
      </c>
      <c r="K48">
        <v>0.78900000000000003</v>
      </c>
      <c r="L48">
        <v>0.78610000000000002</v>
      </c>
      <c r="M48">
        <v>0.79720000000000002</v>
      </c>
      <c r="N48">
        <v>3.0200000000000001E-2</v>
      </c>
      <c r="O48">
        <v>3.0599999999999999E-2</v>
      </c>
      <c r="P48">
        <v>3.04E-2</v>
      </c>
      <c r="Q48">
        <v>2.9700000000000001E-2</v>
      </c>
      <c r="R48">
        <v>3.2199999999999999E-2</v>
      </c>
      <c r="S48">
        <v>3.4000000000000002E-2</v>
      </c>
      <c r="T48">
        <v>8.8800000000000004E-2</v>
      </c>
      <c r="U48">
        <v>8.7599999999999997E-2</v>
      </c>
      <c r="V48">
        <v>9.2299999999999993E-2</v>
      </c>
      <c r="W48">
        <v>8.5900000000000004E-2</v>
      </c>
      <c r="X48">
        <v>9.0899999999999995E-2</v>
      </c>
      <c r="Y48">
        <v>8.9200000000000002E-2</v>
      </c>
    </row>
    <row r="49" spans="1:25" x14ac:dyDescent="0.35">
      <c r="A49">
        <v>0.78300000000000003</v>
      </c>
      <c r="B49">
        <v>0.79790000000000005</v>
      </c>
      <c r="C49">
        <v>0.80530000000000002</v>
      </c>
      <c r="D49">
        <v>0.7823</v>
      </c>
      <c r="E49">
        <v>0.7984</v>
      </c>
      <c r="F49">
        <v>0.80010000000000003</v>
      </c>
      <c r="G49">
        <v>0.79380000000000006</v>
      </c>
      <c r="H49">
        <v>0.79279999999999995</v>
      </c>
      <c r="I49">
        <v>0.78239999999999998</v>
      </c>
      <c r="J49">
        <v>0.77890000000000004</v>
      </c>
      <c r="K49">
        <v>0.79169999999999996</v>
      </c>
      <c r="L49">
        <v>0.79120000000000001</v>
      </c>
      <c r="M49">
        <v>0.79449999999999998</v>
      </c>
      <c r="N49">
        <v>3.0099999999999998E-2</v>
      </c>
      <c r="O49">
        <v>3.0099999999999998E-2</v>
      </c>
      <c r="P49">
        <v>3.0099999999999998E-2</v>
      </c>
      <c r="Q49">
        <v>2.9399999999999999E-2</v>
      </c>
      <c r="R49">
        <v>3.15E-2</v>
      </c>
      <c r="S49">
        <v>3.3099999999999997E-2</v>
      </c>
      <c r="T49">
        <v>8.7900000000000006E-2</v>
      </c>
      <c r="U49">
        <v>8.7499999999999994E-2</v>
      </c>
      <c r="V49">
        <v>9.4E-2</v>
      </c>
      <c r="W49">
        <v>8.7499999999999994E-2</v>
      </c>
      <c r="X49">
        <v>9.2499999999999999E-2</v>
      </c>
      <c r="Y49">
        <v>8.8400000000000006E-2</v>
      </c>
    </row>
    <row r="50" spans="1:25" x14ac:dyDescent="0.35">
      <c r="A50">
        <v>0.8</v>
      </c>
      <c r="B50">
        <v>0.79580000000000006</v>
      </c>
      <c r="C50">
        <v>0.80379999999999996</v>
      </c>
      <c r="D50">
        <v>0.78539999999999999</v>
      </c>
      <c r="E50">
        <v>0.79620000000000002</v>
      </c>
      <c r="F50">
        <v>0.79879999999999995</v>
      </c>
      <c r="G50">
        <v>0.79810000000000003</v>
      </c>
      <c r="H50">
        <v>0.79369999999999996</v>
      </c>
      <c r="I50">
        <v>0.78700000000000003</v>
      </c>
      <c r="J50">
        <v>0.78220000000000001</v>
      </c>
      <c r="K50">
        <v>0.79359999999999997</v>
      </c>
      <c r="L50">
        <v>0.79569999999999996</v>
      </c>
      <c r="M50">
        <v>0.79089999999999994</v>
      </c>
      <c r="N50">
        <v>0.03</v>
      </c>
      <c r="O50">
        <v>2.98E-2</v>
      </c>
      <c r="P50">
        <v>2.98E-2</v>
      </c>
      <c r="Q50">
        <v>2.92E-2</v>
      </c>
      <c r="R50">
        <v>3.09E-2</v>
      </c>
      <c r="S50">
        <v>3.2399999999999998E-2</v>
      </c>
      <c r="T50">
        <v>8.7300000000000003E-2</v>
      </c>
      <c r="U50">
        <v>8.7400000000000005E-2</v>
      </c>
      <c r="V50">
        <v>9.4700000000000006E-2</v>
      </c>
      <c r="W50">
        <v>8.9599999999999999E-2</v>
      </c>
      <c r="X50">
        <v>9.2799999999999994E-2</v>
      </c>
      <c r="Y50">
        <v>8.7999999999999995E-2</v>
      </c>
    </row>
    <row r="51" spans="1:25" x14ac:dyDescent="0.35">
      <c r="A51">
        <v>0.81699999999999995</v>
      </c>
      <c r="B51">
        <v>0.79300000000000004</v>
      </c>
      <c r="C51">
        <v>0.80069999999999997</v>
      </c>
      <c r="D51">
        <v>0.7883</v>
      </c>
      <c r="E51">
        <v>0.79289999999999994</v>
      </c>
      <c r="F51">
        <v>0.79620000000000002</v>
      </c>
      <c r="G51">
        <v>0.80089999999999995</v>
      </c>
      <c r="H51">
        <v>0.79310000000000003</v>
      </c>
      <c r="I51">
        <v>0.79149999999999998</v>
      </c>
      <c r="J51">
        <v>0.78539999999999999</v>
      </c>
      <c r="K51">
        <v>0.79469999999999996</v>
      </c>
      <c r="L51">
        <v>0.79889999999999994</v>
      </c>
      <c r="M51">
        <v>0.78689999999999993</v>
      </c>
      <c r="N51">
        <v>2.98E-2</v>
      </c>
      <c r="O51">
        <v>2.9499999999999998E-2</v>
      </c>
      <c r="P51">
        <v>2.9600000000000001E-2</v>
      </c>
      <c r="Q51">
        <v>2.9000000000000001E-2</v>
      </c>
      <c r="R51">
        <v>3.04E-2</v>
      </c>
      <c r="S51">
        <v>3.1800000000000002E-2</v>
      </c>
      <c r="T51">
        <v>8.6900000000000005E-2</v>
      </c>
      <c r="U51">
        <v>8.7300000000000003E-2</v>
      </c>
      <c r="V51">
        <v>9.4399999999999998E-2</v>
      </c>
      <c r="W51">
        <v>9.1499999999999998E-2</v>
      </c>
      <c r="X51">
        <v>9.2100000000000001E-2</v>
      </c>
      <c r="Y51">
        <v>8.7900000000000006E-2</v>
      </c>
    </row>
    <row r="52" spans="1:25" x14ac:dyDescent="0.35">
      <c r="A52">
        <v>0.83299999999999996</v>
      </c>
      <c r="B52">
        <v>0.78980000000000006</v>
      </c>
      <c r="C52">
        <v>0.79659999999999997</v>
      </c>
      <c r="D52">
        <v>0.79079999999999995</v>
      </c>
      <c r="E52">
        <v>0.78879999999999995</v>
      </c>
      <c r="F52">
        <v>0.79279999999999995</v>
      </c>
      <c r="G52">
        <v>0.80190000000000006</v>
      </c>
      <c r="H52">
        <v>0.79149999999999998</v>
      </c>
      <c r="I52">
        <v>0.79520000000000002</v>
      </c>
      <c r="J52">
        <v>0.78790000000000004</v>
      </c>
      <c r="K52">
        <v>0.79500000000000004</v>
      </c>
      <c r="L52">
        <v>0.80020000000000002</v>
      </c>
      <c r="M52">
        <v>0.78310000000000002</v>
      </c>
      <c r="N52">
        <v>2.9700000000000001E-2</v>
      </c>
      <c r="O52">
        <v>2.93E-2</v>
      </c>
      <c r="P52">
        <v>2.9399999999999999E-2</v>
      </c>
      <c r="Q52">
        <v>2.8799999999999999E-2</v>
      </c>
      <c r="R52">
        <v>3.0099999999999998E-2</v>
      </c>
      <c r="S52">
        <v>3.1399999999999997E-2</v>
      </c>
      <c r="T52">
        <v>8.6599999999999996E-2</v>
      </c>
      <c r="U52">
        <v>8.7599999999999997E-2</v>
      </c>
      <c r="V52">
        <v>9.3299999999999994E-2</v>
      </c>
      <c r="W52">
        <v>9.3299999999999994E-2</v>
      </c>
      <c r="X52">
        <v>9.0899999999999995E-2</v>
      </c>
      <c r="Y52">
        <v>8.7900000000000006E-2</v>
      </c>
    </row>
    <row r="53" spans="1:25" x14ac:dyDescent="0.35">
      <c r="A53">
        <v>0.85</v>
      </c>
      <c r="B53">
        <v>0.78649999999999998</v>
      </c>
      <c r="C53">
        <v>0.7923</v>
      </c>
      <c r="D53">
        <v>0.79259999999999997</v>
      </c>
      <c r="E53">
        <v>0.78469999999999995</v>
      </c>
      <c r="F53">
        <v>0.78900000000000003</v>
      </c>
      <c r="G53">
        <v>0.80099999999999993</v>
      </c>
      <c r="H53">
        <v>0.78910000000000002</v>
      </c>
      <c r="I53">
        <v>0.79730000000000001</v>
      </c>
      <c r="J53">
        <v>0.7893</v>
      </c>
      <c r="K53">
        <v>0.79469999999999996</v>
      </c>
      <c r="L53">
        <v>0.79949999999999999</v>
      </c>
      <c r="M53">
        <v>0.77990000000000004</v>
      </c>
      <c r="N53">
        <v>2.9600000000000001E-2</v>
      </c>
      <c r="O53">
        <v>2.92E-2</v>
      </c>
      <c r="P53">
        <v>2.92E-2</v>
      </c>
      <c r="Q53">
        <v>2.87E-2</v>
      </c>
      <c r="R53">
        <v>2.98E-2</v>
      </c>
      <c r="S53">
        <v>3.1E-2</v>
      </c>
      <c r="T53">
        <v>8.6400000000000005E-2</v>
      </c>
      <c r="U53">
        <v>8.7999999999999995E-2</v>
      </c>
      <c r="V53">
        <v>9.1800000000000007E-2</v>
      </c>
      <c r="W53">
        <v>9.4799999999999995E-2</v>
      </c>
      <c r="X53">
        <v>8.9800000000000005E-2</v>
      </c>
      <c r="Y53">
        <v>8.8099999999999998E-2</v>
      </c>
    </row>
    <row r="54" spans="1:25" x14ac:dyDescent="0.35">
      <c r="A54">
        <v>0.86699999999999999</v>
      </c>
      <c r="B54">
        <v>0.78339999999999999</v>
      </c>
      <c r="C54">
        <v>0.78810000000000002</v>
      </c>
      <c r="D54">
        <v>0.79339999999999999</v>
      </c>
      <c r="E54">
        <v>0.78120000000000001</v>
      </c>
      <c r="F54">
        <v>0.78549999999999998</v>
      </c>
      <c r="G54">
        <v>0.79849999999999999</v>
      </c>
      <c r="H54">
        <v>0.78610000000000002</v>
      </c>
      <c r="I54">
        <v>0.79780000000000006</v>
      </c>
      <c r="J54">
        <v>0.78949999999999998</v>
      </c>
      <c r="K54">
        <v>0.79359999999999997</v>
      </c>
      <c r="L54">
        <v>0.79699999999999993</v>
      </c>
      <c r="M54">
        <v>0.77749999999999997</v>
      </c>
      <c r="N54">
        <v>2.9499999999999998E-2</v>
      </c>
      <c r="O54">
        <v>2.9100000000000001E-2</v>
      </c>
      <c r="P54">
        <v>2.9100000000000001E-2</v>
      </c>
      <c r="Q54">
        <v>2.86E-2</v>
      </c>
      <c r="R54">
        <v>2.9499999999999998E-2</v>
      </c>
      <c r="S54">
        <v>3.0700000000000002E-2</v>
      </c>
      <c r="T54">
        <v>8.6499999999999994E-2</v>
      </c>
      <c r="U54">
        <v>8.8700000000000001E-2</v>
      </c>
      <c r="V54">
        <v>9.0200000000000002E-2</v>
      </c>
      <c r="W54">
        <v>9.6000000000000002E-2</v>
      </c>
      <c r="X54">
        <v>8.8800000000000004E-2</v>
      </c>
      <c r="Y54">
        <v>8.8300000000000003E-2</v>
      </c>
    </row>
    <row r="55" spans="1:25" x14ac:dyDescent="0.35">
      <c r="A55">
        <v>0.88300000000000001</v>
      </c>
      <c r="B55">
        <v>0.78069999999999995</v>
      </c>
      <c r="C55">
        <v>0.78449999999999998</v>
      </c>
      <c r="D55">
        <v>0.79339999999999999</v>
      </c>
      <c r="E55">
        <v>0.77839999999999998</v>
      </c>
      <c r="F55">
        <v>0.78249999999999997</v>
      </c>
      <c r="G55">
        <v>0.79469999999999996</v>
      </c>
      <c r="H55">
        <v>0.78310000000000002</v>
      </c>
      <c r="I55">
        <v>0.79679999999999995</v>
      </c>
      <c r="J55">
        <v>0.78859999999999997</v>
      </c>
      <c r="K55">
        <v>0.79169999999999996</v>
      </c>
      <c r="L55">
        <v>0.79330000000000001</v>
      </c>
      <c r="M55">
        <v>0.77570000000000006</v>
      </c>
      <c r="N55">
        <v>2.9399999999999999E-2</v>
      </c>
      <c r="O55">
        <v>2.9000000000000001E-2</v>
      </c>
      <c r="P55">
        <v>2.9000000000000001E-2</v>
      </c>
      <c r="Q55">
        <v>2.8500000000000001E-2</v>
      </c>
      <c r="R55">
        <v>2.93E-2</v>
      </c>
      <c r="S55">
        <v>3.0499999999999999E-2</v>
      </c>
      <c r="T55">
        <v>8.6699999999999999E-2</v>
      </c>
      <c r="U55">
        <v>8.9800000000000005E-2</v>
      </c>
      <c r="V55">
        <v>8.8700000000000001E-2</v>
      </c>
      <c r="W55">
        <v>9.69E-2</v>
      </c>
      <c r="X55">
        <v>8.7999999999999995E-2</v>
      </c>
      <c r="Y55">
        <v>8.8800000000000004E-2</v>
      </c>
    </row>
    <row r="56" spans="1:25" x14ac:dyDescent="0.35">
      <c r="A56">
        <v>0.9</v>
      </c>
      <c r="B56">
        <v>0.77859999999999996</v>
      </c>
      <c r="C56">
        <v>0.78159999999999996</v>
      </c>
      <c r="D56">
        <v>0.79239999999999999</v>
      </c>
      <c r="E56">
        <v>0.77629999999999999</v>
      </c>
      <c r="F56">
        <v>0.77990000000000004</v>
      </c>
      <c r="G56">
        <v>0.79010000000000002</v>
      </c>
      <c r="H56">
        <v>0.78039999999999998</v>
      </c>
      <c r="I56">
        <v>0.79449999999999998</v>
      </c>
      <c r="J56">
        <v>0.78679999999999994</v>
      </c>
      <c r="K56">
        <v>0.78920000000000001</v>
      </c>
      <c r="L56">
        <v>0.78900000000000003</v>
      </c>
      <c r="M56">
        <v>0.77459999999999996</v>
      </c>
      <c r="N56">
        <v>2.93E-2</v>
      </c>
      <c r="O56">
        <v>2.8899999999999999E-2</v>
      </c>
      <c r="P56">
        <v>2.8899999999999999E-2</v>
      </c>
      <c r="Q56">
        <v>2.8500000000000001E-2</v>
      </c>
      <c r="R56">
        <v>2.9100000000000001E-2</v>
      </c>
      <c r="S56">
        <v>3.0300000000000001E-2</v>
      </c>
      <c r="T56">
        <v>8.7099999999999997E-2</v>
      </c>
      <c r="U56">
        <v>9.1600000000000001E-2</v>
      </c>
      <c r="V56">
        <v>8.77E-2</v>
      </c>
      <c r="W56">
        <v>9.7100000000000006E-2</v>
      </c>
      <c r="X56">
        <v>8.7499999999999994E-2</v>
      </c>
      <c r="Y56">
        <v>8.9499999999999996E-2</v>
      </c>
    </row>
    <row r="57" spans="1:25" x14ac:dyDescent="0.35">
      <c r="A57">
        <v>0.91700000000000004</v>
      </c>
      <c r="B57">
        <v>0.77690000000000003</v>
      </c>
      <c r="C57">
        <v>0.77939999999999998</v>
      </c>
      <c r="D57">
        <v>0.79059999999999997</v>
      </c>
      <c r="E57">
        <v>0.77469999999999994</v>
      </c>
      <c r="F57">
        <v>0.77790000000000004</v>
      </c>
      <c r="G57">
        <v>0.78559999999999997</v>
      </c>
      <c r="H57">
        <v>0.7782</v>
      </c>
      <c r="I57">
        <v>0.79120000000000001</v>
      </c>
      <c r="J57">
        <v>0.7843</v>
      </c>
      <c r="K57">
        <v>0.78649999999999998</v>
      </c>
      <c r="L57">
        <v>0.78479999999999994</v>
      </c>
      <c r="M57">
        <v>0.77380000000000004</v>
      </c>
      <c r="N57">
        <v>2.9399999999999999E-2</v>
      </c>
      <c r="O57">
        <v>2.8799999999999999E-2</v>
      </c>
      <c r="P57">
        <v>2.8899999999999999E-2</v>
      </c>
      <c r="Q57">
        <v>2.8500000000000001E-2</v>
      </c>
      <c r="R57">
        <v>2.9000000000000001E-2</v>
      </c>
      <c r="S57">
        <v>3.0099999999999998E-2</v>
      </c>
      <c r="T57">
        <v>8.77E-2</v>
      </c>
      <c r="U57">
        <v>9.3899999999999997E-2</v>
      </c>
      <c r="V57">
        <v>8.72E-2</v>
      </c>
      <c r="W57">
        <v>9.6199999999999994E-2</v>
      </c>
      <c r="X57">
        <v>8.7099999999999997E-2</v>
      </c>
      <c r="Y57">
        <v>9.0999999999999998E-2</v>
      </c>
    </row>
    <row r="58" spans="1:25" x14ac:dyDescent="0.35">
      <c r="A58">
        <v>0.93300000000000005</v>
      </c>
      <c r="B58">
        <v>0.77560000000000007</v>
      </c>
      <c r="C58">
        <v>0.77780000000000005</v>
      </c>
      <c r="D58">
        <v>0.78820000000000001</v>
      </c>
      <c r="E58">
        <v>0.77360000000000007</v>
      </c>
      <c r="F58">
        <v>0.77659999999999996</v>
      </c>
      <c r="G58">
        <v>0.78159999999999996</v>
      </c>
      <c r="H58">
        <v>0.77639999999999998</v>
      </c>
      <c r="I58">
        <v>0.7873</v>
      </c>
      <c r="J58">
        <v>0.78159999999999996</v>
      </c>
      <c r="K58">
        <v>0.78380000000000005</v>
      </c>
      <c r="L58">
        <v>0.78100000000000003</v>
      </c>
      <c r="M58">
        <v>0.77349999999999997</v>
      </c>
      <c r="N58">
        <v>2.9600000000000001E-2</v>
      </c>
      <c r="O58">
        <v>2.8799999999999999E-2</v>
      </c>
      <c r="P58">
        <v>2.9000000000000001E-2</v>
      </c>
      <c r="Q58">
        <v>2.8500000000000001E-2</v>
      </c>
      <c r="R58">
        <v>2.9000000000000001E-2</v>
      </c>
      <c r="S58">
        <v>0.03</v>
      </c>
      <c r="T58">
        <v>8.8700000000000001E-2</v>
      </c>
      <c r="U58">
        <v>9.5699999999999993E-2</v>
      </c>
      <c r="V58">
        <v>8.6900000000000005E-2</v>
      </c>
      <c r="W58">
        <v>9.4399999999999998E-2</v>
      </c>
      <c r="X58">
        <v>8.6900000000000005E-2</v>
      </c>
      <c r="Y58">
        <v>9.3299999999999994E-2</v>
      </c>
    </row>
    <row r="59" spans="1:25" x14ac:dyDescent="0.35">
      <c r="A59">
        <v>0.95</v>
      </c>
      <c r="B59">
        <v>0.77479999999999993</v>
      </c>
      <c r="C59">
        <v>0.77659999999999996</v>
      </c>
      <c r="D59">
        <v>0.78549999999999998</v>
      </c>
      <c r="E59">
        <v>0.77310000000000001</v>
      </c>
      <c r="F59">
        <v>0.77610000000000001</v>
      </c>
      <c r="G59">
        <v>0.77839999999999998</v>
      </c>
      <c r="H59">
        <v>0.77500000000000002</v>
      </c>
      <c r="I59">
        <v>0.78339999999999999</v>
      </c>
      <c r="J59">
        <v>0.77890000000000004</v>
      </c>
      <c r="K59">
        <v>0.78139999999999998</v>
      </c>
      <c r="L59">
        <v>0.77790000000000004</v>
      </c>
      <c r="M59">
        <v>0.77400000000000002</v>
      </c>
      <c r="N59">
        <v>2.9899999999999999E-2</v>
      </c>
      <c r="O59">
        <v>2.9000000000000001E-2</v>
      </c>
      <c r="P59">
        <v>2.9100000000000001E-2</v>
      </c>
      <c r="Q59">
        <v>2.87E-2</v>
      </c>
      <c r="R59">
        <v>2.9000000000000001E-2</v>
      </c>
      <c r="S59">
        <v>2.9899999999999999E-2</v>
      </c>
      <c r="T59">
        <v>9.0499999999999997E-2</v>
      </c>
      <c r="U59">
        <v>9.64E-2</v>
      </c>
      <c r="V59">
        <v>8.6800000000000002E-2</v>
      </c>
      <c r="W59">
        <v>9.2499999999999999E-2</v>
      </c>
      <c r="X59">
        <v>8.6900000000000005E-2</v>
      </c>
      <c r="Y59">
        <v>9.64E-2</v>
      </c>
    </row>
    <row r="60" spans="1:25" x14ac:dyDescent="0.35">
      <c r="A60">
        <v>0.96699999999999997</v>
      </c>
      <c r="B60">
        <v>0.77449999999999997</v>
      </c>
      <c r="C60">
        <v>0.77600000000000002</v>
      </c>
      <c r="D60">
        <v>0.78269999999999995</v>
      </c>
      <c r="E60">
        <v>0.7732</v>
      </c>
      <c r="F60">
        <v>0.77649999999999997</v>
      </c>
      <c r="G60">
        <v>0.77610000000000001</v>
      </c>
      <c r="H60">
        <v>0.77410000000000001</v>
      </c>
      <c r="I60">
        <v>0.77990000000000004</v>
      </c>
      <c r="J60">
        <v>0.77639999999999998</v>
      </c>
      <c r="K60">
        <v>0.77929999999999999</v>
      </c>
      <c r="L60">
        <v>0.77570000000000006</v>
      </c>
      <c r="M60">
        <v>0.77729999999999999</v>
      </c>
      <c r="N60">
        <v>3.0200000000000001E-2</v>
      </c>
      <c r="O60">
        <v>2.93E-2</v>
      </c>
      <c r="P60">
        <v>2.9399999999999999E-2</v>
      </c>
      <c r="Q60">
        <v>2.9000000000000001E-2</v>
      </c>
      <c r="R60">
        <v>2.9100000000000001E-2</v>
      </c>
      <c r="S60">
        <v>2.9899999999999999E-2</v>
      </c>
      <c r="T60">
        <v>9.2600000000000002E-2</v>
      </c>
      <c r="U60">
        <v>9.5799999999999996E-2</v>
      </c>
      <c r="V60">
        <v>8.6900000000000005E-2</v>
      </c>
      <c r="W60">
        <v>9.11E-2</v>
      </c>
      <c r="X60">
        <v>8.6999999999999994E-2</v>
      </c>
      <c r="Y60">
        <v>9.9500000000000005E-2</v>
      </c>
    </row>
    <row r="61" spans="1:25" x14ac:dyDescent="0.35">
      <c r="A61">
        <v>0.98299999999999998</v>
      </c>
      <c r="B61">
        <v>0.77510000000000001</v>
      </c>
      <c r="C61">
        <v>0.77659999999999996</v>
      </c>
      <c r="D61">
        <v>0.78</v>
      </c>
      <c r="E61">
        <v>0.77469999999999994</v>
      </c>
      <c r="F61">
        <v>0.77849999999999997</v>
      </c>
      <c r="G61">
        <v>0.77459999999999996</v>
      </c>
      <c r="H61">
        <v>0.77349999999999997</v>
      </c>
      <c r="I61">
        <v>0.7772</v>
      </c>
      <c r="J61">
        <v>0.77439999999999998</v>
      </c>
      <c r="K61">
        <v>0.77749999999999997</v>
      </c>
      <c r="L61">
        <v>0.7742</v>
      </c>
      <c r="M61">
        <v>0.7853</v>
      </c>
      <c r="N61">
        <v>3.0200000000000001E-2</v>
      </c>
      <c r="O61">
        <v>2.9499999999999998E-2</v>
      </c>
      <c r="P61">
        <v>2.9600000000000001E-2</v>
      </c>
      <c r="Q61">
        <v>2.92E-2</v>
      </c>
      <c r="R61">
        <v>2.93E-2</v>
      </c>
      <c r="S61">
        <v>2.9899999999999999E-2</v>
      </c>
      <c r="T61">
        <v>9.4299999999999995E-2</v>
      </c>
      <c r="U61">
        <v>9.4399999999999998E-2</v>
      </c>
      <c r="V61">
        <v>8.7099999999999997E-2</v>
      </c>
      <c r="W61">
        <v>9.0200000000000002E-2</v>
      </c>
      <c r="X61">
        <v>8.72E-2</v>
      </c>
      <c r="Y61">
        <v>0.10150000000000001</v>
      </c>
    </row>
    <row r="62" spans="1:25" x14ac:dyDescent="0.35">
      <c r="A62">
        <v>1</v>
      </c>
      <c r="B62">
        <v>0.77710000000000001</v>
      </c>
      <c r="C62">
        <v>0.77959999999999996</v>
      </c>
      <c r="D62">
        <v>0.77780000000000005</v>
      </c>
      <c r="E62">
        <v>0.7792</v>
      </c>
      <c r="F62">
        <v>0.78269999999999995</v>
      </c>
      <c r="G62">
        <v>0.77360000000000007</v>
      </c>
      <c r="H62">
        <v>0.77310000000000001</v>
      </c>
      <c r="I62">
        <v>0.7752</v>
      </c>
      <c r="J62">
        <v>0.77300000000000002</v>
      </c>
      <c r="K62">
        <v>0.77610000000000001</v>
      </c>
      <c r="L62">
        <v>0.7732</v>
      </c>
      <c r="M62">
        <v>0.79849999999999999</v>
      </c>
      <c r="N62">
        <v>0.03</v>
      </c>
      <c r="O62">
        <v>2.9600000000000001E-2</v>
      </c>
      <c r="P62">
        <v>2.9600000000000001E-2</v>
      </c>
      <c r="Q62">
        <v>2.92E-2</v>
      </c>
      <c r="R62">
        <v>2.9499999999999998E-2</v>
      </c>
      <c r="S62">
        <v>0.03</v>
      </c>
      <c r="T62">
        <v>9.5000000000000001E-2</v>
      </c>
      <c r="U62">
        <v>9.2700000000000005E-2</v>
      </c>
      <c r="V62">
        <v>8.7400000000000005E-2</v>
      </c>
      <c r="W62">
        <v>8.9800000000000005E-2</v>
      </c>
      <c r="X62">
        <v>8.7599999999999997E-2</v>
      </c>
      <c r="Y62">
        <v>0.1016</v>
      </c>
    </row>
    <row r="63" spans="1:25" x14ac:dyDescent="0.35">
      <c r="A63">
        <v>1.0169999999999999</v>
      </c>
      <c r="B63">
        <v>0.78090000000000004</v>
      </c>
      <c r="C63">
        <v>0.78649999999999998</v>
      </c>
      <c r="D63">
        <v>0.7762</v>
      </c>
      <c r="E63">
        <v>0.78780000000000006</v>
      </c>
      <c r="F63">
        <v>0.7893</v>
      </c>
      <c r="G63">
        <v>0.77310000000000001</v>
      </c>
      <c r="H63">
        <v>0.77329999999999999</v>
      </c>
      <c r="I63">
        <v>0.77390000000000003</v>
      </c>
      <c r="J63">
        <v>0.77200000000000002</v>
      </c>
      <c r="K63">
        <v>0.7752</v>
      </c>
      <c r="L63">
        <v>0.77269999999999994</v>
      </c>
      <c r="M63">
        <v>0.81440000000000001</v>
      </c>
      <c r="N63">
        <v>2.9899999999999999E-2</v>
      </c>
      <c r="O63">
        <v>2.9499999999999998E-2</v>
      </c>
      <c r="P63">
        <v>2.9600000000000001E-2</v>
      </c>
      <c r="Q63">
        <v>2.9100000000000001E-2</v>
      </c>
      <c r="R63">
        <v>2.9700000000000001E-2</v>
      </c>
      <c r="S63">
        <v>3.0099999999999998E-2</v>
      </c>
      <c r="T63">
        <v>9.4399999999999998E-2</v>
      </c>
      <c r="U63">
        <v>9.11E-2</v>
      </c>
      <c r="V63">
        <v>8.7900000000000006E-2</v>
      </c>
      <c r="W63">
        <v>8.9899999999999994E-2</v>
      </c>
      <c r="X63">
        <v>8.8400000000000006E-2</v>
      </c>
      <c r="Y63">
        <v>9.9900000000000003E-2</v>
      </c>
    </row>
    <row r="64" spans="1:25" x14ac:dyDescent="0.35">
      <c r="A64">
        <v>1.0329999999999999</v>
      </c>
      <c r="B64">
        <v>0.78610000000000002</v>
      </c>
      <c r="C64">
        <v>0.7974</v>
      </c>
      <c r="D64">
        <v>0.77510000000000001</v>
      </c>
      <c r="E64">
        <v>0.79990000000000006</v>
      </c>
      <c r="F64">
        <v>0.79780000000000006</v>
      </c>
      <c r="G64">
        <v>0.77370000000000005</v>
      </c>
      <c r="H64">
        <v>0.7752</v>
      </c>
      <c r="I64">
        <v>0.77300000000000002</v>
      </c>
      <c r="J64">
        <v>0.7712</v>
      </c>
      <c r="K64">
        <v>0.77490000000000003</v>
      </c>
      <c r="L64">
        <v>0.77259999999999995</v>
      </c>
      <c r="M64">
        <v>0.82940000000000003</v>
      </c>
      <c r="N64">
        <v>2.98E-2</v>
      </c>
      <c r="O64">
        <v>2.9399999999999999E-2</v>
      </c>
      <c r="P64">
        <v>2.9499999999999998E-2</v>
      </c>
      <c r="Q64">
        <v>2.9000000000000001E-2</v>
      </c>
      <c r="R64">
        <v>2.9700000000000001E-2</v>
      </c>
      <c r="S64">
        <v>3.0200000000000001E-2</v>
      </c>
      <c r="T64">
        <v>9.2999999999999999E-2</v>
      </c>
      <c r="U64">
        <v>0.09</v>
      </c>
      <c r="V64">
        <v>8.8900000000000007E-2</v>
      </c>
      <c r="W64">
        <v>8.9899999999999994E-2</v>
      </c>
      <c r="X64">
        <v>8.9800000000000005E-2</v>
      </c>
      <c r="Y64">
        <v>9.74E-2</v>
      </c>
    </row>
    <row r="65" spans="1:25" x14ac:dyDescent="0.35">
      <c r="A65">
        <v>1.05</v>
      </c>
      <c r="B65">
        <v>0.79139999999999999</v>
      </c>
      <c r="C65">
        <v>0.80959999999999999</v>
      </c>
      <c r="D65">
        <v>0.77469999999999994</v>
      </c>
      <c r="E65">
        <v>0.81299999999999994</v>
      </c>
      <c r="F65">
        <v>0.80679999999999996</v>
      </c>
      <c r="G65">
        <v>0.77639999999999998</v>
      </c>
      <c r="H65">
        <v>0.77910000000000001</v>
      </c>
      <c r="I65">
        <v>0.77259999999999995</v>
      </c>
      <c r="J65">
        <v>0.77059999999999995</v>
      </c>
      <c r="K65">
        <v>0.77600000000000002</v>
      </c>
      <c r="L65">
        <v>0.77349999999999997</v>
      </c>
      <c r="M65">
        <v>0.84050000000000002</v>
      </c>
      <c r="N65">
        <v>2.9700000000000001E-2</v>
      </c>
      <c r="O65">
        <v>2.92E-2</v>
      </c>
      <c r="P65">
        <v>2.9399999999999999E-2</v>
      </c>
      <c r="Q65">
        <v>2.8899999999999999E-2</v>
      </c>
      <c r="R65">
        <v>2.9600000000000001E-2</v>
      </c>
      <c r="S65">
        <v>3.0300000000000001E-2</v>
      </c>
      <c r="T65">
        <v>9.1300000000000006E-2</v>
      </c>
      <c r="U65">
        <v>8.9099999999999999E-2</v>
      </c>
      <c r="V65">
        <v>9.06E-2</v>
      </c>
      <c r="W65">
        <v>0.09</v>
      </c>
      <c r="X65">
        <v>9.2200000000000004E-2</v>
      </c>
      <c r="Y65">
        <v>9.4700000000000006E-2</v>
      </c>
    </row>
    <row r="66" spans="1:25" x14ac:dyDescent="0.35">
      <c r="A66">
        <v>1.0669999999999999</v>
      </c>
      <c r="B66">
        <v>0.79610000000000003</v>
      </c>
      <c r="C66">
        <v>0.82020000000000004</v>
      </c>
      <c r="D66">
        <v>0.77500000000000002</v>
      </c>
      <c r="E66">
        <v>0.82420000000000004</v>
      </c>
      <c r="F66">
        <v>0.81489999999999996</v>
      </c>
      <c r="G66">
        <v>0.78290000000000004</v>
      </c>
      <c r="H66">
        <v>0.78489999999999993</v>
      </c>
      <c r="I66">
        <v>0.77279999999999993</v>
      </c>
      <c r="J66">
        <v>0.77039999999999997</v>
      </c>
      <c r="K66">
        <v>0.77970000000000006</v>
      </c>
      <c r="L66">
        <v>0.7772</v>
      </c>
      <c r="M66">
        <v>0.84620000000000006</v>
      </c>
      <c r="N66">
        <v>2.9700000000000001E-2</v>
      </c>
      <c r="O66">
        <v>2.9000000000000001E-2</v>
      </c>
      <c r="P66">
        <v>2.93E-2</v>
      </c>
      <c r="Q66">
        <v>2.8799999999999999E-2</v>
      </c>
      <c r="R66">
        <v>2.9499999999999998E-2</v>
      </c>
      <c r="S66">
        <v>3.04E-2</v>
      </c>
      <c r="T66">
        <v>8.9800000000000005E-2</v>
      </c>
      <c r="U66">
        <v>8.8300000000000003E-2</v>
      </c>
      <c r="V66">
        <v>9.2899999999999996E-2</v>
      </c>
      <c r="W66">
        <v>9.0499999999999997E-2</v>
      </c>
      <c r="X66">
        <v>9.4799999999999995E-2</v>
      </c>
      <c r="Y66">
        <v>9.2200000000000004E-2</v>
      </c>
    </row>
    <row r="67" spans="1:25" x14ac:dyDescent="0.35">
      <c r="A67">
        <v>1.083</v>
      </c>
      <c r="B67">
        <v>0.79949999999999999</v>
      </c>
      <c r="C67">
        <v>0.82719999999999994</v>
      </c>
      <c r="D67">
        <v>0.77629999999999999</v>
      </c>
      <c r="E67">
        <v>0.83169999999999999</v>
      </c>
      <c r="F67">
        <v>0.82109999999999994</v>
      </c>
      <c r="G67">
        <v>0.79359999999999997</v>
      </c>
      <c r="H67">
        <v>0.79149999999999998</v>
      </c>
      <c r="I67">
        <v>0.77429999999999999</v>
      </c>
      <c r="J67">
        <v>0.77069999999999994</v>
      </c>
      <c r="K67">
        <v>0.78659999999999997</v>
      </c>
      <c r="L67">
        <v>0.78610000000000002</v>
      </c>
      <c r="M67">
        <v>0.84650000000000003</v>
      </c>
      <c r="N67">
        <v>2.9700000000000001E-2</v>
      </c>
      <c r="O67">
        <v>2.9000000000000001E-2</v>
      </c>
      <c r="P67">
        <v>2.92E-2</v>
      </c>
      <c r="Q67">
        <v>2.8799999999999999E-2</v>
      </c>
      <c r="R67">
        <v>2.9399999999999999E-2</v>
      </c>
      <c r="S67">
        <v>3.0300000000000001E-2</v>
      </c>
      <c r="T67">
        <v>8.8499999999999995E-2</v>
      </c>
      <c r="U67">
        <v>8.7499999999999994E-2</v>
      </c>
      <c r="V67">
        <v>9.5799999999999996E-2</v>
      </c>
      <c r="W67">
        <v>9.1300000000000006E-2</v>
      </c>
      <c r="X67">
        <v>9.7000000000000003E-2</v>
      </c>
      <c r="Y67">
        <v>9.0300000000000005E-2</v>
      </c>
    </row>
    <row r="68" spans="1:25" x14ac:dyDescent="0.35">
      <c r="A68">
        <v>1.1000000000000001</v>
      </c>
      <c r="B68">
        <v>0.80149999999999999</v>
      </c>
      <c r="C68">
        <v>0.83</v>
      </c>
      <c r="D68">
        <v>0.77879999999999994</v>
      </c>
      <c r="E68">
        <v>0.83410000000000006</v>
      </c>
      <c r="F68">
        <v>0.82440000000000002</v>
      </c>
      <c r="G68">
        <v>0.80759999999999998</v>
      </c>
      <c r="H68">
        <v>0.79679999999999995</v>
      </c>
      <c r="I68">
        <v>0.7792</v>
      </c>
      <c r="J68">
        <v>0.7722</v>
      </c>
      <c r="K68">
        <v>0.79549999999999998</v>
      </c>
      <c r="L68">
        <v>0.80049999999999999</v>
      </c>
      <c r="M68">
        <v>0.84179999999999999</v>
      </c>
      <c r="N68">
        <v>2.9600000000000001E-2</v>
      </c>
      <c r="O68">
        <v>2.8899999999999999E-2</v>
      </c>
      <c r="P68">
        <v>2.92E-2</v>
      </c>
      <c r="Q68">
        <v>2.87E-2</v>
      </c>
      <c r="R68">
        <v>2.92E-2</v>
      </c>
      <c r="S68">
        <v>3.0300000000000001E-2</v>
      </c>
      <c r="T68">
        <v>8.7599999999999997E-2</v>
      </c>
      <c r="U68">
        <v>8.6900000000000005E-2</v>
      </c>
      <c r="V68">
        <v>9.8199999999999996E-2</v>
      </c>
      <c r="W68">
        <v>9.2700000000000005E-2</v>
      </c>
      <c r="X68">
        <v>9.7699999999999995E-2</v>
      </c>
      <c r="Y68">
        <v>8.8999999999999996E-2</v>
      </c>
    </row>
    <row r="69" spans="1:25" x14ac:dyDescent="0.35">
      <c r="A69">
        <v>1.117</v>
      </c>
      <c r="B69">
        <v>0.80180000000000007</v>
      </c>
      <c r="C69">
        <v>0.8286</v>
      </c>
      <c r="D69">
        <v>0.78210000000000002</v>
      </c>
      <c r="E69">
        <v>0.83109999999999995</v>
      </c>
      <c r="F69">
        <v>0.82440000000000002</v>
      </c>
      <c r="G69">
        <v>0.82210000000000005</v>
      </c>
      <c r="H69">
        <v>0.79980000000000007</v>
      </c>
      <c r="I69">
        <v>0.78859999999999997</v>
      </c>
      <c r="J69">
        <v>0.7762</v>
      </c>
      <c r="K69">
        <v>0.80449999999999999</v>
      </c>
      <c r="L69">
        <v>0.81669999999999998</v>
      </c>
      <c r="M69">
        <v>0.83330000000000004</v>
      </c>
      <c r="N69">
        <v>2.9600000000000001E-2</v>
      </c>
      <c r="O69">
        <v>2.8799999999999999E-2</v>
      </c>
      <c r="P69">
        <v>2.9100000000000001E-2</v>
      </c>
      <c r="Q69">
        <v>2.86E-2</v>
      </c>
      <c r="R69">
        <v>2.9100000000000001E-2</v>
      </c>
      <c r="S69">
        <v>3.0200000000000001E-2</v>
      </c>
      <c r="T69">
        <v>8.6999999999999994E-2</v>
      </c>
      <c r="U69">
        <v>8.6699999999999999E-2</v>
      </c>
      <c r="V69">
        <v>9.9000000000000005E-2</v>
      </c>
      <c r="W69">
        <v>9.5299999999999996E-2</v>
      </c>
      <c r="X69">
        <v>9.6799999999999997E-2</v>
      </c>
      <c r="Y69">
        <v>8.7999999999999995E-2</v>
      </c>
    </row>
    <row r="70" spans="1:25" x14ac:dyDescent="0.35">
      <c r="A70">
        <v>1.133</v>
      </c>
      <c r="B70">
        <v>0.80069999999999997</v>
      </c>
      <c r="C70">
        <v>0.82379999999999998</v>
      </c>
      <c r="D70">
        <v>0.7853</v>
      </c>
      <c r="E70">
        <v>0.82379999999999998</v>
      </c>
      <c r="F70">
        <v>0.82109999999999994</v>
      </c>
      <c r="G70">
        <v>0.83410000000000006</v>
      </c>
      <c r="H70">
        <v>0.80069999999999997</v>
      </c>
      <c r="I70">
        <v>0.80069999999999997</v>
      </c>
      <c r="J70">
        <v>0.78310000000000002</v>
      </c>
      <c r="K70">
        <v>0.8125</v>
      </c>
      <c r="L70">
        <v>0.83</v>
      </c>
      <c r="M70">
        <v>0.82289999999999996</v>
      </c>
      <c r="N70">
        <v>2.9499999999999998E-2</v>
      </c>
      <c r="O70">
        <v>2.87E-2</v>
      </c>
      <c r="P70">
        <v>2.9000000000000001E-2</v>
      </c>
      <c r="Q70">
        <v>2.86E-2</v>
      </c>
      <c r="R70">
        <v>2.9100000000000001E-2</v>
      </c>
      <c r="S70">
        <v>3.0099999999999998E-2</v>
      </c>
      <c r="T70">
        <v>8.6599999999999996E-2</v>
      </c>
      <c r="U70">
        <v>8.6699999999999999E-2</v>
      </c>
      <c r="V70">
        <v>9.7799999999999998E-2</v>
      </c>
      <c r="W70">
        <v>9.9000000000000005E-2</v>
      </c>
      <c r="X70">
        <v>9.4899999999999998E-2</v>
      </c>
      <c r="Y70">
        <v>8.72E-2</v>
      </c>
    </row>
    <row r="71" spans="1:25" x14ac:dyDescent="0.35">
      <c r="A71">
        <v>1.1499999999999999</v>
      </c>
      <c r="B71">
        <v>0.79849999999999999</v>
      </c>
      <c r="C71">
        <v>0.81709999999999994</v>
      </c>
      <c r="D71">
        <v>0.78679999999999994</v>
      </c>
      <c r="E71">
        <v>0.81430000000000002</v>
      </c>
      <c r="F71">
        <v>0.8155</v>
      </c>
      <c r="G71">
        <v>0.84160000000000001</v>
      </c>
      <c r="H71">
        <v>0.79969999999999997</v>
      </c>
      <c r="I71">
        <v>0.81159999999999999</v>
      </c>
      <c r="J71">
        <v>0.79100000000000004</v>
      </c>
      <c r="K71">
        <v>0.81909999999999994</v>
      </c>
      <c r="L71">
        <v>0.83760000000000001</v>
      </c>
      <c r="M71">
        <v>0.81289999999999996</v>
      </c>
      <c r="N71">
        <v>2.9499999999999998E-2</v>
      </c>
      <c r="O71">
        <v>2.86E-2</v>
      </c>
      <c r="P71">
        <v>2.9000000000000001E-2</v>
      </c>
      <c r="Q71">
        <v>2.8500000000000001E-2</v>
      </c>
      <c r="R71">
        <v>2.9000000000000001E-2</v>
      </c>
      <c r="S71">
        <v>3.0099999999999998E-2</v>
      </c>
      <c r="T71">
        <v>8.6300000000000002E-2</v>
      </c>
      <c r="U71">
        <v>8.6699999999999999E-2</v>
      </c>
      <c r="V71">
        <v>9.5600000000000004E-2</v>
      </c>
      <c r="W71">
        <v>0.1031</v>
      </c>
      <c r="X71">
        <v>9.2700000000000005E-2</v>
      </c>
      <c r="Y71">
        <v>8.6499999999999994E-2</v>
      </c>
    </row>
    <row r="72" spans="1:25" x14ac:dyDescent="0.35">
      <c r="A72">
        <v>1.167</v>
      </c>
      <c r="B72">
        <v>0.79569999999999996</v>
      </c>
      <c r="C72">
        <v>0.81010000000000004</v>
      </c>
      <c r="D72">
        <v>0.79010000000000002</v>
      </c>
      <c r="E72">
        <v>0.80520000000000003</v>
      </c>
      <c r="F72">
        <v>0.80899999999999994</v>
      </c>
      <c r="G72">
        <v>0.84350000000000003</v>
      </c>
      <c r="H72">
        <v>0.79699999999999993</v>
      </c>
      <c r="I72">
        <v>0.8196</v>
      </c>
      <c r="J72">
        <v>0.79790000000000005</v>
      </c>
      <c r="K72">
        <v>0.82369999999999999</v>
      </c>
      <c r="L72">
        <v>0.83919999999999995</v>
      </c>
      <c r="M72">
        <v>0.80449999999999999</v>
      </c>
      <c r="N72">
        <v>2.9399999999999999E-2</v>
      </c>
      <c r="O72">
        <v>2.86E-2</v>
      </c>
      <c r="P72">
        <v>2.9000000000000001E-2</v>
      </c>
      <c r="Q72">
        <v>2.8500000000000001E-2</v>
      </c>
      <c r="R72">
        <v>2.8899999999999999E-2</v>
      </c>
      <c r="S72">
        <v>0.03</v>
      </c>
      <c r="T72">
        <v>8.5999999999999993E-2</v>
      </c>
      <c r="U72">
        <v>8.6599999999999996E-2</v>
      </c>
      <c r="V72">
        <v>9.3100000000000002E-2</v>
      </c>
      <c r="W72">
        <v>0.10630000000000001</v>
      </c>
      <c r="X72">
        <v>9.0700000000000003E-2</v>
      </c>
      <c r="Y72">
        <v>8.6099999999999996E-2</v>
      </c>
    </row>
    <row r="73" spans="1:25" x14ac:dyDescent="0.35">
      <c r="A73">
        <v>1.1830000000000001</v>
      </c>
      <c r="B73">
        <v>0.79259999999999997</v>
      </c>
      <c r="C73">
        <v>0.80379999999999996</v>
      </c>
      <c r="D73">
        <v>0.79590000000000005</v>
      </c>
      <c r="E73">
        <v>0.79790000000000005</v>
      </c>
      <c r="F73">
        <v>0.80269999999999997</v>
      </c>
      <c r="G73">
        <v>0.83979999999999999</v>
      </c>
      <c r="H73">
        <v>0.79339999999999999</v>
      </c>
      <c r="I73">
        <v>0.82440000000000002</v>
      </c>
      <c r="J73">
        <v>0.80249999999999999</v>
      </c>
      <c r="K73">
        <v>0.8256</v>
      </c>
      <c r="L73">
        <v>0.83540000000000003</v>
      </c>
      <c r="M73">
        <v>0.79790000000000005</v>
      </c>
      <c r="N73">
        <v>2.9399999999999999E-2</v>
      </c>
      <c r="O73">
        <v>2.8500000000000001E-2</v>
      </c>
      <c r="P73">
        <v>2.8899999999999999E-2</v>
      </c>
      <c r="Q73">
        <v>2.8500000000000001E-2</v>
      </c>
      <c r="R73">
        <v>2.8899999999999999E-2</v>
      </c>
      <c r="S73">
        <v>0.03</v>
      </c>
      <c r="T73">
        <v>8.5699999999999998E-2</v>
      </c>
      <c r="U73">
        <v>8.6499999999999994E-2</v>
      </c>
      <c r="V73">
        <v>9.0899999999999995E-2</v>
      </c>
      <c r="W73">
        <v>0.1076</v>
      </c>
      <c r="X73">
        <v>8.9200000000000002E-2</v>
      </c>
      <c r="Y73">
        <v>8.5699999999999998E-2</v>
      </c>
    </row>
    <row r="74" spans="1:25" x14ac:dyDescent="0.35">
      <c r="A74">
        <v>1.2</v>
      </c>
      <c r="B74">
        <v>0.78990000000000005</v>
      </c>
      <c r="C74">
        <v>0.79879999999999995</v>
      </c>
      <c r="D74">
        <v>0.79949999999999999</v>
      </c>
      <c r="E74">
        <v>0.79269999999999996</v>
      </c>
      <c r="F74">
        <v>0.79710000000000003</v>
      </c>
      <c r="G74">
        <v>0.83169999999999999</v>
      </c>
      <c r="H74">
        <v>0.78990000000000005</v>
      </c>
      <c r="I74">
        <v>0.82579999999999998</v>
      </c>
      <c r="J74">
        <v>0.80449999999999999</v>
      </c>
      <c r="K74">
        <v>0.82430000000000003</v>
      </c>
      <c r="L74">
        <v>0.8276</v>
      </c>
      <c r="M74">
        <v>0.79289999999999994</v>
      </c>
      <c r="N74">
        <v>2.93E-2</v>
      </c>
      <c r="O74">
        <v>2.8400000000000002E-2</v>
      </c>
      <c r="P74">
        <v>2.8899999999999999E-2</v>
      </c>
      <c r="Q74">
        <v>2.8400000000000002E-2</v>
      </c>
      <c r="R74">
        <v>2.8799999999999999E-2</v>
      </c>
      <c r="S74">
        <v>2.9899999999999999E-2</v>
      </c>
      <c r="T74">
        <v>8.5599999999999996E-2</v>
      </c>
      <c r="U74">
        <v>8.6300000000000002E-2</v>
      </c>
      <c r="V74">
        <v>8.9300000000000004E-2</v>
      </c>
      <c r="W74">
        <v>0.10680000000000001</v>
      </c>
      <c r="X74">
        <v>8.8200000000000001E-2</v>
      </c>
      <c r="Y74">
        <v>8.5300000000000001E-2</v>
      </c>
    </row>
    <row r="75" spans="1:25" x14ac:dyDescent="0.35">
      <c r="A75">
        <v>1.2170000000000001</v>
      </c>
      <c r="B75">
        <v>0.78780000000000006</v>
      </c>
      <c r="C75">
        <v>0.79510000000000003</v>
      </c>
      <c r="D75">
        <v>0.80120000000000002</v>
      </c>
      <c r="E75">
        <v>0.78910000000000002</v>
      </c>
      <c r="F75">
        <v>0.79269999999999996</v>
      </c>
      <c r="G75">
        <v>0.82109999999999994</v>
      </c>
      <c r="H75">
        <v>0.78720000000000001</v>
      </c>
      <c r="I75">
        <v>0.82330000000000003</v>
      </c>
      <c r="J75">
        <v>0.80369999999999997</v>
      </c>
      <c r="K75">
        <v>0.82010000000000005</v>
      </c>
      <c r="L75">
        <v>0.81779999999999997</v>
      </c>
      <c r="M75">
        <v>0.78910000000000002</v>
      </c>
      <c r="N75">
        <v>2.93E-2</v>
      </c>
      <c r="O75">
        <v>2.8400000000000002E-2</v>
      </c>
      <c r="P75">
        <v>2.8899999999999999E-2</v>
      </c>
      <c r="Q75">
        <v>2.8400000000000002E-2</v>
      </c>
      <c r="R75">
        <v>2.8799999999999999E-2</v>
      </c>
      <c r="S75">
        <v>2.9899999999999999E-2</v>
      </c>
      <c r="T75">
        <v>8.5599999999999996E-2</v>
      </c>
      <c r="U75">
        <v>8.6199999999999999E-2</v>
      </c>
      <c r="V75">
        <v>8.8099999999999998E-2</v>
      </c>
      <c r="W75">
        <v>0.10440000000000001</v>
      </c>
      <c r="X75">
        <v>8.7499999999999994E-2</v>
      </c>
      <c r="Y75">
        <v>8.5099999999999995E-2</v>
      </c>
    </row>
    <row r="76" spans="1:25" x14ac:dyDescent="0.35">
      <c r="A76">
        <v>1.2330000000000001</v>
      </c>
      <c r="B76">
        <v>0.78610000000000002</v>
      </c>
      <c r="C76">
        <v>0.79210000000000003</v>
      </c>
      <c r="D76">
        <v>0.80099999999999993</v>
      </c>
      <c r="E76">
        <v>0.7863</v>
      </c>
      <c r="F76">
        <v>0.78939999999999999</v>
      </c>
      <c r="G76">
        <v>0.81089999999999995</v>
      </c>
      <c r="H76">
        <v>0.7853</v>
      </c>
      <c r="I76">
        <v>0.8175</v>
      </c>
      <c r="J76">
        <v>0.80059999999999998</v>
      </c>
      <c r="K76">
        <v>0.81390000000000007</v>
      </c>
      <c r="L76">
        <v>0.80820000000000003</v>
      </c>
      <c r="M76">
        <v>0.78610000000000002</v>
      </c>
      <c r="N76">
        <v>2.9399999999999999E-2</v>
      </c>
      <c r="O76">
        <v>2.8400000000000002E-2</v>
      </c>
      <c r="P76">
        <v>2.8899999999999999E-2</v>
      </c>
      <c r="Q76">
        <v>2.8400000000000002E-2</v>
      </c>
      <c r="R76">
        <v>2.87E-2</v>
      </c>
      <c r="S76">
        <v>2.9899999999999999E-2</v>
      </c>
      <c r="T76">
        <v>8.5599999999999996E-2</v>
      </c>
      <c r="U76">
        <v>8.6099999999999996E-2</v>
      </c>
      <c r="V76">
        <v>8.7499999999999994E-2</v>
      </c>
      <c r="W76">
        <v>0.1009</v>
      </c>
      <c r="X76">
        <v>8.6900000000000005E-2</v>
      </c>
      <c r="Y76">
        <v>8.48E-2</v>
      </c>
    </row>
    <row r="77" spans="1:25" x14ac:dyDescent="0.35">
      <c r="A77">
        <v>1.25</v>
      </c>
      <c r="B77">
        <v>0.78469999999999995</v>
      </c>
      <c r="C77">
        <v>0.78939999999999999</v>
      </c>
      <c r="D77">
        <v>0.79930000000000001</v>
      </c>
      <c r="E77">
        <v>0.78410000000000002</v>
      </c>
      <c r="F77">
        <v>0.78689999999999993</v>
      </c>
      <c r="G77">
        <v>0.80249999999999999</v>
      </c>
      <c r="H77">
        <v>0.78390000000000004</v>
      </c>
      <c r="I77">
        <v>0.80979999999999996</v>
      </c>
      <c r="J77">
        <v>0.79590000000000005</v>
      </c>
      <c r="K77">
        <v>0.80710000000000004</v>
      </c>
      <c r="L77">
        <v>0.80010000000000003</v>
      </c>
      <c r="M77">
        <v>0.78349999999999997</v>
      </c>
      <c r="N77">
        <v>2.9700000000000001E-2</v>
      </c>
      <c r="O77">
        <v>2.8400000000000002E-2</v>
      </c>
      <c r="P77">
        <v>2.9000000000000001E-2</v>
      </c>
      <c r="Q77">
        <v>2.8500000000000001E-2</v>
      </c>
      <c r="R77">
        <v>2.87E-2</v>
      </c>
      <c r="S77">
        <v>2.98E-2</v>
      </c>
      <c r="T77">
        <v>8.5500000000000007E-2</v>
      </c>
      <c r="U77">
        <v>8.5900000000000004E-2</v>
      </c>
      <c r="V77">
        <v>8.6900000000000005E-2</v>
      </c>
      <c r="W77">
        <v>9.7500000000000003E-2</v>
      </c>
      <c r="X77">
        <v>8.6499999999999994E-2</v>
      </c>
      <c r="Y77">
        <v>8.48E-2</v>
      </c>
    </row>
    <row r="78" spans="1:25" x14ac:dyDescent="0.35">
      <c r="A78">
        <v>1.2669999999999999</v>
      </c>
      <c r="B78">
        <v>0.78339999999999999</v>
      </c>
      <c r="C78">
        <v>0.78689999999999993</v>
      </c>
      <c r="D78">
        <v>0.7964</v>
      </c>
      <c r="E78">
        <v>0.78210000000000002</v>
      </c>
      <c r="F78">
        <v>0.78479999999999994</v>
      </c>
      <c r="G78">
        <v>0.79610000000000003</v>
      </c>
      <c r="H78">
        <v>0.78269999999999995</v>
      </c>
      <c r="I78">
        <v>0.80200000000000005</v>
      </c>
      <c r="J78">
        <v>0.79069999999999996</v>
      </c>
      <c r="K78">
        <v>0.80089999999999995</v>
      </c>
      <c r="L78">
        <v>0.79400000000000004</v>
      </c>
      <c r="M78">
        <v>0.78129999999999999</v>
      </c>
      <c r="N78">
        <v>3.0200000000000001E-2</v>
      </c>
      <c r="O78">
        <v>2.8500000000000001E-2</v>
      </c>
      <c r="P78">
        <v>2.92E-2</v>
      </c>
      <c r="Q78">
        <v>2.87E-2</v>
      </c>
      <c r="R78">
        <v>2.87E-2</v>
      </c>
      <c r="S78">
        <v>2.98E-2</v>
      </c>
      <c r="T78">
        <v>8.5500000000000007E-2</v>
      </c>
      <c r="U78">
        <v>8.5800000000000001E-2</v>
      </c>
      <c r="V78">
        <v>8.6499999999999994E-2</v>
      </c>
      <c r="W78">
        <v>9.4799999999999995E-2</v>
      </c>
      <c r="X78">
        <v>8.6300000000000002E-2</v>
      </c>
      <c r="Y78">
        <v>8.4599999999999995E-2</v>
      </c>
    </row>
    <row r="79" spans="1:25" x14ac:dyDescent="0.35">
      <c r="A79">
        <v>1.2829999999999999</v>
      </c>
      <c r="B79">
        <v>0.78210000000000002</v>
      </c>
      <c r="C79">
        <v>0.78459999999999996</v>
      </c>
      <c r="D79">
        <v>0.79289999999999994</v>
      </c>
      <c r="E79">
        <v>0.78029999999999999</v>
      </c>
      <c r="F79">
        <v>0.78279999999999994</v>
      </c>
      <c r="G79">
        <v>0.79120000000000001</v>
      </c>
      <c r="H79">
        <v>0.78159999999999996</v>
      </c>
      <c r="I79">
        <v>0.79559999999999997</v>
      </c>
      <c r="J79">
        <v>0.78600000000000003</v>
      </c>
      <c r="K79">
        <v>0.79580000000000006</v>
      </c>
      <c r="L79">
        <v>0.78970000000000007</v>
      </c>
      <c r="M79">
        <v>0.77949999999999997</v>
      </c>
      <c r="N79">
        <v>3.0700000000000002E-2</v>
      </c>
      <c r="O79">
        <v>2.8799999999999999E-2</v>
      </c>
      <c r="P79">
        <v>2.9499999999999998E-2</v>
      </c>
      <c r="Q79">
        <v>2.9000000000000001E-2</v>
      </c>
      <c r="R79">
        <v>2.8899999999999999E-2</v>
      </c>
      <c r="S79">
        <v>2.98E-2</v>
      </c>
      <c r="T79">
        <v>8.5400000000000004E-2</v>
      </c>
      <c r="U79">
        <v>8.5699999999999998E-2</v>
      </c>
      <c r="V79">
        <v>8.6099999999999996E-2</v>
      </c>
      <c r="W79">
        <v>9.2700000000000005E-2</v>
      </c>
      <c r="X79">
        <v>8.6099999999999996E-2</v>
      </c>
      <c r="Y79">
        <v>8.4500000000000006E-2</v>
      </c>
    </row>
    <row r="80" spans="1:25" x14ac:dyDescent="0.35">
      <c r="A80">
        <v>1.3</v>
      </c>
      <c r="B80">
        <v>0.78079999999999994</v>
      </c>
      <c r="C80">
        <v>0.78249999999999997</v>
      </c>
      <c r="D80">
        <v>0.78939999999999999</v>
      </c>
      <c r="E80">
        <v>0.77869999999999995</v>
      </c>
      <c r="F80">
        <v>0.78100000000000003</v>
      </c>
      <c r="G80">
        <v>0.78759999999999997</v>
      </c>
      <c r="H80">
        <v>0.78059999999999996</v>
      </c>
      <c r="I80">
        <v>0.79089999999999994</v>
      </c>
      <c r="J80">
        <v>0.78249999999999997</v>
      </c>
      <c r="K80">
        <v>0.79169999999999996</v>
      </c>
      <c r="L80">
        <v>0.78649999999999998</v>
      </c>
      <c r="M80">
        <v>0.77800000000000002</v>
      </c>
      <c r="N80">
        <v>3.1399999999999997E-2</v>
      </c>
      <c r="O80">
        <v>2.92E-2</v>
      </c>
      <c r="P80">
        <v>2.9899999999999999E-2</v>
      </c>
      <c r="Q80">
        <v>2.93E-2</v>
      </c>
      <c r="R80">
        <v>2.9100000000000001E-2</v>
      </c>
      <c r="S80">
        <v>2.9899999999999999E-2</v>
      </c>
      <c r="T80">
        <v>8.5400000000000004E-2</v>
      </c>
      <c r="U80">
        <v>8.5599999999999996E-2</v>
      </c>
      <c r="V80">
        <v>8.5800000000000001E-2</v>
      </c>
      <c r="W80">
        <v>9.1200000000000003E-2</v>
      </c>
      <c r="X80">
        <v>8.5900000000000004E-2</v>
      </c>
      <c r="Y80">
        <v>8.43E-2</v>
      </c>
    </row>
    <row r="81" spans="1:25" x14ac:dyDescent="0.35">
      <c r="A81">
        <v>1.3169999999999999</v>
      </c>
      <c r="B81">
        <v>0.77939999999999998</v>
      </c>
      <c r="C81">
        <v>0.78090000000000004</v>
      </c>
      <c r="D81">
        <v>0.7863</v>
      </c>
      <c r="E81">
        <v>0.77739999999999998</v>
      </c>
      <c r="F81">
        <v>0.77949999999999997</v>
      </c>
      <c r="G81">
        <v>0.78479999999999994</v>
      </c>
      <c r="H81">
        <v>0.77949999999999997</v>
      </c>
      <c r="I81">
        <v>0.78770000000000007</v>
      </c>
      <c r="J81">
        <v>0.7802</v>
      </c>
      <c r="K81">
        <v>0.78849999999999998</v>
      </c>
      <c r="L81">
        <v>0.78390000000000004</v>
      </c>
      <c r="M81">
        <v>0.77659999999999996</v>
      </c>
      <c r="N81">
        <v>3.1300000000000001E-2</v>
      </c>
      <c r="O81">
        <v>2.9600000000000001E-2</v>
      </c>
      <c r="P81">
        <v>3.0200000000000001E-2</v>
      </c>
      <c r="Q81">
        <v>2.9700000000000001E-2</v>
      </c>
      <c r="R81">
        <v>2.9399999999999999E-2</v>
      </c>
      <c r="S81">
        <v>0.03</v>
      </c>
      <c r="T81">
        <v>8.5300000000000001E-2</v>
      </c>
      <c r="U81">
        <v>8.5599999999999996E-2</v>
      </c>
      <c r="V81">
        <v>8.5599999999999996E-2</v>
      </c>
      <c r="W81">
        <v>9.01E-2</v>
      </c>
      <c r="X81">
        <v>8.5599999999999996E-2</v>
      </c>
      <c r="Y81">
        <v>8.4099999999999994E-2</v>
      </c>
    </row>
    <row r="82" spans="1:25" x14ac:dyDescent="0.35">
      <c r="A82">
        <v>1.333</v>
      </c>
      <c r="B82">
        <v>0.7782</v>
      </c>
      <c r="C82">
        <v>0.77959999999999996</v>
      </c>
      <c r="D82">
        <v>0.78390000000000004</v>
      </c>
      <c r="E82">
        <v>0.77639999999999998</v>
      </c>
      <c r="F82">
        <v>0.77829999999999999</v>
      </c>
      <c r="G82">
        <v>0.78249999999999997</v>
      </c>
      <c r="H82">
        <v>0.77829999999999999</v>
      </c>
      <c r="I82">
        <v>0.78539999999999999</v>
      </c>
      <c r="J82">
        <v>0.77859999999999996</v>
      </c>
      <c r="K82">
        <v>0.78590000000000004</v>
      </c>
      <c r="L82">
        <v>0.78180000000000005</v>
      </c>
      <c r="M82">
        <v>0.77549999999999997</v>
      </c>
      <c r="N82">
        <v>3.1E-2</v>
      </c>
      <c r="O82">
        <v>2.9700000000000001E-2</v>
      </c>
      <c r="P82">
        <v>3.0300000000000001E-2</v>
      </c>
      <c r="Q82">
        <v>2.98E-2</v>
      </c>
      <c r="R82">
        <v>2.98E-2</v>
      </c>
      <c r="S82">
        <v>3.0099999999999998E-2</v>
      </c>
      <c r="T82">
        <v>8.5300000000000001E-2</v>
      </c>
      <c r="U82">
        <v>8.5599999999999996E-2</v>
      </c>
      <c r="V82">
        <v>8.5500000000000007E-2</v>
      </c>
      <c r="W82">
        <v>8.9300000000000004E-2</v>
      </c>
      <c r="X82">
        <v>8.5400000000000004E-2</v>
      </c>
      <c r="Y82">
        <v>8.4000000000000005E-2</v>
      </c>
    </row>
    <row r="83" spans="1:25" x14ac:dyDescent="0.35">
      <c r="A83">
        <v>1.35</v>
      </c>
      <c r="B83">
        <v>0.7772</v>
      </c>
      <c r="C83">
        <v>0.77829999999999999</v>
      </c>
      <c r="D83">
        <v>0.78210000000000002</v>
      </c>
      <c r="E83">
        <v>0.77560000000000007</v>
      </c>
      <c r="F83">
        <v>0.7772</v>
      </c>
      <c r="G83">
        <v>0.78049999999999997</v>
      </c>
      <c r="H83">
        <v>0.77770000000000006</v>
      </c>
      <c r="I83">
        <v>0.78349999999999997</v>
      </c>
      <c r="J83">
        <v>0.77739999999999998</v>
      </c>
      <c r="K83">
        <v>0.78359999999999996</v>
      </c>
      <c r="L83">
        <v>0.78</v>
      </c>
      <c r="M83">
        <v>0.77459999999999996</v>
      </c>
      <c r="N83">
        <v>3.0800000000000001E-2</v>
      </c>
      <c r="O83">
        <v>2.98E-2</v>
      </c>
      <c r="P83">
        <v>3.0300000000000001E-2</v>
      </c>
      <c r="Q83">
        <v>2.98E-2</v>
      </c>
      <c r="R83">
        <v>0.03</v>
      </c>
      <c r="S83">
        <v>3.04E-2</v>
      </c>
      <c r="T83">
        <v>8.5300000000000001E-2</v>
      </c>
      <c r="U83">
        <v>8.5599999999999996E-2</v>
      </c>
      <c r="V83">
        <v>8.5400000000000004E-2</v>
      </c>
      <c r="W83">
        <v>8.8800000000000004E-2</v>
      </c>
      <c r="X83">
        <v>8.5199999999999998E-2</v>
      </c>
      <c r="Y83">
        <v>8.4000000000000005E-2</v>
      </c>
    </row>
    <row r="84" spans="1:25" x14ac:dyDescent="0.35">
      <c r="A84">
        <v>1.367</v>
      </c>
      <c r="B84">
        <v>0.77629999999999999</v>
      </c>
      <c r="C84">
        <v>0.7772</v>
      </c>
      <c r="D84">
        <v>0.78059999999999996</v>
      </c>
      <c r="E84">
        <v>0.77490000000000003</v>
      </c>
      <c r="F84">
        <v>0.77629999999999999</v>
      </c>
      <c r="G84">
        <v>0.77890000000000004</v>
      </c>
      <c r="H84">
        <v>0.77739999999999998</v>
      </c>
      <c r="I84">
        <v>0.78170000000000006</v>
      </c>
      <c r="J84">
        <v>0.77649999999999997</v>
      </c>
      <c r="K84">
        <v>0.78159999999999996</v>
      </c>
      <c r="L84">
        <v>0.77839999999999998</v>
      </c>
      <c r="M84">
        <v>0.77380000000000004</v>
      </c>
      <c r="N84">
        <v>3.0700000000000002E-2</v>
      </c>
      <c r="O84">
        <v>2.9700000000000001E-2</v>
      </c>
      <c r="P84">
        <v>3.0200000000000001E-2</v>
      </c>
      <c r="Q84">
        <v>2.9700000000000001E-2</v>
      </c>
      <c r="R84">
        <v>3.0099999999999998E-2</v>
      </c>
      <c r="S84">
        <v>3.0700000000000002E-2</v>
      </c>
      <c r="T84">
        <v>8.5400000000000004E-2</v>
      </c>
      <c r="U84">
        <v>8.5699999999999998E-2</v>
      </c>
      <c r="V84">
        <v>8.5400000000000004E-2</v>
      </c>
      <c r="W84">
        <v>8.8400000000000006E-2</v>
      </c>
      <c r="X84">
        <v>8.5199999999999998E-2</v>
      </c>
      <c r="Y84">
        <v>8.3900000000000002E-2</v>
      </c>
    </row>
    <row r="85" spans="1:25" x14ac:dyDescent="0.35">
      <c r="A85">
        <v>1.383</v>
      </c>
      <c r="B85">
        <v>0.77560000000000007</v>
      </c>
      <c r="C85">
        <v>0.7762</v>
      </c>
      <c r="D85">
        <v>0.7792</v>
      </c>
      <c r="E85">
        <v>0.77439999999999998</v>
      </c>
      <c r="F85">
        <v>0.77570000000000006</v>
      </c>
      <c r="G85">
        <v>0.77760000000000007</v>
      </c>
      <c r="H85">
        <v>0.77690000000000003</v>
      </c>
      <c r="I85">
        <v>0.78010000000000002</v>
      </c>
      <c r="J85">
        <v>0.77570000000000006</v>
      </c>
      <c r="K85">
        <v>0.78</v>
      </c>
      <c r="L85">
        <v>0.77710000000000001</v>
      </c>
      <c r="M85">
        <v>0.77329999999999999</v>
      </c>
      <c r="N85">
        <v>3.0599999999999999E-2</v>
      </c>
      <c r="O85">
        <v>2.9499999999999998E-2</v>
      </c>
      <c r="P85">
        <v>3.0200000000000001E-2</v>
      </c>
      <c r="Q85">
        <v>2.9700000000000001E-2</v>
      </c>
      <c r="R85">
        <v>0.03</v>
      </c>
      <c r="S85">
        <v>3.09E-2</v>
      </c>
      <c r="T85">
        <v>8.5300000000000001E-2</v>
      </c>
      <c r="U85">
        <v>8.5699999999999998E-2</v>
      </c>
      <c r="V85">
        <v>8.5300000000000001E-2</v>
      </c>
      <c r="W85">
        <v>8.8200000000000001E-2</v>
      </c>
      <c r="X85">
        <v>8.5099999999999995E-2</v>
      </c>
      <c r="Y85">
        <v>8.3799999999999999E-2</v>
      </c>
    </row>
    <row r="86" spans="1:25" x14ac:dyDescent="0.35">
      <c r="A86">
        <v>1.4</v>
      </c>
      <c r="B86">
        <v>0.77500000000000002</v>
      </c>
      <c r="C86">
        <v>0.77549999999999997</v>
      </c>
      <c r="D86">
        <v>0.77790000000000004</v>
      </c>
      <c r="E86">
        <v>0.77400000000000002</v>
      </c>
      <c r="F86">
        <v>0.77510000000000001</v>
      </c>
      <c r="G86">
        <v>0.77649999999999997</v>
      </c>
      <c r="H86">
        <v>0.77610000000000001</v>
      </c>
      <c r="I86">
        <v>0.77849999999999997</v>
      </c>
      <c r="J86">
        <v>0.77479999999999993</v>
      </c>
      <c r="K86">
        <v>0.77859999999999996</v>
      </c>
      <c r="L86">
        <v>0.77600000000000002</v>
      </c>
      <c r="M86">
        <v>0.77290000000000003</v>
      </c>
      <c r="N86">
        <v>3.0499999999999999E-2</v>
      </c>
      <c r="O86">
        <v>2.9499999999999998E-2</v>
      </c>
      <c r="P86">
        <v>3.0099999999999998E-2</v>
      </c>
      <c r="Q86">
        <v>2.9600000000000001E-2</v>
      </c>
      <c r="R86">
        <v>0.03</v>
      </c>
      <c r="S86">
        <v>3.09E-2</v>
      </c>
      <c r="T86">
        <v>8.5300000000000001E-2</v>
      </c>
      <c r="U86">
        <v>8.5599999999999996E-2</v>
      </c>
      <c r="V86">
        <v>8.5199999999999998E-2</v>
      </c>
      <c r="W86">
        <v>8.7900000000000006E-2</v>
      </c>
      <c r="X86">
        <v>8.5000000000000006E-2</v>
      </c>
      <c r="Y86">
        <v>8.3799999999999999E-2</v>
      </c>
    </row>
    <row r="87" spans="1:25" x14ac:dyDescent="0.35">
      <c r="A87">
        <v>1.417</v>
      </c>
      <c r="B87">
        <v>0.77459999999999996</v>
      </c>
      <c r="C87">
        <v>0.77490000000000003</v>
      </c>
      <c r="D87">
        <v>0.77659999999999996</v>
      </c>
      <c r="E87">
        <v>0.77370000000000005</v>
      </c>
      <c r="F87">
        <v>0.77459999999999996</v>
      </c>
      <c r="G87">
        <v>0.77560000000000007</v>
      </c>
      <c r="H87">
        <v>0.7752</v>
      </c>
      <c r="I87">
        <v>0.7772</v>
      </c>
      <c r="J87">
        <v>0.77400000000000002</v>
      </c>
      <c r="K87">
        <v>0.77739999999999998</v>
      </c>
      <c r="L87">
        <v>0.7752</v>
      </c>
      <c r="M87">
        <v>0.77269999999999994</v>
      </c>
      <c r="N87">
        <v>3.04E-2</v>
      </c>
      <c r="O87">
        <v>2.9399999999999999E-2</v>
      </c>
      <c r="P87">
        <v>0.03</v>
      </c>
      <c r="Q87">
        <v>2.9499999999999998E-2</v>
      </c>
      <c r="R87">
        <v>2.9899999999999999E-2</v>
      </c>
      <c r="S87">
        <v>3.1E-2</v>
      </c>
      <c r="T87">
        <v>8.5300000000000001E-2</v>
      </c>
      <c r="U87">
        <v>8.5599999999999996E-2</v>
      </c>
      <c r="V87">
        <v>8.5199999999999998E-2</v>
      </c>
      <c r="W87">
        <v>8.7800000000000003E-2</v>
      </c>
      <c r="X87">
        <v>8.4900000000000003E-2</v>
      </c>
      <c r="Y87">
        <v>8.3799999999999999E-2</v>
      </c>
    </row>
    <row r="88" spans="1:25" x14ac:dyDescent="0.35">
      <c r="A88">
        <v>1.4330000000000001</v>
      </c>
      <c r="B88">
        <v>0.7742</v>
      </c>
      <c r="C88">
        <v>0.77449999999999997</v>
      </c>
      <c r="D88">
        <v>0.77549999999999997</v>
      </c>
      <c r="E88">
        <v>0.77349999999999997</v>
      </c>
      <c r="F88">
        <v>0.77410000000000001</v>
      </c>
      <c r="G88">
        <v>0.77479999999999993</v>
      </c>
      <c r="H88">
        <v>0.77449999999999997</v>
      </c>
      <c r="I88">
        <v>0.77610000000000001</v>
      </c>
      <c r="J88">
        <v>0.7732</v>
      </c>
      <c r="K88">
        <v>0.77649999999999997</v>
      </c>
      <c r="L88">
        <v>0.77449999999999997</v>
      </c>
      <c r="M88">
        <v>0.77269999999999994</v>
      </c>
      <c r="N88">
        <v>3.04E-2</v>
      </c>
      <c r="O88">
        <v>2.93E-2</v>
      </c>
      <c r="P88">
        <v>0.03</v>
      </c>
      <c r="Q88">
        <v>2.9499999999999998E-2</v>
      </c>
      <c r="R88">
        <v>2.98E-2</v>
      </c>
      <c r="S88">
        <v>3.1E-2</v>
      </c>
      <c r="T88">
        <v>8.5400000000000004E-2</v>
      </c>
      <c r="U88">
        <v>8.5599999999999996E-2</v>
      </c>
      <c r="V88">
        <v>8.5300000000000001E-2</v>
      </c>
      <c r="W88">
        <v>8.7499999999999994E-2</v>
      </c>
      <c r="X88">
        <v>8.4900000000000003E-2</v>
      </c>
      <c r="Y88">
        <v>8.3799999999999999E-2</v>
      </c>
    </row>
    <row r="89" spans="1:25" x14ac:dyDescent="0.35">
      <c r="A89">
        <v>1.45</v>
      </c>
      <c r="B89">
        <v>0.77380000000000004</v>
      </c>
      <c r="C89">
        <v>0.7742</v>
      </c>
      <c r="D89">
        <v>0.77449999999999997</v>
      </c>
      <c r="E89">
        <v>0.77329999999999999</v>
      </c>
      <c r="F89">
        <v>0.77390000000000003</v>
      </c>
      <c r="G89">
        <v>0.7742</v>
      </c>
      <c r="H89">
        <v>0.77400000000000002</v>
      </c>
      <c r="I89">
        <v>0.77529999999999999</v>
      </c>
      <c r="J89">
        <v>0.77259999999999995</v>
      </c>
      <c r="K89">
        <v>0.77560000000000007</v>
      </c>
      <c r="L89">
        <v>0.77400000000000002</v>
      </c>
      <c r="M89">
        <v>0.77279999999999993</v>
      </c>
      <c r="N89">
        <v>3.04E-2</v>
      </c>
      <c r="O89">
        <v>2.93E-2</v>
      </c>
      <c r="P89">
        <v>2.9899999999999999E-2</v>
      </c>
      <c r="Q89">
        <v>2.9399999999999999E-2</v>
      </c>
      <c r="R89">
        <v>2.9700000000000001E-2</v>
      </c>
      <c r="S89">
        <v>3.1E-2</v>
      </c>
      <c r="T89">
        <v>8.5400000000000004E-2</v>
      </c>
      <c r="U89">
        <v>8.5599999999999996E-2</v>
      </c>
      <c r="V89">
        <v>8.5300000000000001E-2</v>
      </c>
      <c r="W89">
        <v>8.7400000000000005E-2</v>
      </c>
      <c r="X89">
        <v>8.4900000000000003E-2</v>
      </c>
      <c r="Y89">
        <v>8.3900000000000002E-2</v>
      </c>
    </row>
    <row r="90" spans="1:25" x14ac:dyDescent="0.35">
      <c r="A90">
        <v>1.4670000000000001</v>
      </c>
      <c r="B90">
        <v>0.77349999999999997</v>
      </c>
      <c r="C90">
        <v>0.77400000000000002</v>
      </c>
      <c r="D90">
        <v>0.77370000000000005</v>
      </c>
      <c r="E90">
        <v>0.77329999999999999</v>
      </c>
      <c r="F90">
        <v>0.77370000000000005</v>
      </c>
      <c r="G90">
        <v>0.77360000000000007</v>
      </c>
      <c r="H90">
        <v>0.77360000000000007</v>
      </c>
      <c r="I90">
        <v>0.77459999999999996</v>
      </c>
      <c r="J90">
        <v>0.77200000000000002</v>
      </c>
      <c r="K90">
        <v>0.77500000000000002</v>
      </c>
      <c r="L90">
        <v>0.77360000000000007</v>
      </c>
      <c r="M90">
        <v>0.77290000000000003</v>
      </c>
      <c r="N90">
        <v>3.04E-2</v>
      </c>
      <c r="O90">
        <v>2.92E-2</v>
      </c>
      <c r="P90">
        <v>2.98E-2</v>
      </c>
      <c r="Q90">
        <v>2.93E-2</v>
      </c>
      <c r="R90">
        <v>2.9600000000000001E-2</v>
      </c>
      <c r="S90">
        <v>3.09E-2</v>
      </c>
      <c r="T90">
        <v>8.5400000000000004E-2</v>
      </c>
      <c r="U90">
        <v>8.5699999999999998E-2</v>
      </c>
      <c r="V90">
        <v>8.5199999999999998E-2</v>
      </c>
      <c r="W90">
        <v>8.7300000000000003E-2</v>
      </c>
      <c r="X90">
        <v>8.5000000000000006E-2</v>
      </c>
      <c r="Y90">
        <v>8.4000000000000005E-2</v>
      </c>
    </row>
    <row r="91" spans="1:25" x14ac:dyDescent="0.35">
      <c r="A91">
        <v>1.4830000000000001</v>
      </c>
      <c r="B91">
        <v>0.77329999999999999</v>
      </c>
      <c r="C91">
        <v>0.77380000000000004</v>
      </c>
      <c r="D91">
        <v>0.77300000000000002</v>
      </c>
      <c r="E91">
        <v>0.7732</v>
      </c>
      <c r="F91">
        <v>0.77360000000000007</v>
      </c>
      <c r="G91">
        <v>0.7732</v>
      </c>
      <c r="H91">
        <v>0.77329999999999999</v>
      </c>
      <c r="I91">
        <v>0.77400000000000002</v>
      </c>
      <c r="J91">
        <v>0.77160000000000006</v>
      </c>
      <c r="K91">
        <v>0.77439999999999998</v>
      </c>
      <c r="L91">
        <v>0.77329999999999999</v>
      </c>
      <c r="M91">
        <v>0.77300000000000002</v>
      </c>
      <c r="N91">
        <v>3.0300000000000001E-2</v>
      </c>
      <c r="O91">
        <v>2.9100000000000001E-2</v>
      </c>
      <c r="P91">
        <v>2.98E-2</v>
      </c>
      <c r="Q91">
        <v>2.93E-2</v>
      </c>
      <c r="R91">
        <v>2.9499999999999998E-2</v>
      </c>
      <c r="S91">
        <v>3.09E-2</v>
      </c>
      <c r="T91">
        <v>8.5500000000000007E-2</v>
      </c>
      <c r="U91">
        <v>8.5999999999999993E-2</v>
      </c>
      <c r="V91">
        <v>8.5199999999999998E-2</v>
      </c>
      <c r="W91">
        <v>8.7099999999999997E-2</v>
      </c>
      <c r="X91">
        <v>8.5000000000000006E-2</v>
      </c>
      <c r="Y91">
        <v>8.3900000000000002E-2</v>
      </c>
    </row>
    <row r="92" spans="1:25" x14ac:dyDescent="0.35">
      <c r="A92">
        <v>1.5</v>
      </c>
      <c r="B92">
        <v>0.77310000000000001</v>
      </c>
      <c r="C92">
        <v>0.77370000000000005</v>
      </c>
      <c r="D92">
        <v>0.77249999999999996</v>
      </c>
      <c r="E92">
        <v>0.77310000000000001</v>
      </c>
      <c r="F92">
        <v>0.77339999999999998</v>
      </c>
      <c r="G92">
        <v>0.77300000000000002</v>
      </c>
      <c r="H92">
        <v>0.7732</v>
      </c>
      <c r="I92">
        <v>0.77360000000000007</v>
      </c>
      <c r="J92">
        <v>0.77129999999999999</v>
      </c>
      <c r="K92">
        <v>0.77390000000000003</v>
      </c>
      <c r="L92">
        <v>0.7732</v>
      </c>
      <c r="M92">
        <v>0.77290000000000003</v>
      </c>
      <c r="N92">
        <v>3.0300000000000001E-2</v>
      </c>
      <c r="O92">
        <v>2.9100000000000001E-2</v>
      </c>
      <c r="P92">
        <v>2.98E-2</v>
      </c>
      <c r="Q92">
        <v>2.93E-2</v>
      </c>
      <c r="R92">
        <v>2.9499999999999998E-2</v>
      </c>
      <c r="S92">
        <v>3.09E-2</v>
      </c>
      <c r="T92">
        <v>8.5599999999999996E-2</v>
      </c>
      <c r="U92">
        <v>8.6400000000000005E-2</v>
      </c>
      <c r="V92">
        <v>8.5199999999999998E-2</v>
      </c>
      <c r="W92">
        <v>8.6999999999999994E-2</v>
      </c>
      <c r="X92">
        <v>8.5099999999999995E-2</v>
      </c>
      <c r="Y92">
        <v>8.3900000000000002E-2</v>
      </c>
    </row>
    <row r="93" spans="1:25" x14ac:dyDescent="0.35">
      <c r="A93">
        <v>1.5169999999999999</v>
      </c>
      <c r="B93">
        <v>0.77300000000000002</v>
      </c>
      <c r="C93">
        <v>0.77349999999999997</v>
      </c>
      <c r="D93">
        <v>0.77200000000000002</v>
      </c>
      <c r="E93">
        <v>0.77300000000000002</v>
      </c>
      <c r="F93">
        <v>0.77329999999999999</v>
      </c>
      <c r="G93">
        <v>0.77279999999999993</v>
      </c>
      <c r="H93">
        <v>0.77300000000000002</v>
      </c>
      <c r="I93">
        <v>0.77329999999999999</v>
      </c>
      <c r="J93">
        <v>0.77100000000000002</v>
      </c>
      <c r="K93">
        <v>0.77360000000000007</v>
      </c>
      <c r="L93">
        <v>0.77329999999999999</v>
      </c>
      <c r="M93">
        <v>0.77279999999999993</v>
      </c>
      <c r="N93">
        <v>3.0499999999999999E-2</v>
      </c>
      <c r="O93">
        <v>2.9000000000000001E-2</v>
      </c>
      <c r="P93">
        <v>2.98E-2</v>
      </c>
      <c r="Q93">
        <v>2.93E-2</v>
      </c>
      <c r="R93">
        <v>2.9399999999999999E-2</v>
      </c>
      <c r="S93">
        <v>3.09E-2</v>
      </c>
      <c r="T93">
        <v>8.5800000000000001E-2</v>
      </c>
      <c r="U93">
        <v>8.6800000000000002E-2</v>
      </c>
      <c r="V93">
        <v>8.5199999999999998E-2</v>
      </c>
      <c r="W93">
        <v>8.6900000000000005E-2</v>
      </c>
      <c r="X93">
        <v>8.4900000000000003E-2</v>
      </c>
      <c r="Y93">
        <v>8.4000000000000005E-2</v>
      </c>
    </row>
    <row r="94" spans="1:25" x14ac:dyDescent="0.35">
      <c r="A94">
        <v>1.5329999999999999</v>
      </c>
      <c r="B94">
        <v>0.77279999999999993</v>
      </c>
      <c r="C94">
        <v>0.77339999999999998</v>
      </c>
      <c r="D94">
        <v>0.77170000000000005</v>
      </c>
      <c r="E94">
        <v>0.77300000000000002</v>
      </c>
      <c r="F94">
        <v>0.77329999999999999</v>
      </c>
      <c r="G94">
        <v>0.77290000000000003</v>
      </c>
      <c r="H94">
        <v>0.77290000000000003</v>
      </c>
      <c r="I94">
        <v>0.77310000000000001</v>
      </c>
      <c r="J94">
        <v>0.77080000000000004</v>
      </c>
      <c r="K94">
        <v>0.77339999999999998</v>
      </c>
      <c r="L94">
        <v>0.77339999999999998</v>
      </c>
      <c r="M94">
        <v>0.77269999999999994</v>
      </c>
      <c r="N94">
        <v>3.0800000000000001E-2</v>
      </c>
      <c r="O94">
        <v>2.9100000000000001E-2</v>
      </c>
      <c r="P94">
        <v>2.98E-2</v>
      </c>
      <c r="Q94">
        <v>2.93E-2</v>
      </c>
      <c r="R94">
        <v>2.9399999999999999E-2</v>
      </c>
      <c r="S94">
        <v>3.09E-2</v>
      </c>
      <c r="T94">
        <v>8.6099999999999996E-2</v>
      </c>
      <c r="U94">
        <v>8.7099999999999997E-2</v>
      </c>
      <c r="V94">
        <v>8.5300000000000001E-2</v>
      </c>
      <c r="W94">
        <v>8.6900000000000005E-2</v>
      </c>
      <c r="X94">
        <v>8.4900000000000003E-2</v>
      </c>
      <c r="Y94">
        <v>8.43E-2</v>
      </c>
    </row>
    <row r="95" spans="1:25" x14ac:dyDescent="0.35">
      <c r="A95">
        <v>1.55</v>
      </c>
      <c r="B95">
        <v>0.77279999999999993</v>
      </c>
      <c r="C95">
        <v>0.77329999999999999</v>
      </c>
      <c r="D95">
        <v>0.77149999999999996</v>
      </c>
      <c r="E95">
        <v>0.77310000000000001</v>
      </c>
      <c r="F95">
        <v>0.77339999999999998</v>
      </c>
      <c r="G95">
        <v>0.77479999999999993</v>
      </c>
      <c r="H95">
        <v>0.77290000000000003</v>
      </c>
      <c r="I95">
        <v>0.77300000000000002</v>
      </c>
      <c r="J95">
        <v>0.77069999999999994</v>
      </c>
      <c r="K95">
        <v>0.77329999999999999</v>
      </c>
      <c r="L95">
        <v>0.77349999999999997</v>
      </c>
      <c r="M95">
        <v>0.77259999999999995</v>
      </c>
      <c r="N95">
        <v>3.1399999999999997E-2</v>
      </c>
      <c r="O95">
        <v>2.92E-2</v>
      </c>
      <c r="P95">
        <v>0.03</v>
      </c>
      <c r="Q95">
        <v>2.9499999999999998E-2</v>
      </c>
      <c r="R95">
        <v>2.9399999999999999E-2</v>
      </c>
      <c r="S95">
        <v>3.09E-2</v>
      </c>
      <c r="T95">
        <v>8.6400000000000005E-2</v>
      </c>
      <c r="U95">
        <v>8.72E-2</v>
      </c>
      <c r="V95">
        <v>8.5300000000000001E-2</v>
      </c>
      <c r="W95">
        <v>8.6900000000000005E-2</v>
      </c>
      <c r="X95">
        <v>8.4900000000000003E-2</v>
      </c>
      <c r="Y95">
        <v>8.48E-2</v>
      </c>
    </row>
    <row r="96" spans="1:25" x14ac:dyDescent="0.35">
      <c r="A96">
        <v>1.5669999999999999</v>
      </c>
      <c r="B96">
        <v>0.77290000000000003</v>
      </c>
      <c r="C96">
        <v>0.77329999999999999</v>
      </c>
      <c r="D96">
        <v>0.77129999999999999</v>
      </c>
      <c r="E96">
        <v>0.77339999999999998</v>
      </c>
      <c r="F96">
        <v>0.77349999999999997</v>
      </c>
      <c r="G96">
        <v>0.77849999999999997</v>
      </c>
      <c r="H96">
        <v>0.77279999999999993</v>
      </c>
      <c r="I96">
        <v>0.77290000000000003</v>
      </c>
      <c r="J96">
        <v>0.77059999999999995</v>
      </c>
      <c r="K96">
        <v>0.77329999999999999</v>
      </c>
      <c r="L96">
        <v>0.77339999999999998</v>
      </c>
      <c r="M96">
        <v>0.77269999999999994</v>
      </c>
      <c r="N96">
        <v>3.1899999999999998E-2</v>
      </c>
      <c r="O96">
        <v>2.9399999999999999E-2</v>
      </c>
      <c r="P96">
        <v>3.0300000000000001E-2</v>
      </c>
      <c r="Q96">
        <v>2.9700000000000001E-2</v>
      </c>
      <c r="R96">
        <v>2.9600000000000001E-2</v>
      </c>
      <c r="S96">
        <v>3.09E-2</v>
      </c>
      <c r="T96">
        <v>8.6900000000000005E-2</v>
      </c>
      <c r="U96">
        <v>8.72E-2</v>
      </c>
      <c r="V96">
        <v>8.5300000000000001E-2</v>
      </c>
      <c r="W96">
        <v>8.6900000000000005E-2</v>
      </c>
      <c r="X96">
        <v>8.5000000000000006E-2</v>
      </c>
      <c r="Y96">
        <v>8.5199999999999998E-2</v>
      </c>
    </row>
    <row r="97" spans="1:25" x14ac:dyDescent="0.35">
      <c r="A97">
        <v>1.583</v>
      </c>
      <c r="B97">
        <v>0.77300000000000002</v>
      </c>
      <c r="C97">
        <v>0.77349999999999997</v>
      </c>
      <c r="D97">
        <v>0.7712</v>
      </c>
      <c r="E97">
        <v>0.77410000000000001</v>
      </c>
      <c r="F97">
        <v>0.77370000000000005</v>
      </c>
      <c r="G97">
        <v>0.77839999999999998</v>
      </c>
      <c r="H97">
        <v>0.77290000000000003</v>
      </c>
      <c r="I97">
        <v>0.77290000000000003</v>
      </c>
      <c r="J97">
        <v>0.77069999999999994</v>
      </c>
      <c r="K97">
        <v>0.7732</v>
      </c>
      <c r="L97">
        <v>0.77329999999999999</v>
      </c>
      <c r="M97">
        <v>0.77300000000000002</v>
      </c>
      <c r="N97">
        <v>3.2199999999999999E-2</v>
      </c>
      <c r="O97">
        <v>2.98E-2</v>
      </c>
      <c r="P97">
        <v>3.0700000000000002E-2</v>
      </c>
      <c r="Q97">
        <v>3.0099999999999998E-2</v>
      </c>
      <c r="R97">
        <v>2.9899999999999999E-2</v>
      </c>
      <c r="S97">
        <v>3.09E-2</v>
      </c>
      <c r="T97">
        <v>8.72E-2</v>
      </c>
      <c r="U97">
        <v>8.72E-2</v>
      </c>
      <c r="V97">
        <v>8.5199999999999998E-2</v>
      </c>
      <c r="W97">
        <v>8.6800000000000002E-2</v>
      </c>
      <c r="X97">
        <v>8.5099999999999995E-2</v>
      </c>
      <c r="Y97">
        <v>8.5599999999999996E-2</v>
      </c>
    </row>
    <row r="98" spans="1:25" x14ac:dyDescent="0.35">
      <c r="A98">
        <v>1.6</v>
      </c>
      <c r="B98">
        <v>0.77339999999999998</v>
      </c>
      <c r="C98">
        <v>0.77390000000000003</v>
      </c>
      <c r="D98">
        <v>0.77110000000000001</v>
      </c>
      <c r="E98">
        <v>0.7752</v>
      </c>
      <c r="F98">
        <v>0.7742</v>
      </c>
      <c r="G98">
        <v>0.77549999999999997</v>
      </c>
      <c r="H98">
        <v>0.7732</v>
      </c>
      <c r="I98">
        <v>0.77279999999999993</v>
      </c>
      <c r="J98">
        <v>0.77080000000000004</v>
      </c>
      <c r="K98">
        <v>0.77310000000000001</v>
      </c>
      <c r="L98">
        <v>0.7732</v>
      </c>
      <c r="M98">
        <v>0.77380000000000004</v>
      </c>
      <c r="N98">
        <v>3.2199999999999999E-2</v>
      </c>
      <c r="O98">
        <v>3.0099999999999998E-2</v>
      </c>
      <c r="P98">
        <v>3.1E-2</v>
      </c>
      <c r="Q98">
        <v>3.04E-2</v>
      </c>
      <c r="R98">
        <v>3.0200000000000001E-2</v>
      </c>
      <c r="S98">
        <v>3.1E-2</v>
      </c>
      <c r="T98">
        <v>8.7499999999999994E-2</v>
      </c>
      <c r="U98">
        <v>8.6999999999999994E-2</v>
      </c>
      <c r="V98">
        <v>8.5300000000000001E-2</v>
      </c>
      <c r="W98">
        <v>8.6800000000000002E-2</v>
      </c>
      <c r="X98">
        <v>8.5300000000000001E-2</v>
      </c>
      <c r="Y98">
        <v>8.5699999999999998E-2</v>
      </c>
    </row>
    <row r="99" spans="1:25" x14ac:dyDescent="0.35">
      <c r="A99">
        <v>1.617</v>
      </c>
      <c r="B99">
        <v>0.77380000000000004</v>
      </c>
      <c r="C99">
        <v>0.77459999999999996</v>
      </c>
      <c r="D99">
        <v>0.77100000000000002</v>
      </c>
      <c r="E99">
        <v>0.77690000000000003</v>
      </c>
      <c r="F99">
        <v>0.77500000000000002</v>
      </c>
      <c r="G99">
        <v>0.77329999999999999</v>
      </c>
      <c r="H99">
        <v>0.77360000000000007</v>
      </c>
      <c r="I99">
        <v>0.77279999999999993</v>
      </c>
      <c r="J99">
        <v>0.77080000000000004</v>
      </c>
      <c r="K99">
        <v>0.77300000000000002</v>
      </c>
      <c r="L99">
        <v>0.7732</v>
      </c>
      <c r="M99">
        <v>0.77510000000000001</v>
      </c>
      <c r="N99">
        <v>3.2099999999999997E-2</v>
      </c>
      <c r="O99">
        <v>3.04E-2</v>
      </c>
      <c r="P99">
        <v>3.1199999999999999E-2</v>
      </c>
      <c r="Q99">
        <v>3.0700000000000002E-2</v>
      </c>
      <c r="R99">
        <v>3.0599999999999999E-2</v>
      </c>
      <c r="S99">
        <v>3.1199999999999999E-2</v>
      </c>
      <c r="T99">
        <v>8.7499999999999994E-2</v>
      </c>
      <c r="U99">
        <v>8.6999999999999994E-2</v>
      </c>
      <c r="V99">
        <v>8.5500000000000007E-2</v>
      </c>
      <c r="W99">
        <v>8.6800000000000002E-2</v>
      </c>
      <c r="X99">
        <v>8.5599999999999996E-2</v>
      </c>
      <c r="Y99">
        <v>8.5699999999999998E-2</v>
      </c>
    </row>
    <row r="100" spans="1:25" x14ac:dyDescent="0.35">
      <c r="A100">
        <v>1.633</v>
      </c>
      <c r="B100">
        <v>0.77429999999999999</v>
      </c>
      <c r="C100">
        <v>0.77560000000000007</v>
      </c>
      <c r="D100">
        <v>0.77110000000000001</v>
      </c>
      <c r="E100">
        <v>0.77859999999999996</v>
      </c>
      <c r="F100">
        <v>0.7762</v>
      </c>
      <c r="G100">
        <v>0.77329999999999999</v>
      </c>
      <c r="H100">
        <v>0.77400000000000002</v>
      </c>
      <c r="I100">
        <v>0.77279999999999993</v>
      </c>
      <c r="J100">
        <v>0.77069999999999994</v>
      </c>
      <c r="K100">
        <v>0.77290000000000003</v>
      </c>
      <c r="L100">
        <v>0.77329999999999999</v>
      </c>
      <c r="M100">
        <v>0.77690000000000003</v>
      </c>
      <c r="N100">
        <v>3.1899999999999998E-2</v>
      </c>
      <c r="O100">
        <v>3.0499999999999999E-2</v>
      </c>
      <c r="P100">
        <v>3.1300000000000001E-2</v>
      </c>
      <c r="Q100">
        <v>3.0700000000000002E-2</v>
      </c>
      <c r="R100">
        <v>3.09E-2</v>
      </c>
      <c r="S100">
        <v>3.15E-2</v>
      </c>
      <c r="T100">
        <v>8.7400000000000005E-2</v>
      </c>
      <c r="U100">
        <v>8.7099999999999997E-2</v>
      </c>
      <c r="V100">
        <v>8.5999999999999993E-2</v>
      </c>
      <c r="W100">
        <v>8.6800000000000002E-2</v>
      </c>
      <c r="X100">
        <v>8.6099999999999996E-2</v>
      </c>
      <c r="Y100">
        <v>8.5599999999999996E-2</v>
      </c>
    </row>
    <row r="101" spans="1:25" x14ac:dyDescent="0.35">
      <c r="A101">
        <v>1.65</v>
      </c>
      <c r="B101">
        <v>0.77500000000000002</v>
      </c>
      <c r="C101">
        <v>0.77690000000000003</v>
      </c>
      <c r="D101">
        <v>0.77110000000000001</v>
      </c>
      <c r="E101">
        <v>0.7802</v>
      </c>
      <c r="F101">
        <v>0.77760000000000007</v>
      </c>
      <c r="G101">
        <v>0.77380000000000004</v>
      </c>
      <c r="H101">
        <v>0.77459999999999996</v>
      </c>
      <c r="I101">
        <v>0.77290000000000003</v>
      </c>
      <c r="J101">
        <v>0.77059999999999995</v>
      </c>
      <c r="K101">
        <v>0.77290000000000003</v>
      </c>
      <c r="L101">
        <v>0.77370000000000005</v>
      </c>
      <c r="M101">
        <v>0.77879999999999994</v>
      </c>
      <c r="N101">
        <v>3.1800000000000002E-2</v>
      </c>
      <c r="O101">
        <v>3.04E-2</v>
      </c>
      <c r="P101">
        <v>3.1199999999999999E-2</v>
      </c>
      <c r="Q101">
        <v>3.0700000000000002E-2</v>
      </c>
      <c r="R101">
        <v>3.1E-2</v>
      </c>
      <c r="S101">
        <v>3.1800000000000002E-2</v>
      </c>
      <c r="T101">
        <v>8.7300000000000003E-2</v>
      </c>
      <c r="U101">
        <v>8.72E-2</v>
      </c>
      <c r="V101">
        <v>8.6400000000000005E-2</v>
      </c>
      <c r="W101">
        <v>8.6699999999999999E-2</v>
      </c>
      <c r="X101">
        <v>8.6599999999999996E-2</v>
      </c>
      <c r="Y101">
        <v>8.5500000000000007E-2</v>
      </c>
    </row>
    <row r="102" spans="1:25" x14ac:dyDescent="0.35">
      <c r="A102">
        <v>1.667</v>
      </c>
      <c r="B102">
        <v>0.77570000000000006</v>
      </c>
      <c r="C102">
        <v>0.77829999999999999</v>
      </c>
      <c r="D102">
        <v>0.7712</v>
      </c>
      <c r="E102">
        <v>0.78110000000000002</v>
      </c>
      <c r="F102">
        <v>0.77900000000000003</v>
      </c>
      <c r="G102">
        <v>0.77500000000000002</v>
      </c>
      <c r="H102">
        <v>0.77539999999999998</v>
      </c>
      <c r="I102">
        <v>0.77310000000000001</v>
      </c>
      <c r="J102">
        <v>0.77049999999999996</v>
      </c>
      <c r="K102">
        <v>0.77300000000000002</v>
      </c>
      <c r="L102">
        <v>0.77459999999999996</v>
      </c>
      <c r="M102">
        <v>0.78049999999999997</v>
      </c>
      <c r="N102">
        <v>3.1600000000000003E-2</v>
      </c>
      <c r="O102">
        <v>3.0300000000000001E-2</v>
      </c>
      <c r="P102">
        <v>3.1099999999999999E-2</v>
      </c>
      <c r="Q102">
        <v>3.0700000000000002E-2</v>
      </c>
      <c r="R102">
        <v>3.1099999999999999E-2</v>
      </c>
      <c r="S102">
        <v>3.2000000000000001E-2</v>
      </c>
      <c r="T102">
        <v>8.72E-2</v>
      </c>
      <c r="U102">
        <v>8.7300000000000003E-2</v>
      </c>
      <c r="V102">
        <v>8.6999999999999994E-2</v>
      </c>
      <c r="W102">
        <v>8.6800000000000002E-2</v>
      </c>
      <c r="X102">
        <v>8.7099999999999997E-2</v>
      </c>
      <c r="Y102">
        <v>8.5400000000000004E-2</v>
      </c>
    </row>
    <row r="103" spans="1:25" x14ac:dyDescent="0.35">
      <c r="A103">
        <v>1.6830000000000001</v>
      </c>
      <c r="B103">
        <v>0.77639999999999998</v>
      </c>
      <c r="C103">
        <v>0.77939999999999998</v>
      </c>
      <c r="D103">
        <v>0.77139999999999997</v>
      </c>
      <c r="E103">
        <v>0.78120000000000001</v>
      </c>
      <c r="F103">
        <v>0.7802</v>
      </c>
      <c r="G103">
        <v>0.77669999999999995</v>
      </c>
      <c r="H103">
        <v>0.7762</v>
      </c>
      <c r="I103">
        <v>0.77349999999999997</v>
      </c>
      <c r="J103">
        <v>0.77049999999999996</v>
      </c>
      <c r="K103">
        <v>0.77329999999999999</v>
      </c>
      <c r="L103">
        <v>0.7762</v>
      </c>
      <c r="M103">
        <v>0.78139999999999998</v>
      </c>
      <c r="N103">
        <v>3.15E-2</v>
      </c>
      <c r="O103">
        <v>3.0200000000000001E-2</v>
      </c>
      <c r="P103">
        <v>3.1E-2</v>
      </c>
      <c r="Q103">
        <v>3.0599999999999999E-2</v>
      </c>
      <c r="R103">
        <v>3.1E-2</v>
      </c>
      <c r="S103">
        <v>3.2199999999999999E-2</v>
      </c>
      <c r="T103">
        <v>8.7099999999999997E-2</v>
      </c>
      <c r="U103">
        <v>8.7300000000000003E-2</v>
      </c>
      <c r="V103">
        <v>8.7499999999999994E-2</v>
      </c>
      <c r="W103">
        <v>8.6900000000000005E-2</v>
      </c>
      <c r="X103">
        <v>8.7400000000000005E-2</v>
      </c>
      <c r="Y103">
        <v>8.5300000000000001E-2</v>
      </c>
    </row>
    <row r="104" spans="1:25" x14ac:dyDescent="0.35">
      <c r="A104">
        <v>1.7</v>
      </c>
      <c r="B104">
        <v>0.77700000000000002</v>
      </c>
      <c r="C104">
        <v>0.78010000000000002</v>
      </c>
      <c r="D104">
        <v>0.77170000000000005</v>
      </c>
      <c r="E104">
        <v>0.78049999999999997</v>
      </c>
      <c r="F104">
        <v>0.78079999999999994</v>
      </c>
      <c r="G104">
        <v>0.77859999999999996</v>
      </c>
      <c r="H104">
        <v>0.77700000000000002</v>
      </c>
      <c r="I104">
        <v>0.7742</v>
      </c>
      <c r="J104">
        <v>0.77059999999999995</v>
      </c>
      <c r="K104">
        <v>0.77390000000000003</v>
      </c>
      <c r="L104">
        <v>0.77829999999999999</v>
      </c>
      <c r="M104">
        <v>0.78149999999999997</v>
      </c>
      <c r="N104">
        <v>3.1399999999999997E-2</v>
      </c>
      <c r="O104">
        <v>3.0099999999999998E-2</v>
      </c>
      <c r="P104">
        <v>3.09E-2</v>
      </c>
      <c r="Q104">
        <v>3.0499999999999999E-2</v>
      </c>
      <c r="R104">
        <v>3.09E-2</v>
      </c>
      <c r="S104">
        <v>3.2300000000000002E-2</v>
      </c>
      <c r="T104">
        <v>8.7099999999999997E-2</v>
      </c>
      <c r="U104">
        <v>8.7300000000000003E-2</v>
      </c>
      <c r="V104">
        <v>8.7900000000000006E-2</v>
      </c>
      <c r="W104">
        <v>8.7099999999999997E-2</v>
      </c>
      <c r="X104">
        <v>8.7300000000000003E-2</v>
      </c>
      <c r="Y104">
        <v>8.5300000000000001E-2</v>
      </c>
    </row>
    <row r="105" spans="1:25" x14ac:dyDescent="0.35">
      <c r="A105">
        <v>1.7170000000000001</v>
      </c>
      <c r="B105">
        <v>0.77739999999999998</v>
      </c>
      <c r="C105">
        <v>0.78029999999999999</v>
      </c>
      <c r="D105">
        <v>0.77210000000000001</v>
      </c>
      <c r="E105">
        <v>0.77929999999999999</v>
      </c>
      <c r="F105">
        <v>0.78090000000000004</v>
      </c>
      <c r="G105">
        <v>0.78039999999999998</v>
      </c>
      <c r="H105">
        <v>0.77760000000000007</v>
      </c>
      <c r="I105">
        <v>0.7752</v>
      </c>
      <c r="J105">
        <v>0.77090000000000003</v>
      </c>
      <c r="K105">
        <v>0.77490000000000003</v>
      </c>
      <c r="L105">
        <v>0.78049999999999997</v>
      </c>
      <c r="M105">
        <v>0.78090000000000004</v>
      </c>
      <c r="N105">
        <v>3.1399999999999997E-2</v>
      </c>
      <c r="O105">
        <v>3.0099999999999998E-2</v>
      </c>
      <c r="P105">
        <v>3.0800000000000001E-2</v>
      </c>
      <c r="Q105">
        <v>3.04E-2</v>
      </c>
      <c r="R105">
        <v>3.0800000000000001E-2</v>
      </c>
      <c r="S105">
        <v>3.2199999999999999E-2</v>
      </c>
      <c r="T105">
        <v>8.7099999999999997E-2</v>
      </c>
      <c r="U105">
        <v>8.7300000000000003E-2</v>
      </c>
      <c r="V105">
        <v>8.7900000000000006E-2</v>
      </c>
      <c r="W105">
        <v>8.7499999999999994E-2</v>
      </c>
      <c r="X105">
        <v>8.7099999999999997E-2</v>
      </c>
      <c r="Y105">
        <v>8.5300000000000001E-2</v>
      </c>
    </row>
    <row r="106" spans="1:25" x14ac:dyDescent="0.35">
      <c r="A106">
        <v>1.7330000000000001</v>
      </c>
      <c r="B106">
        <v>0.77760000000000007</v>
      </c>
      <c r="C106">
        <v>0.78</v>
      </c>
      <c r="D106">
        <v>0.77269999999999994</v>
      </c>
      <c r="E106">
        <v>0.7782</v>
      </c>
      <c r="F106">
        <v>0.78029999999999999</v>
      </c>
      <c r="G106">
        <v>0.78159999999999996</v>
      </c>
      <c r="H106">
        <v>0.77790000000000004</v>
      </c>
      <c r="I106">
        <v>0.77659999999999996</v>
      </c>
      <c r="J106">
        <v>0.77129999999999999</v>
      </c>
      <c r="K106">
        <v>0.77629999999999999</v>
      </c>
      <c r="L106">
        <v>0.78210000000000002</v>
      </c>
      <c r="M106">
        <v>0.77970000000000006</v>
      </c>
      <c r="N106">
        <v>3.1399999999999997E-2</v>
      </c>
      <c r="O106">
        <v>0.03</v>
      </c>
      <c r="P106">
        <v>3.0800000000000001E-2</v>
      </c>
      <c r="Q106">
        <v>3.0300000000000001E-2</v>
      </c>
      <c r="R106">
        <v>3.0800000000000001E-2</v>
      </c>
      <c r="S106">
        <v>3.2199999999999999E-2</v>
      </c>
      <c r="T106">
        <v>8.7300000000000003E-2</v>
      </c>
      <c r="U106">
        <v>8.7400000000000005E-2</v>
      </c>
      <c r="V106">
        <v>8.7800000000000003E-2</v>
      </c>
      <c r="W106">
        <v>8.7999999999999995E-2</v>
      </c>
      <c r="X106">
        <v>8.6900000000000005E-2</v>
      </c>
      <c r="Y106">
        <v>8.5300000000000001E-2</v>
      </c>
    </row>
    <row r="107" spans="1:25" x14ac:dyDescent="0.35">
      <c r="A107">
        <v>1.75</v>
      </c>
      <c r="B107">
        <v>0.77760000000000007</v>
      </c>
      <c r="C107">
        <v>0.77929999999999999</v>
      </c>
      <c r="D107">
        <v>0.77329999999999999</v>
      </c>
      <c r="E107">
        <v>0.77729999999999999</v>
      </c>
      <c r="F107">
        <v>0.77929999999999999</v>
      </c>
      <c r="G107">
        <v>0.78200000000000003</v>
      </c>
      <c r="H107">
        <v>0.77790000000000004</v>
      </c>
      <c r="I107">
        <v>0.77800000000000002</v>
      </c>
      <c r="J107">
        <v>0.77200000000000002</v>
      </c>
      <c r="K107">
        <v>0.77760000000000007</v>
      </c>
      <c r="L107">
        <v>0.78279999999999994</v>
      </c>
      <c r="M107">
        <v>0.77829999999999999</v>
      </c>
      <c r="N107">
        <v>3.15E-2</v>
      </c>
      <c r="O107">
        <v>2.9899999999999999E-2</v>
      </c>
      <c r="P107">
        <v>3.0700000000000002E-2</v>
      </c>
      <c r="Q107">
        <v>3.0300000000000001E-2</v>
      </c>
      <c r="R107">
        <v>3.0700000000000002E-2</v>
      </c>
      <c r="S107">
        <v>3.2199999999999999E-2</v>
      </c>
      <c r="T107">
        <v>8.7400000000000005E-2</v>
      </c>
      <c r="U107">
        <v>8.7300000000000003E-2</v>
      </c>
      <c r="V107">
        <v>8.7599999999999997E-2</v>
      </c>
      <c r="W107">
        <v>8.8499999999999995E-2</v>
      </c>
      <c r="X107">
        <v>8.6800000000000002E-2</v>
      </c>
      <c r="Y107">
        <v>8.5300000000000001E-2</v>
      </c>
    </row>
    <row r="108" spans="1:25" x14ac:dyDescent="0.35">
      <c r="A108">
        <v>1.7669999999999999</v>
      </c>
      <c r="B108">
        <v>0.77729999999999999</v>
      </c>
      <c r="C108">
        <v>0.77839999999999998</v>
      </c>
      <c r="D108">
        <v>0.77410000000000001</v>
      </c>
      <c r="E108">
        <v>0.77679999999999993</v>
      </c>
      <c r="F108">
        <v>0.77829999999999999</v>
      </c>
      <c r="G108">
        <v>0.78139999999999998</v>
      </c>
      <c r="H108">
        <v>0.77770000000000006</v>
      </c>
      <c r="I108">
        <v>0.77910000000000001</v>
      </c>
      <c r="J108">
        <v>0.77300000000000002</v>
      </c>
      <c r="K108">
        <v>0.77890000000000004</v>
      </c>
      <c r="L108">
        <v>0.78239999999999998</v>
      </c>
      <c r="M108">
        <v>0.7772</v>
      </c>
      <c r="N108">
        <v>3.1699999999999999E-2</v>
      </c>
      <c r="O108">
        <v>2.9899999999999999E-2</v>
      </c>
      <c r="P108">
        <v>3.0700000000000002E-2</v>
      </c>
      <c r="Q108">
        <v>3.0300000000000001E-2</v>
      </c>
      <c r="R108">
        <v>3.0700000000000002E-2</v>
      </c>
      <c r="S108">
        <v>3.2199999999999999E-2</v>
      </c>
      <c r="T108">
        <v>8.7400000000000005E-2</v>
      </c>
      <c r="U108">
        <v>8.7499999999999994E-2</v>
      </c>
      <c r="V108">
        <v>8.7400000000000005E-2</v>
      </c>
      <c r="W108">
        <v>8.8800000000000004E-2</v>
      </c>
      <c r="X108">
        <v>8.6800000000000002E-2</v>
      </c>
      <c r="Y108">
        <v>8.5199999999999998E-2</v>
      </c>
    </row>
    <row r="109" spans="1:25" x14ac:dyDescent="0.35">
      <c r="A109">
        <v>1.7829999999999999</v>
      </c>
      <c r="B109">
        <v>0.77690000000000003</v>
      </c>
      <c r="C109">
        <v>0.77770000000000006</v>
      </c>
      <c r="D109">
        <v>0.77479999999999993</v>
      </c>
      <c r="E109">
        <v>0.77639999999999998</v>
      </c>
      <c r="F109">
        <v>0.77749999999999997</v>
      </c>
      <c r="G109">
        <v>0.78029999999999999</v>
      </c>
      <c r="H109">
        <v>0.7772</v>
      </c>
      <c r="I109">
        <v>0.77980000000000005</v>
      </c>
      <c r="J109">
        <v>0.77400000000000002</v>
      </c>
      <c r="K109">
        <v>0.77990000000000004</v>
      </c>
      <c r="L109">
        <v>0.78129999999999999</v>
      </c>
      <c r="M109">
        <v>0.77649999999999997</v>
      </c>
      <c r="N109">
        <v>3.2099999999999997E-2</v>
      </c>
      <c r="O109">
        <v>2.9899999999999999E-2</v>
      </c>
      <c r="P109">
        <v>3.0800000000000001E-2</v>
      </c>
      <c r="Q109">
        <v>3.0300000000000001E-2</v>
      </c>
      <c r="R109">
        <v>3.0700000000000002E-2</v>
      </c>
      <c r="S109">
        <v>3.2199999999999999E-2</v>
      </c>
      <c r="T109">
        <v>8.7300000000000003E-2</v>
      </c>
      <c r="U109">
        <v>8.7599999999999997E-2</v>
      </c>
      <c r="V109">
        <v>8.72E-2</v>
      </c>
      <c r="W109">
        <v>8.8900000000000007E-2</v>
      </c>
      <c r="X109">
        <v>8.6900000000000005E-2</v>
      </c>
      <c r="Y109">
        <v>8.5099999999999995E-2</v>
      </c>
    </row>
    <row r="110" spans="1:25" x14ac:dyDescent="0.35">
      <c r="A110">
        <v>1.8</v>
      </c>
      <c r="B110">
        <v>0.77649999999999997</v>
      </c>
      <c r="C110">
        <v>0.7772</v>
      </c>
      <c r="D110">
        <v>0.77539999999999998</v>
      </c>
      <c r="E110">
        <v>0.7762</v>
      </c>
      <c r="F110">
        <v>0.77690000000000003</v>
      </c>
      <c r="G110">
        <v>0.77900000000000003</v>
      </c>
      <c r="H110">
        <v>0.77669999999999995</v>
      </c>
      <c r="I110">
        <v>0.78</v>
      </c>
      <c r="J110">
        <v>0.77490000000000003</v>
      </c>
      <c r="K110">
        <v>0.78029999999999999</v>
      </c>
      <c r="L110">
        <v>0.77990000000000004</v>
      </c>
      <c r="M110">
        <v>0.77600000000000002</v>
      </c>
      <c r="N110">
        <v>3.2599999999999997E-2</v>
      </c>
      <c r="O110">
        <v>0.03</v>
      </c>
      <c r="P110">
        <v>3.1E-2</v>
      </c>
      <c r="Q110">
        <v>3.04E-2</v>
      </c>
      <c r="R110">
        <v>3.0800000000000001E-2</v>
      </c>
      <c r="S110">
        <v>3.2199999999999999E-2</v>
      </c>
      <c r="T110">
        <v>8.7300000000000003E-2</v>
      </c>
      <c r="U110">
        <v>8.7599999999999997E-2</v>
      </c>
      <c r="V110">
        <v>8.7099999999999997E-2</v>
      </c>
      <c r="W110">
        <v>8.8900000000000007E-2</v>
      </c>
      <c r="X110">
        <v>8.6900000000000005E-2</v>
      </c>
      <c r="Y110">
        <v>8.5099999999999995E-2</v>
      </c>
    </row>
    <row r="111" spans="1:25" x14ac:dyDescent="0.35">
      <c r="A111">
        <v>1.8169999999999999</v>
      </c>
      <c r="B111">
        <v>0.77610000000000001</v>
      </c>
      <c r="C111">
        <v>0.77679999999999993</v>
      </c>
      <c r="D111">
        <v>0.77590000000000003</v>
      </c>
      <c r="E111">
        <v>0.77590000000000003</v>
      </c>
      <c r="F111">
        <v>0.77649999999999997</v>
      </c>
      <c r="G111">
        <v>0.77790000000000004</v>
      </c>
      <c r="H111">
        <v>0.77639999999999998</v>
      </c>
      <c r="I111">
        <v>0.77949999999999997</v>
      </c>
      <c r="J111">
        <v>0.77539999999999998</v>
      </c>
      <c r="K111">
        <v>0.78029999999999999</v>
      </c>
      <c r="L111">
        <v>0.77869999999999995</v>
      </c>
      <c r="M111">
        <v>0.77570000000000006</v>
      </c>
      <c r="N111">
        <v>3.2899999999999999E-2</v>
      </c>
      <c r="O111">
        <v>3.0200000000000001E-2</v>
      </c>
      <c r="P111">
        <v>3.1300000000000001E-2</v>
      </c>
      <c r="Q111">
        <v>3.0599999999999999E-2</v>
      </c>
      <c r="R111">
        <v>3.1E-2</v>
      </c>
      <c r="S111">
        <v>3.2199999999999999E-2</v>
      </c>
      <c r="T111">
        <v>8.7300000000000003E-2</v>
      </c>
      <c r="U111">
        <v>8.7800000000000003E-2</v>
      </c>
      <c r="V111">
        <v>8.72E-2</v>
      </c>
      <c r="W111">
        <v>8.8599999999999998E-2</v>
      </c>
      <c r="X111">
        <v>8.6999999999999994E-2</v>
      </c>
      <c r="Y111">
        <v>8.5099999999999995E-2</v>
      </c>
    </row>
    <row r="112" spans="1:25" x14ac:dyDescent="0.35">
      <c r="A112">
        <v>1.833</v>
      </c>
      <c r="B112">
        <v>0.77590000000000003</v>
      </c>
      <c r="C112">
        <v>0.77639999999999998</v>
      </c>
      <c r="D112">
        <v>0.77610000000000001</v>
      </c>
      <c r="E112">
        <v>0.77560000000000007</v>
      </c>
      <c r="F112">
        <v>0.7762</v>
      </c>
      <c r="G112">
        <v>0.7772</v>
      </c>
      <c r="H112">
        <v>0.77610000000000001</v>
      </c>
      <c r="I112">
        <v>0.77869999999999995</v>
      </c>
      <c r="J112">
        <v>0.77560000000000007</v>
      </c>
      <c r="K112">
        <v>0.77970000000000006</v>
      </c>
      <c r="L112">
        <v>0.77780000000000005</v>
      </c>
      <c r="M112">
        <v>0.77539999999999998</v>
      </c>
      <c r="N112">
        <v>3.3099999999999997E-2</v>
      </c>
      <c r="O112">
        <v>3.04E-2</v>
      </c>
      <c r="P112">
        <v>3.1600000000000003E-2</v>
      </c>
      <c r="Q112">
        <v>3.09E-2</v>
      </c>
      <c r="R112">
        <v>3.1300000000000001E-2</v>
      </c>
      <c r="S112">
        <v>3.2199999999999999E-2</v>
      </c>
      <c r="T112">
        <v>8.7400000000000005E-2</v>
      </c>
      <c r="U112">
        <v>8.8200000000000001E-2</v>
      </c>
      <c r="V112">
        <v>8.72E-2</v>
      </c>
      <c r="W112">
        <v>8.8300000000000003E-2</v>
      </c>
      <c r="X112">
        <v>8.6999999999999994E-2</v>
      </c>
      <c r="Y112">
        <v>8.5199999999999998E-2</v>
      </c>
    </row>
    <row r="113" spans="1:25" x14ac:dyDescent="0.35">
      <c r="A113">
        <v>1.85</v>
      </c>
      <c r="B113">
        <v>0.77570000000000006</v>
      </c>
      <c r="C113">
        <v>0.77610000000000001</v>
      </c>
      <c r="D113">
        <v>0.77610000000000001</v>
      </c>
      <c r="E113">
        <v>0.77539999999999998</v>
      </c>
      <c r="F113">
        <v>0.77590000000000003</v>
      </c>
      <c r="G113">
        <v>0.77679999999999993</v>
      </c>
      <c r="H113">
        <v>0.77600000000000002</v>
      </c>
      <c r="I113">
        <v>0.77780000000000005</v>
      </c>
      <c r="J113">
        <v>0.77529999999999999</v>
      </c>
      <c r="K113">
        <v>0.77879999999999994</v>
      </c>
      <c r="L113">
        <v>0.7772</v>
      </c>
      <c r="M113">
        <v>0.77510000000000001</v>
      </c>
      <c r="N113">
        <v>3.3099999999999997E-2</v>
      </c>
      <c r="O113">
        <v>3.0700000000000002E-2</v>
      </c>
      <c r="P113">
        <v>3.1800000000000002E-2</v>
      </c>
      <c r="Q113">
        <v>3.1199999999999999E-2</v>
      </c>
      <c r="R113">
        <v>3.15E-2</v>
      </c>
      <c r="S113">
        <v>3.2300000000000002E-2</v>
      </c>
      <c r="T113">
        <v>8.7499999999999994E-2</v>
      </c>
      <c r="U113">
        <v>8.8599999999999998E-2</v>
      </c>
      <c r="V113">
        <v>8.72E-2</v>
      </c>
      <c r="W113">
        <v>8.8099999999999998E-2</v>
      </c>
      <c r="X113">
        <v>8.6999999999999994E-2</v>
      </c>
      <c r="Y113">
        <v>8.5300000000000001E-2</v>
      </c>
    </row>
    <row r="114" spans="1:25" x14ac:dyDescent="0.35">
      <c r="A114">
        <v>1.867</v>
      </c>
      <c r="B114">
        <v>0.77560000000000007</v>
      </c>
      <c r="C114">
        <v>0.77580000000000005</v>
      </c>
      <c r="D114">
        <v>0.77580000000000005</v>
      </c>
      <c r="E114">
        <v>0.77510000000000001</v>
      </c>
      <c r="F114">
        <v>0.77560000000000007</v>
      </c>
      <c r="G114">
        <v>0.77649999999999997</v>
      </c>
      <c r="H114">
        <v>0.77600000000000002</v>
      </c>
      <c r="I114">
        <v>0.77700000000000002</v>
      </c>
      <c r="J114">
        <v>0.77479999999999993</v>
      </c>
      <c r="K114">
        <v>0.77800000000000002</v>
      </c>
      <c r="L114">
        <v>0.77679999999999993</v>
      </c>
      <c r="M114">
        <v>0.77479999999999993</v>
      </c>
      <c r="N114">
        <v>3.3099999999999997E-2</v>
      </c>
      <c r="O114">
        <v>3.0800000000000001E-2</v>
      </c>
      <c r="P114">
        <v>3.2000000000000001E-2</v>
      </c>
      <c r="Q114">
        <v>3.1399999999999997E-2</v>
      </c>
      <c r="R114">
        <v>3.1800000000000002E-2</v>
      </c>
      <c r="S114">
        <v>3.2500000000000001E-2</v>
      </c>
      <c r="T114">
        <v>8.77E-2</v>
      </c>
      <c r="U114">
        <v>8.9200000000000002E-2</v>
      </c>
      <c r="V114">
        <v>8.7099999999999997E-2</v>
      </c>
      <c r="W114">
        <v>8.8099999999999998E-2</v>
      </c>
      <c r="X114">
        <v>8.6999999999999994E-2</v>
      </c>
      <c r="Y114">
        <v>8.5500000000000007E-2</v>
      </c>
    </row>
    <row r="115" spans="1:25" x14ac:dyDescent="0.35">
      <c r="A115">
        <v>1.883</v>
      </c>
      <c r="B115">
        <v>0.77560000000000007</v>
      </c>
      <c r="C115">
        <v>0.77560000000000007</v>
      </c>
      <c r="D115">
        <v>0.77539999999999998</v>
      </c>
      <c r="E115">
        <v>0.77490000000000003</v>
      </c>
      <c r="F115">
        <v>0.77529999999999999</v>
      </c>
      <c r="G115">
        <v>0.7762</v>
      </c>
      <c r="H115">
        <v>0.77600000000000002</v>
      </c>
      <c r="I115">
        <v>0.77649999999999997</v>
      </c>
      <c r="J115">
        <v>0.7742</v>
      </c>
      <c r="K115">
        <v>0.7772</v>
      </c>
      <c r="L115">
        <v>0.77649999999999997</v>
      </c>
      <c r="M115">
        <v>0.77449999999999997</v>
      </c>
      <c r="N115">
        <v>3.2899999999999999E-2</v>
      </c>
      <c r="O115">
        <v>3.09E-2</v>
      </c>
      <c r="P115">
        <v>3.2099999999999997E-2</v>
      </c>
      <c r="Q115">
        <v>3.15E-2</v>
      </c>
      <c r="R115">
        <v>3.1899999999999998E-2</v>
      </c>
      <c r="S115">
        <v>3.2599999999999997E-2</v>
      </c>
      <c r="T115">
        <v>8.7800000000000003E-2</v>
      </c>
      <c r="U115">
        <v>8.9899999999999994E-2</v>
      </c>
      <c r="V115">
        <v>8.7099999999999997E-2</v>
      </c>
      <c r="W115">
        <v>8.8099999999999998E-2</v>
      </c>
      <c r="X115">
        <v>8.7099999999999997E-2</v>
      </c>
      <c r="Y115">
        <v>8.5699999999999998E-2</v>
      </c>
    </row>
    <row r="116" spans="1:25" x14ac:dyDescent="0.35">
      <c r="A116">
        <v>1.9</v>
      </c>
      <c r="B116">
        <v>0.77549999999999997</v>
      </c>
      <c r="C116">
        <v>0.77529999999999999</v>
      </c>
      <c r="D116">
        <v>0.77490000000000003</v>
      </c>
      <c r="E116">
        <v>0.77469999999999994</v>
      </c>
      <c r="F116">
        <v>0.77510000000000001</v>
      </c>
      <c r="G116">
        <v>0.77580000000000005</v>
      </c>
      <c r="H116">
        <v>0.77600000000000002</v>
      </c>
      <c r="I116">
        <v>0.7762</v>
      </c>
      <c r="J116">
        <v>0.77360000000000007</v>
      </c>
      <c r="K116">
        <v>0.77659999999999996</v>
      </c>
      <c r="L116">
        <v>0.7762</v>
      </c>
      <c r="M116">
        <v>0.7742</v>
      </c>
      <c r="N116">
        <v>3.2800000000000003E-2</v>
      </c>
      <c r="O116">
        <v>3.1E-2</v>
      </c>
      <c r="P116">
        <v>3.2000000000000001E-2</v>
      </c>
      <c r="Q116">
        <v>3.15E-2</v>
      </c>
      <c r="R116">
        <v>3.1899999999999998E-2</v>
      </c>
      <c r="S116">
        <v>3.2800000000000003E-2</v>
      </c>
      <c r="T116">
        <v>8.7800000000000003E-2</v>
      </c>
      <c r="U116">
        <v>9.0499999999999997E-2</v>
      </c>
      <c r="V116">
        <v>8.72E-2</v>
      </c>
      <c r="W116">
        <v>8.7999999999999995E-2</v>
      </c>
      <c r="X116">
        <v>8.72E-2</v>
      </c>
      <c r="Y116">
        <v>8.5900000000000004E-2</v>
      </c>
    </row>
    <row r="117" spans="1:25" x14ac:dyDescent="0.35">
      <c r="A117">
        <v>1.917</v>
      </c>
      <c r="B117">
        <v>0.77539999999999998</v>
      </c>
      <c r="C117">
        <v>0.77510000000000001</v>
      </c>
      <c r="D117">
        <v>0.77449999999999997</v>
      </c>
      <c r="E117">
        <v>0.77449999999999997</v>
      </c>
      <c r="F117">
        <v>0.77479999999999993</v>
      </c>
      <c r="G117">
        <v>0.77539999999999998</v>
      </c>
      <c r="H117">
        <v>0.77600000000000002</v>
      </c>
      <c r="I117">
        <v>0.77590000000000003</v>
      </c>
      <c r="J117">
        <v>0.7732</v>
      </c>
      <c r="K117">
        <v>0.7762</v>
      </c>
      <c r="L117">
        <v>0.77590000000000003</v>
      </c>
      <c r="M117">
        <v>0.77400000000000002</v>
      </c>
      <c r="N117">
        <v>3.2599999999999997E-2</v>
      </c>
      <c r="O117">
        <v>3.09E-2</v>
      </c>
      <c r="P117">
        <v>3.2000000000000001E-2</v>
      </c>
      <c r="Q117">
        <v>3.15E-2</v>
      </c>
      <c r="R117">
        <v>3.1899999999999998E-2</v>
      </c>
      <c r="S117">
        <v>3.3000000000000002E-2</v>
      </c>
      <c r="T117">
        <v>8.8099999999999998E-2</v>
      </c>
      <c r="U117">
        <v>9.0700000000000003E-2</v>
      </c>
      <c r="V117">
        <v>8.72E-2</v>
      </c>
      <c r="W117">
        <v>8.7999999999999995E-2</v>
      </c>
      <c r="X117">
        <v>8.7300000000000003E-2</v>
      </c>
      <c r="Y117">
        <v>8.6199999999999999E-2</v>
      </c>
    </row>
    <row r="118" spans="1:25" x14ac:dyDescent="0.35">
      <c r="A118">
        <v>1.9330000000000001</v>
      </c>
      <c r="B118">
        <v>0.77529999999999999</v>
      </c>
      <c r="C118">
        <v>0.77490000000000003</v>
      </c>
      <c r="D118">
        <v>0.7742</v>
      </c>
      <c r="E118">
        <v>0.77429999999999999</v>
      </c>
      <c r="F118">
        <v>0.77449999999999997</v>
      </c>
      <c r="G118">
        <v>0.77510000000000001</v>
      </c>
      <c r="H118">
        <v>0.77600000000000002</v>
      </c>
      <c r="I118">
        <v>0.77580000000000005</v>
      </c>
      <c r="J118">
        <v>0.77310000000000001</v>
      </c>
      <c r="K118">
        <v>0.77580000000000005</v>
      </c>
      <c r="L118">
        <v>0.77560000000000007</v>
      </c>
      <c r="M118">
        <v>0.77370000000000005</v>
      </c>
      <c r="N118">
        <v>3.2500000000000001E-2</v>
      </c>
      <c r="O118">
        <v>3.09E-2</v>
      </c>
      <c r="P118">
        <v>3.1899999999999998E-2</v>
      </c>
      <c r="Q118">
        <v>3.1399999999999997E-2</v>
      </c>
      <c r="R118">
        <v>3.1800000000000002E-2</v>
      </c>
      <c r="S118">
        <v>3.3099999999999997E-2</v>
      </c>
      <c r="T118">
        <v>8.8599999999999998E-2</v>
      </c>
      <c r="U118">
        <v>9.06E-2</v>
      </c>
      <c r="V118">
        <v>8.7099999999999997E-2</v>
      </c>
      <c r="W118">
        <v>8.7900000000000006E-2</v>
      </c>
      <c r="X118">
        <v>8.7400000000000005E-2</v>
      </c>
      <c r="Y118">
        <v>8.6800000000000002E-2</v>
      </c>
    </row>
    <row r="119" spans="1:25" x14ac:dyDescent="0.35">
      <c r="A119">
        <v>1.95</v>
      </c>
      <c r="B119">
        <v>0.7752</v>
      </c>
      <c r="C119">
        <v>0.77469999999999994</v>
      </c>
      <c r="D119">
        <v>0.77400000000000002</v>
      </c>
      <c r="E119">
        <v>0.77439999999999998</v>
      </c>
      <c r="F119">
        <v>0.77429999999999999</v>
      </c>
      <c r="G119">
        <v>0.77469999999999994</v>
      </c>
      <c r="H119">
        <v>0.77600000000000002</v>
      </c>
      <c r="I119">
        <v>0.77560000000000007</v>
      </c>
      <c r="J119">
        <v>0.77300000000000002</v>
      </c>
      <c r="K119">
        <v>0.77549999999999997</v>
      </c>
      <c r="L119">
        <v>0.77539999999999998</v>
      </c>
      <c r="M119">
        <v>0.77349999999999997</v>
      </c>
      <c r="N119">
        <v>3.2399999999999998E-2</v>
      </c>
      <c r="O119">
        <v>3.0800000000000001E-2</v>
      </c>
      <c r="P119">
        <v>3.1800000000000002E-2</v>
      </c>
      <c r="Q119">
        <v>3.1300000000000001E-2</v>
      </c>
      <c r="R119">
        <v>3.1699999999999999E-2</v>
      </c>
      <c r="S119">
        <v>3.32E-2</v>
      </c>
      <c r="T119">
        <v>8.9300000000000004E-2</v>
      </c>
      <c r="U119">
        <v>9.0499999999999997E-2</v>
      </c>
      <c r="V119">
        <v>8.7099999999999997E-2</v>
      </c>
      <c r="W119">
        <v>8.7900000000000006E-2</v>
      </c>
      <c r="X119">
        <v>8.7599999999999997E-2</v>
      </c>
      <c r="Y119">
        <v>8.7599999999999997E-2</v>
      </c>
    </row>
    <row r="120" spans="1:25" x14ac:dyDescent="0.35">
      <c r="A120">
        <v>1.9670000000000001</v>
      </c>
      <c r="B120">
        <v>0.77500000000000002</v>
      </c>
      <c r="C120">
        <v>0.77449999999999997</v>
      </c>
      <c r="D120">
        <v>0.77390000000000003</v>
      </c>
      <c r="E120">
        <v>0.77490000000000003</v>
      </c>
      <c r="F120">
        <v>0.7742</v>
      </c>
      <c r="G120">
        <v>0.77439999999999998</v>
      </c>
      <c r="H120">
        <v>0.77590000000000003</v>
      </c>
      <c r="I120">
        <v>0.77549999999999997</v>
      </c>
      <c r="J120">
        <v>0.77300000000000002</v>
      </c>
      <c r="K120">
        <v>0.77529999999999999</v>
      </c>
      <c r="L120">
        <v>0.77510000000000001</v>
      </c>
      <c r="M120">
        <v>0.77329999999999999</v>
      </c>
      <c r="N120">
        <v>3.2500000000000001E-2</v>
      </c>
      <c r="O120">
        <v>3.0700000000000002E-2</v>
      </c>
      <c r="P120">
        <v>3.1800000000000002E-2</v>
      </c>
      <c r="Q120">
        <v>3.1300000000000001E-2</v>
      </c>
      <c r="R120">
        <v>3.1699999999999999E-2</v>
      </c>
      <c r="S120">
        <v>3.32E-2</v>
      </c>
      <c r="T120">
        <v>8.9899999999999994E-2</v>
      </c>
      <c r="U120">
        <v>9.0399999999999994E-2</v>
      </c>
      <c r="V120">
        <v>8.7300000000000003E-2</v>
      </c>
      <c r="W120">
        <v>8.7800000000000003E-2</v>
      </c>
      <c r="X120">
        <v>8.7800000000000003E-2</v>
      </c>
      <c r="Y120">
        <v>8.8200000000000001E-2</v>
      </c>
    </row>
    <row r="121" spans="1:25" x14ac:dyDescent="0.35">
      <c r="A121">
        <v>1.9830000000000001</v>
      </c>
      <c r="B121">
        <v>0.77479999999999993</v>
      </c>
      <c r="C121">
        <v>0.77429999999999999</v>
      </c>
      <c r="D121">
        <v>0.77380000000000004</v>
      </c>
      <c r="E121">
        <v>0.7762</v>
      </c>
      <c r="F121">
        <v>0.7742</v>
      </c>
      <c r="G121">
        <v>0.7742</v>
      </c>
      <c r="H121">
        <v>0.77580000000000005</v>
      </c>
      <c r="I121">
        <v>0.77539999999999998</v>
      </c>
      <c r="J121">
        <v>0.77290000000000003</v>
      </c>
      <c r="K121">
        <v>0.77510000000000001</v>
      </c>
      <c r="L121">
        <v>0.77490000000000003</v>
      </c>
      <c r="M121">
        <v>0.7732</v>
      </c>
      <c r="N121">
        <v>3.2800000000000003E-2</v>
      </c>
      <c r="O121">
        <v>3.0700000000000002E-2</v>
      </c>
      <c r="P121">
        <v>3.1800000000000002E-2</v>
      </c>
      <c r="Q121">
        <v>3.1199999999999999E-2</v>
      </c>
      <c r="R121">
        <v>3.1600000000000003E-2</v>
      </c>
      <c r="S121">
        <v>3.3099999999999997E-2</v>
      </c>
      <c r="T121">
        <v>9.0300000000000005E-2</v>
      </c>
      <c r="U121">
        <v>9.0399999999999994E-2</v>
      </c>
      <c r="V121">
        <v>8.7499999999999994E-2</v>
      </c>
      <c r="W121">
        <v>8.77E-2</v>
      </c>
      <c r="X121">
        <v>8.8400000000000006E-2</v>
      </c>
      <c r="Y121">
        <v>8.8599999999999998E-2</v>
      </c>
    </row>
    <row r="122" spans="1:25" x14ac:dyDescent="0.35">
      <c r="A122">
        <v>2</v>
      </c>
      <c r="B122">
        <v>0.77459999999999996</v>
      </c>
      <c r="C122">
        <v>0.7742</v>
      </c>
      <c r="D122">
        <v>0.77380000000000004</v>
      </c>
      <c r="E122">
        <v>0.77800000000000002</v>
      </c>
      <c r="F122">
        <v>0.77459999999999996</v>
      </c>
      <c r="G122">
        <v>0.77400000000000002</v>
      </c>
      <c r="H122">
        <v>0.77560000000000007</v>
      </c>
      <c r="I122">
        <v>0.77529999999999999</v>
      </c>
      <c r="J122">
        <v>0.77290000000000003</v>
      </c>
      <c r="K122">
        <v>0.77490000000000003</v>
      </c>
      <c r="L122">
        <v>0.77469999999999994</v>
      </c>
      <c r="M122">
        <v>0.77339999999999998</v>
      </c>
      <c r="N122">
        <v>3.32E-2</v>
      </c>
      <c r="O122">
        <v>3.0700000000000002E-2</v>
      </c>
      <c r="P122">
        <v>3.1800000000000002E-2</v>
      </c>
      <c r="Q122">
        <v>3.1199999999999999E-2</v>
      </c>
      <c r="R122">
        <v>3.1699999999999999E-2</v>
      </c>
      <c r="S122">
        <v>3.3099999999999997E-2</v>
      </c>
      <c r="T122">
        <v>9.06E-2</v>
      </c>
      <c r="U122">
        <v>9.0300000000000005E-2</v>
      </c>
      <c r="V122">
        <v>8.7599999999999997E-2</v>
      </c>
      <c r="W122">
        <v>8.7900000000000006E-2</v>
      </c>
      <c r="X122">
        <v>8.9200000000000002E-2</v>
      </c>
      <c r="Y122">
        <v>8.8599999999999998E-2</v>
      </c>
    </row>
    <row r="123" spans="1:25" x14ac:dyDescent="0.35">
      <c r="A123">
        <v>2.0169999999999999</v>
      </c>
      <c r="B123">
        <v>0.77459999999999996</v>
      </c>
      <c r="C123">
        <v>0.77449999999999997</v>
      </c>
      <c r="D123">
        <v>0.77370000000000005</v>
      </c>
      <c r="E123">
        <v>0.78</v>
      </c>
      <c r="F123">
        <v>0.77560000000000007</v>
      </c>
      <c r="G123">
        <v>0.77400000000000002</v>
      </c>
      <c r="H123">
        <v>0.77539999999999998</v>
      </c>
      <c r="I123">
        <v>0.77510000000000001</v>
      </c>
      <c r="J123">
        <v>0.77279999999999993</v>
      </c>
      <c r="K123">
        <v>0.77469999999999994</v>
      </c>
      <c r="L123">
        <v>0.77459999999999996</v>
      </c>
      <c r="M123">
        <v>0.77410000000000001</v>
      </c>
      <c r="N123">
        <v>3.3500000000000002E-2</v>
      </c>
      <c r="O123">
        <v>3.0700000000000002E-2</v>
      </c>
      <c r="P123">
        <v>3.2000000000000001E-2</v>
      </c>
      <c r="Q123">
        <v>3.1300000000000001E-2</v>
      </c>
      <c r="R123">
        <v>3.1800000000000002E-2</v>
      </c>
      <c r="S123">
        <v>3.3000000000000002E-2</v>
      </c>
      <c r="T123">
        <v>9.0700000000000003E-2</v>
      </c>
      <c r="U123">
        <v>9.0300000000000005E-2</v>
      </c>
      <c r="V123">
        <v>8.7999999999999995E-2</v>
      </c>
      <c r="W123">
        <v>8.7999999999999995E-2</v>
      </c>
      <c r="X123">
        <v>9.01E-2</v>
      </c>
      <c r="Y123">
        <v>8.8599999999999998E-2</v>
      </c>
    </row>
    <row r="124" spans="1:25" x14ac:dyDescent="0.35">
      <c r="A124">
        <v>2.0329999999999999</v>
      </c>
      <c r="B124">
        <v>0.77469999999999994</v>
      </c>
      <c r="C124">
        <v>0.77549999999999997</v>
      </c>
      <c r="D124">
        <v>0.77360000000000007</v>
      </c>
      <c r="E124">
        <v>0.78149999999999997</v>
      </c>
      <c r="F124">
        <v>0.77710000000000001</v>
      </c>
      <c r="G124">
        <v>0.77439999999999998</v>
      </c>
      <c r="H124">
        <v>0.77539999999999998</v>
      </c>
      <c r="I124">
        <v>0.77490000000000003</v>
      </c>
      <c r="J124">
        <v>0.77269999999999994</v>
      </c>
      <c r="K124">
        <v>0.77449999999999997</v>
      </c>
      <c r="L124">
        <v>0.77459999999999996</v>
      </c>
      <c r="M124">
        <v>0.77549999999999997</v>
      </c>
      <c r="N124">
        <v>3.3799999999999997E-2</v>
      </c>
      <c r="O124">
        <v>3.09E-2</v>
      </c>
      <c r="P124">
        <v>3.2099999999999997E-2</v>
      </c>
      <c r="Q124">
        <v>3.1399999999999997E-2</v>
      </c>
      <c r="R124">
        <v>3.1899999999999998E-2</v>
      </c>
      <c r="S124">
        <v>3.3000000000000002E-2</v>
      </c>
      <c r="T124">
        <v>9.0700000000000003E-2</v>
      </c>
      <c r="U124">
        <v>9.0300000000000005E-2</v>
      </c>
      <c r="V124">
        <v>8.8800000000000004E-2</v>
      </c>
      <c r="W124">
        <v>8.7999999999999995E-2</v>
      </c>
      <c r="X124">
        <v>9.0700000000000003E-2</v>
      </c>
      <c r="Y124">
        <v>8.8599999999999998E-2</v>
      </c>
    </row>
    <row r="125" spans="1:25" x14ac:dyDescent="0.35">
      <c r="A125">
        <v>2.0499999999999998</v>
      </c>
      <c r="B125">
        <v>0.7752</v>
      </c>
      <c r="C125">
        <v>0.77700000000000002</v>
      </c>
      <c r="D125">
        <v>0.77339999999999998</v>
      </c>
      <c r="E125">
        <v>0.78210000000000002</v>
      </c>
      <c r="F125">
        <v>0.77900000000000003</v>
      </c>
      <c r="G125">
        <v>0.77539999999999998</v>
      </c>
      <c r="H125">
        <v>0.77560000000000007</v>
      </c>
      <c r="I125">
        <v>0.77469999999999994</v>
      </c>
      <c r="J125">
        <v>0.77269999999999994</v>
      </c>
      <c r="K125">
        <v>0.77429999999999999</v>
      </c>
      <c r="L125">
        <v>0.77510000000000001</v>
      </c>
      <c r="M125">
        <v>0.77770000000000006</v>
      </c>
      <c r="N125">
        <v>3.39E-2</v>
      </c>
      <c r="O125">
        <v>3.1E-2</v>
      </c>
      <c r="P125">
        <v>3.2300000000000002E-2</v>
      </c>
      <c r="Q125">
        <v>3.1600000000000003E-2</v>
      </c>
      <c r="R125">
        <v>3.2099999999999997E-2</v>
      </c>
      <c r="S125">
        <v>3.3000000000000002E-2</v>
      </c>
      <c r="T125">
        <v>9.06E-2</v>
      </c>
      <c r="U125">
        <v>9.0300000000000005E-2</v>
      </c>
      <c r="V125">
        <v>8.9800000000000005E-2</v>
      </c>
      <c r="W125">
        <v>8.8200000000000001E-2</v>
      </c>
      <c r="X125">
        <v>9.0999999999999998E-2</v>
      </c>
      <c r="Y125">
        <v>8.8700000000000001E-2</v>
      </c>
    </row>
    <row r="126" spans="1:25" x14ac:dyDescent="0.35">
      <c r="A126">
        <v>2.0670000000000002</v>
      </c>
      <c r="B126">
        <v>0.77610000000000001</v>
      </c>
      <c r="C126">
        <v>0.77869999999999995</v>
      </c>
      <c r="D126">
        <v>0.77329999999999999</v>
      </c>
      <c r="E126">
        <v>0.78180000000000005</v>
      </c>
      <c r="F126">
        <v>0.78069999999999995</v>
      </c>
      <c r="G126">
        <v>0.77710000000000001</v>
      </c>
      <c r="H126">
        <v>0.7762</v>
      </c>
      <c r="I126">
        <v>0.77459999999999996</v>
      </c>
      <c r="J126">
        <v>0.77269999999999994</v>
      </c>
      <c r="K126">
        <v>0.7742</v>
      </c>
      <c r="L126">
        <v>0.77659999999999996</v>
      </c>
      <c r="M126">
        <v>0.77980000000000005</v>
      </c>
      <c r="N126">
        <v>3.39E-2</v>
      </c>
      <c r="O126">
        <v>3.1199999999999999E-2</v>
      </c>
      <c r="P126">
        <v>3.2500000000000001E-2</v>
      </c>
      <c r="Q126">
        <v>3.1800000000000002E-2</v>
      </c>
      <c r="R126">
        <v>3.2300000000000002E-2</v>
      </c>
      <c r="S126">
        <v>3.3099999999999997E-2</v>
      </c>
      <c r="T126">
        <v>9.06E-2</v>
      </c>
      <c r="U126">
        <v>9.0399999999999994E-2</v>
      </c>
      <c r="V126">
        <v>9.0700000000000003E-2</v>
      </c>
      <c r="W126">
        <v>8.8400000000000006E-2</v>
      </c>
      <c r="X126">
        <v>9.0899999999999995E-2</v>
      </c>
      <c r="Y126">
        <v>8.8800000000000004E-2</v>
      </c>
    </row>
    <row r="127" spans="1:25" x14ac:dyDescent="0.35">
      <c r="A127">
        <v>2.0830000000000002</v>
      </c>
      <c r="B127">
        <v>0.77710000000000001</v>
      </c>
      <c r="C127">
        <v>0.78</v>
      </c>
      <c r="D127">
        <v>0.7732</v>
      </c>
      <c r="E127">
        <v>0.78100000000000003</v>
      </c>
      <c r="F127">
        <v>0.78170000000000006</v>
      </c>
      <c r="G127">
        <v>0.77929999999999999</v>
      </c>
      <c r="H127">
        <v>0.7772</v>
      </c>
      <c r="I127">
        <v>0.77469999999999994</v>
      </c>
      <c r="J127">
        <v>0.77259999999999995</v>
      </c>
      <c r="K127">
        <v>0.7742</v>
      </c>
      <c r="L127">
        <v>0.77890000000000004</v>
      </c>
      <c r="M127">
        <v>0.78129999999999999</v>
      </c>
      <c r="N127">
        <v>3.3799999999999997E-2</v>
      </c>
      <c r="O127">
        <v>3.1300000000000001E-2</v>
      </c>
      <c r="P127">
        <v>3.2599999999999997E-2</v>
      </c>
      <c r="Q127">
        <v>3.1899999999999998E-2</v>
      </c>
      <c r="R127">
        <v>3.2399999999999998E-2</v>
      </c>
      <c r="S127">
        <v>3.32E-2</v>
      </c>
      <c r="T127">
        <v>9.06E-2</v>
      </c>
      <c r="U127">
        <v>9.06E-2</v>
      </c>
      <c r="V127">
        <v>9.1200000000000003E-2</v>
      </c>
      <c r="W127">
        <v>8.8900000000000007E-2</v>
      </c>
      <c r="X127">
        <v>9.0800000000000006E-2</v>
      </c>
      <c r="Y127">
        <v>8.8700000000000001E-2</v>
      </c>
    </row>
    <row r="128" spans="1:25" x14ac:dyDescent="0.35">
      <c r="A128">
        <v>2.1</v>
      </c>
      <c r="B128">
        <v>0.77800000000000002</v>
      </c>
      <c r="C128">
        <v>0.78079999999999994</v>
      </c>
      <c r="D128">
        <v>0.77310000000000001</v>
      </c>
      <c r="E128">
        <v>0.7802</v>
      </c>
      <c r="F128">
        <v>0.78190000000000004</v>
      </c>
      <c r="G128">
        <v>0.78139999999999998</v>
      </c>
      <c r="H128">
        <v>0.77829999999999999</v>
      </c>
      <c r="I128">
        <v>0.77539999999999998</v>
      </c>
      <c r="J128">
        <v>0.77249999999999996</v>
      </c>
      <c r="K128">
        <v>0.77459999999999996</v>
      </c>
      <c r="L128">
        <v>0.78139999999999998</v>
      </c>
      <c r="M128">
        <v>0.78190000000000004</v>
      </c>
      <c r="N128">
        <v>3.3599999999999998E-2</v>
      </c>
      <c r="O128">
        <v>3.1300000000000001E-2</v>
      </c>
      <c r="P128">
        <v>3.27E-2</v>
      </c>
      <c r="Q128">
        <v>3.2099999999999997E-2</v>
      </c>
      <c r="R128">
        <v>3.2500000000000001E-2</v>
      </c>
      <c r="S128">
        <v>3.3300000000000003E-2</v>
      </c>
      <c r="T128">
        <v>9.06E-2</v>
      </c>
      <c r="U128">
        <v>9.0700000000000003E-2</v>
      </c>
      <c r="V128">
        <v>9.1200000000000003E-2</v>
      </c>
      <c r="W128">
        <v>8.9499999999999996E-2</v>
      </c>
      <c r="X128">
        <v>9.06E-2</v>
      </c>
      <c r="Y128">
        <v>8.8599999999999998E-2</v>
      </c>
    </row>
    <row r="129" spans="1:25" x14ac:dyDescent="0.35">
      <c r="A129">
        <v>2.117</v>
      </c>
      <c r="B129">
        <v>0.77869999999999995</v>
      </c>
      <c r="C129">
        <v>0.78090000000000004</v>
      </c>
      <c r="D129">
        <v>0.77310000000000001</v>
      </c>
      <c r="E129">
        <v>0.77949999999999997</v>
      </c>
      <c r="F129">
        <v>0.78139999999999998</v>
      </c>
      <c r="G129">
        <v>0.78269999999999995</v>
      </c>
      <c r="H129">
        <v>0.77910000000000001</v>
      </c>
      <c r="I129">
        <v>0.77679999999999993</v>
      </c>
      <c r="J129">
        <v>0.77229999999999999</v>
      </c>
      <c r="K129">
        <v>0.77560000000000007</v>
      </c>
      <c r="L129">
        <v>0.78320000000000001</v>
      </c>
      <c r="M129">
        <v>0.78159999999999996</v>
      </c>
      <c r="N129">
        <v>3.3500000000000002E-2</v>
      </c>
      <c r="O129">
        <v>3.1399999999999997E-2</v>
      </c>
      <c r="P129">
        <v>3.27E-2</v>
      </c>
      <c r="Q129">
        <v>3.2199999999999999E-2</v>
      </c>
      <c r="R129">
        <v>3.2599999999999997E-2</v>
      </c>
      <c r="S129">
        <v>3.3399999999999999E-2</v>
      </c>
      <c r="T129">
        <v>9.0499999999999997E-2</v>
      </c>
      <c r="U129">
        <v>9.0899999999999995E-2</v>
      </c>
      <c r="V129">
        <v>9.11E-2</v>
      </c>
      <c r="W129">
        <v>9.0399999999999994E-2</v>
      </c>
      <c r="X129">
        <v>9.0499999999999997E-2</v>
      </c>
      <c r="Y129">
        <v>8.8599999999999998E-2</v>
      </c>
    </row>
    <row r="130" spans="1:25" x14ac:dyDescent="0.35">
      <c r="A130">
        <v>2.133</v>
      </c>
      <c r="B130">
        <v>0.77900000000000003</v>
      </c>
      <c r="C130">
        <v>0.78059999999999996</v>
      </c>
      <c r="D130">
        <v>0.77339999999999998</v>
      </c>
      <c r="E130">
        <v>0.77900000000000003</v>
      </c>
      <c r="F130">
        <v>0.78049999999999997</v>
      </c>
      <c r="G130">
        <v>0.78300000000000003</v>
      </c>
      <c r="H130">
        <v>0.77959999999999996</v>
      </c>
      <c r="I130">
        <v>0.77859999999999996</v>
      </c>
      <c r="J130">
        <v>0.77229999999999999</v>
      </c>
      <c r="K130">
        <v>0.77710000000000001</v>
      </c>
      <c r="L130">
        <v>0.78359999999999996</v>
      </c>
      <c r="M130">
        <v>0.78069999999999995</v>
      </c>
      <c r="N130">
        <v>3.3399999999999999E-2</v>
      </c>
      <c r="O130">
        <v>3.1399999999999997E-2</v>
      </c>
      <c r="P130">
        <v>3.27E-2</v>
      </c>
      <c r="Q130">
        <v>3.2199999999999999E-2</v>
      </c>
      <c r="R130">
        <v>3.2599999999999997E-2</v>
      </c>
      <c r="S130">
        <v>3.3500000000000002E-2</v>
      </c>
      <c r="T130">
        <v>9.0499999999999997E-2</v>
      </c>
      <c r="U130">
        <v>9.1600000000000001E-2</v>
      </c>
      <c r="V130">
        <v>9.11E-2</v>
      </c>
      <c r="W130">
        <v>9.11E-2</v>
      </c>
      <c r="X130">
        <v>9.0399999999999994E-2</v>
      </c>
      <c r="Y130">
        <v>8.8599999999999998E-2</v>
      </c>
    </row>
    <row r="131" spans="1:25" x14ac:dyDescent="0.35">
      <c r="A131">
        <v>2.15</v>
      </c>
      <c r="B131">
        <v>0.77900000000000003</v>
      </c>
      <c r="C131">
        <v>0.78010000000000002</v>
      </c>
      <c r="D131">
        <v>0.77390000000000003</v>
      </c>
      <c r="E131">
        <v>0.77839999999999998</v>
      </c>
      <c r="F131">
        <v>0.77970000000000006</v>
      </c>
      <c r="G131">
        <v>0.78239999999999998</v>
      </c>
      <c r="H131">
        <v>0.77959999999999996</v>
      </c>
      <c r="I131">
        <v>0.7802</v>
      </c>
      <c r="J131">
        <v>0.77259999999999995</v>
      </c>
      <c r="K131">
        <v>0.77890000000000004</v>
      </c>
      <c r="L131">
        <v>0.78300000000000003</v>
      </c>
      <c r="M131">
        <v>0.77990000000000004</v>
      </c>
      <c r="N131">
        <v>3.3500000000000002E-2</v>
      </c>
      <c r="O131">
        <v>3.1399999999999997E-2</v>
      </c>
      <c r="P131">
        <v>3.27E-2</v>
      </c>
      <c r="Q131">
        <v>3.2199999999999999E-2</v>
      </c>
      <c r="R131">
        <v>3.2500000000000001E-2</v>
      </c>
      <c r="S131">
        <v>3.3599999999999998E-2</v>
      </c>
      <c r="T131">
        <v>9.0499999999999997E-2</v>
      </c>
      <c r="U131">
        <v>9.2700000000000005E-2</v>
      </c>
      <c r="V131">
        <v>9.0999999999999998E-2</v>
      </c>
      <c r="W131">
        <v>9.1499999999999998E-2</v>
      </c>
      <c r="X131">
        <v>9.0399999999999994E-2</v>
      </c>
      <c r="Y131">
        <v>8.8700000000000001E-2</v>
      </c>
    </row>
    <row r="132" spans="1:25" x14ac:dyDescent="0.35">
      <c r="A132">
        <v>2.1669999999999998</v>
      </c>
      <c r="B132">
        <v>0.77879999999999994</v>
      </c>
      <c r="C132">
        <v>0.77970000000000006</v>
      </c>
      <c r="D132">
        <v>0.77469999999999994</v>
      </c>
      <c r="E132">
        <v>0.77800000000000002</v>
      </c>
      <c r="F132">
        <v>0.77910000000000001</v>
      </c>
      <c r="G132">
        <v>0.78159999999999996</v>
      </c>
      <c r="H132">
        <v>0.77939999999999998</v>
      </c>
      <c r="I132">
        <v>0.78129999999999999</v>
      </c>
      <c r="J132">
        <v>0.77349999999999997</v>
      </c>
      <c r="K132">
        <v>0.78049999999999997</v>
      </c>
      <c r="L132">
        <v>0.78200000000000003</v>
      </c>
      <c r="M132">
        <v>0.77929999999999999</v>
      </c>
      <c r="N132">
        <v>3.3700000000000001E-2</v>
      </c>
      <c r="O132">
        <v>3.1399999999999997E-2</v>
      </c>
      <c r="P132">
        <v>3.27E-2</v>
      </c>
      <c r="Q132">
        <v>3.2099999999999997E-2</v>
      </c>
      <c r="R132">
        <v>3.2500000000000001E-2</v>
      </c>
      <c r="S132">
        <v>3.3700000000000001E-2</v>
      </c>
      <c r="T132">
        <v>9.0499999999999997E-2</v>
      </c>
      <c r="U132">
        <v>9.3399999999999997E-2</v>
      </c>
      <c r="V132">
        <v>9.0999999999999998E-2</v>
      </c>
      <c r="W132">
        <v>9.1600000000000001E-2</v>
      </c>
      <c r="X132">
        <v>9.0399999999999994E-2</v>
      </c>
      <c r="Y132">
        <v>8.8800000000000004E-2</v>
      </c>
    </row>
    <row r="133" spans="1:25" x14ac:dyDescent="0.35">
      <c r="A133">
        <v>2.1829999999999998</v>
      </c>
      <c r="B133">
        <v>0.77859999999999996</v>
      </c>
      <c r="C133">
        <v>0.7792</v>
      </c>
      <c r="D133">
        <v>0.77570000000000006</v>
      </c>
      <c r="E133">
        <v>0.77749999999999997</v>
      </c>
      <c r="F133">
        <v>0.77849999999999997</v>
      </c>
      <c r="G133">
        <v>0.78069999999999995</v>
      </c>
      <c r="H133">
        <v>0.77929999999999999</v>
      </c>
      <c r="I133">
        <v>0.78139999999999998</v>
      </c>
      <c r="J133">
        <v>0.77479999999999993</v>
      </c>
      <c r="K133">
        <v>0.78139999999999998</v>
      </c>
      <c r="L133">
        <v>0.78100000000000003</v>
      </c>
      <c r="M133">
        <v>0.77869999999999995</v>
      </c>
      <c r="N133">
        <v>3.39E-2</v>
      </c>
      <c r="O133">
        <v>3.1399999999999997E-2</v>
      </c>
      <c r="P133">
        <v>3.27E-2</v>
      </c>
      <c r="Q133">
        <v>3.2099999999999997E-2</v>
      </c>
      <c r="R133">
        <v>3.2500000000000001E-2</v>
      </c>
      <c r="S133">
        <v>3.3700000000000001E-2</v>
      </c>
      <c r="T133">
        <v>9.0499999999999997E-2</v>
      </c>
      <c r="U133">
        <v>9.3299999999999994E-2</v>
      </c>
      <c r="V133">
        <v>9.0899999999999995E-2</v>
      </c>
      <c r="W133">
        <v>9.1499999999999998E-2</v>
      </c>
      <c r="X133">
        <v>9.0300000000000005E-2</v>
      </c>
      <c r="Y133">
        <v>8.8900000000000007E-2</v>
      </c>
    </row>
    <row r="134" spans="1:25" x14ac:dyDescent="0.35">
      <c r="A134">
        <v>2.2000000000000002</v>
      </c>
      <c r="B134">
        <v>0.77829999999999999</v>
      </c>
      <c r="C134">
        <v>0.77869999999999995</v>
      </c>
      <c r="D134">
        <v>0.77679999999999993</v>
      </c>
      <c r="E134">
        <v>0.77710000000000001</v>
      </c>
      <c r="F134">
        <v>0.77800000000000002</v>
      </c>
      <c r="G134">
        <v>0.78</v>
      </c>
      <c r="H134">
        <v>0.77910000000000001</v>
      </c>
      <c r="I134">
        <v>0.78100000000000003</v>
      </c>
      <c r="J134">
        <v>0.77629999999999999</v>
      </c>
      <c r="K134">
        <v>0.78159999999999996</v>
      </c>
      <c r="L134">
        <v>0.78029999999999999</v>
      </c>
      <c r="M134">
        <v>0.7782</v>
      </c>
      <c r="N134">
        <v>3.4099999999999998E-2</v>
      </c>
      <c r="O134">
        <v>3.1399999999999997E-2</v>
      </c>
      <c r="P134">
        <v>3.2800000000000003E-2</v>
      </c>
      <c r="Q134">
        <v>3.2099999999999997E-2</v>
      </c>
      <c r="R134">
        <v>3.2599999999999997E-2</v>
      </c>
      <c r="S134">
        <v>3.3700000000000001E-2</v>
      </c>
      <c r="T134">
        <v>9.0700000000000003E-2</v>
      </c>
      <c r="U134">
        <v>9.3299999999999994E-2</v>
      </c>
      <c r="V134">
        <v>9.0800000000000006E-2</v>
      </c>
      <c r="W134">
        <v>9.1300000000000006E-2</v>
      </c>
      <c r="X134">
        <v>9.0300000000000005E-2</v>
      </c>
      <c r="Y134">
        <v>8.9200000000000002E-2</v>
      </c>
    </row>
    <row r="135" spans="1:25" x14ac:dyDescent="0.35">
      <c r="A135">
        <v>2.2170000000000001</v>
      </c>
      <c r="B135">
        <v>0.77810000000000001</v>
      </c>
      <c r="C135">
        <v>0.7782</v>
      </c>
      <c r="D135">
        <v>0.77780000000000005</v>
      </c>
      <c r="E135">
        <v>0.77690000000000003</v>
      </c>
      <c r="F135">
        <v>0.77749999999999997</v>
      </c>
      <c r="G135">
        <v>0.77939999999999998</v>
      </c>
      <c r="H135">
        <v>0.77900000000000003</v>
      </c>
      <c r="I135">
        <v>0.78029999999999999</v>
      </c>
      <c r="J135">
        <v>0.77729999999999999</v>
      </c>
      <c r="K135">
        <v>0.78120000000000001</v>
      </c>
      <c r="L135">
        <v>0.77970000000000006</v>
      </c>
      <c r="M135">
        <v>0.77770000000000006</v>
      </c>
      <c r="N135">
        <v>3.4200000000000001E-2</v>
      </c>
      <c r="O135">
        <v>3.15E-2</v>
      </c>
      <c r="P135">
        <v>3.2899999999999999E-2</v>
      </c>
      <c r="Q135">
        <v>3.2099999999999997E-2</v>
      </c>
      <c r="R135">
        <v>3.2599999999999997E-2</v>
      </c>
      <c r="S135">
        <v>3.3700000000000001E-2</v>
      </c>
      <c r="T135">
        <v>9.0999999999999998E-2</v>
      </c>
      <c r="U135">
        <v>9.3100000000000002E-2</v>
      </c>
      <c r="V135">
        <v>9.0700000000000003E-2</v>
      </c>
      <c r="W135">
        <v>9.1200000000000003E-2</v>
      </c>
      <c r="X135">
        <v>9.0399999999999994E-2</v>
      </c>
      <c r="Y135">
        <v>8.9599999999999999E-2</v>
      </c>
    </row>
    <row r="136" spans="1:25" x14ac:dyDescent="0.35">
      <c r="A136">
        <v>2.2330000000000001</v>
      </c>
      <c r="B136">
        <v>0.77780000000000005</v>
      </c>
      <c r="C136">
        <v>0.77770000000000006</v>
      </c>
      <c r="D136">
        <v>0.77839999999999998</v>
      </c>
      <c r="E136">
        <v>0.77679999999999993</v>
      </c>
      <c r="F136">
        <v>0.77700000000000002</v>
      </c>
      <c r="G136">
        <v>0.77879999999999994</v>
      </c>
      <c r="H136">
        <v>0.77869999999999995</v>
      </c>
      <c r="I136">
        <v>0.77970000000000006</v>
      </c>
      <c r="J136">
        <v>0.77760000000000007</v>
      </c>
      <c r="K136">
        <v>0.78049999999999997</v>
      </c>
      <c r="L136">
        <v>0.7792</v>
      </c>
      <c r="M136">
        <v>0.77710000000000001</v>
      </c>
      <c r="N136">
        <v>3.4299999999999997E-2</v>
      </c>
      <c r="O136">
        <v>3.1600000000000003E-2</v>
      </c>
      <c r="P136">
        <v>3.3000000000000002E-2</v>
      </c>
      <c r="Q136">
        <v>3.2199999999999999E-2</v>
      </c>
      <c r="R136">
        <v>3.2599999999999997E-2</v>
      </c>
      <c r="S136">
        <v>3.3599999999999998E-2</v>
      </c>
      <c r="T136">
        <v>9.1399999999999995E-2</v>
      </c>
      <c r="U136">
        <v>9.2899999999999996E-2</v>
      </c>
      <c r="V136">
        <v>9.0700000000000003E-2</v>
      </c>
      <c r="W136">
        <v>9.11E-2</v>
      </c>
      <c r="X136">
        <v>9.0499999999999997E-2</v>
      </c>
      <c r="Y136">
        <v>9.0200000000000002E-2</v>
      </c>
    </row>
    <row r="137" spans="1:25" x14ac:dyDescent="0.35">
      <c r="A137">
        <v>2.25</v>
      </c>
      <c r="B137">
        <v>0.77749999999999997</v>
      </c>
      <c r="C137">
        <v>0.7772</v>
      </c>
      <c r="D137">
        <v>0.77849999999999997</v>
      </c>
      <c r="E137">
        <v>0.77710000000000001</v>
      </c>
      <c r="F137">
        <v>0.77669999999999995</v>
      </c>
      <c r="G137">
        <v>0.77829999999999999</v>
      </c>
      <c r="H137">
        <v>0.77839999999999998</v>
      </c>
      <c r="I137">
        <v>0.7792</v>
      </c>
      <c r="J137">
        <v>0.77739999999999998</v>
      </c>
      <c r="K137">
        <v>0.77980000000000005</v>
      </c>
      <c r="L137">
        <v>0.77859999999999996</v>
      </c>
      <c r="M137">
        <v>0.77669999999999995</v>
      </c>
      <c r="N137">
        <v>3.4200000000000001E-2</v>
      </c>
      <c r="O137">
        <v>3.1699999999999999E-2</v>
      </c>
      <c r="P137">
        <v>3.3099999999999997E-2</v>
      </c>
      <c r="Q137">
        <v>3.2300000000000002E-2</v>
      </c>
      <c r="R137">
        <v>3.2599999999999997E-2</v>
      </c>
      <c r="S137">
        <v>3.3599999999999998E-2</v>
      </c>
      <c r="T137">
        <v>9.1899999999999996E-2</v>
      </c>
      <c r="U137">
        <v>9.2799999999999994E-2</v>
      </c>
      <c r="V137">
        <v>9.0700000000000003E-2</v>
      </c>
      <c r="W137">
        <v>9.11E-2</v>
      </c>
      <c r="X137">
        <v>9.0700000000000003E-2</v>
      </c>
      <c r="Y137">
        <v>9.0800000000000006E-2</v>
      </c>
    </row>
    <row r="138" spans="1:25" x14ac:dyDescent="0.35">
      <c r="A138">
        <v>2.2669999999999999</v>
      </c>
      <c r="B138">
        <v>0.7772</v>
      </c>
      <c r="C138">
        <v>0.77679999999999993</v>
      </c>
      <c r="D138">
        <v>0.77839999999999998</v>
      </c>
      <c r="E138">
        <v>0.77800000000000002</v>
      </c>
      <c r="F138">
        <v>0.77639999999999998</v>
      </c>
      <c r="G138">
        <v>0.77770000000000006</v>
      </c>
      <c r="H138">
        <v>0.77810000000000001</v>
      </c>
      <c r="I138">
        <v>0.77879999999999994</v>
      </c>
      <c r="J138">
        <v>0.77690000000000003</v>
      </c>
      <c r="K138">
        <v>0.77929999999999999</v>
      </c>
      <c r="L138">
        <v>0.7782</v>
      </c>
      <c r="M138">
        <v>0.77629999999999999</v>
      </c>
      <c r="N138">
        <v>3.4200000000000001E-2</v>
      </c>
      <c r="O138">
        <v>3.1699999999999999E-2</v>
      </c>
      <c r="P138">
        <v>3.32E-2</v>
      </c>
      <c r="Q138">
        <v>3.2399999999999998E-2</v>
      </c>
      <c r="R138">
        <v>3.2599999999999997E-2</v>
      </c>
      <c r="S138">
        <v>3.3599999999999998E-2</v>
      </c>
      <c r="T138">
        <v>9.2499999999999999E-2</v>
      </c>
      <c r="U138">
        <v>9.2799999999999994E-2</v>
      </c>
      <c r="V138">
        <v>9.06E-2</v>
      </c>
      <c r="W138">
        <v>9.11E-2</v>
      </c>
      <c r="X138">
        <v>9.1300000000000006E-2</v>
      </c>
      <c r="Y138">
        <v>9.1200000000000003E-2</v>
      </c>
    </row>
    <row r="139" spans="1:25" x14ac:dyDescent="0.35">
      <c r="A139">
        <v>2.2829999999999999</v>
      </c>
      <c r="B139">
        <v>0.77690000000000003</v>
      </c>
      <c r="C139">
        <v>0.77649999999999997</v>
      </c>
      <c r="D139">
        <v>0.77790000000000004</v>
      </c>
      <c r="E139">
        <v>0.77939999999999998</v>
      </c>
      <c r="F139">
        <v>0.77639999999999998</v>
      </c>
      <c r="G139">
        <v>0.77729999999999999</v>
      </c>
      <c r="H139">
        <v>0.77780000000000005</v>
      </c>
      <c r="I139">
        <v>0.77839999999999998</v>
      </c>
      <c r="J139">
        <v>0.77649999999999997</v>
      </c>
      <c r="K139">
        <v>0.77879999999999994</v>
      </c>
      <c r="L139">
        <v>0.77780000000000005</v>
      </c>
      <c r="M139">
        <v>0.77610000000000001</v>
      </c>
      <c r="N139">
        <v>3.4099999999999998E-2</v>
      </c>
      <c r="O139">
        <v>3.1800000000000002E-2</v>
      </c>
      <c r="P139">
        <v>3.3300000000000003E-2</v>
      </c>
      <c r="Q139">
        <v>3.2500000000000001E-2</v>
      </c>
      <c r="R139">
        <v>3.27E-2</v>
      </c>
      <c r="S139">
        <v>3.3700000000000001E-2</v>
      </c>
      <c r="T139">
        <v>9.2899999999999996E-2</v>
      </c>
      <c r="U139">
        <v>9.2700000000000005E-2</v>
      </c>
      <c r="V139">
        <v>9.06E-2</v>
      </c>
      <c r="W139">
        <v>9.11E-2</v>
      </c>
      <c r="X139">
        <v>9.2100000000000001E-2</v>
      </c>
      <c r="Y139">
        <v>9.1200000000000003E-2</v>
      </c>
    </row>
    <row r="140" spans="1:25" x14ac:dyDescent="0.35">
      <c r="A140">
        <v>2.2999999999999998</v>
      </c>
      <c r="B140">
        <v>0.77659999999999996</v>
      </c>
      <c r="C140">
        <v>0.77639999999999998</v>
      </c>
      <c r="D140">
        <v>0.77749999999999997</v>
      </c>
      <c r="E140">
        <v>0.78120000000000001</v>
      </c>
      <c r="F140">
        <v>0.77669999999999995</v>
      </c>
      <c r="G140">
        <v>0.77700000000000002</v>
      </c>
      <c r="H140">
        <v>0.77749999999999997</v>
      </c>
      <c r="I140">
        <v>0.77790000000000004</v>
      </c>
      <c r="J140">
        <v>0.77629999999999999</v>
      </c>
      <c r="K140">
        <v>0.77829999999999999</v>
      </c>
      <c r="L140">
        <v>0.77749999999999997</v>
      </c>
      <c r="M140">
        <v>0.7762</v>
      </c>
      <c r="N140">
        <v>3.4099999999999998E-2</v>
      </c>
      <c r="O140">
        <v>3.1800000000000002E-2</v>
      </c>
      <c r="P140">
        <v>3.3300000000000003E-2</v>
      </c>
      <c r="Q140">
        <v>3.2599999999999997E-2</v>
      </c>
      <c r="R140">
        <v>3.27E-2</v>
      </c>
      <c r="S140">
        <v>3.3799999999999997E-2</v>
      </c>
      <c r="T140">
        <v>9.2999999999999999E-2</v>
      </c>
      <c r="U140">
        <v>9.2499999999999999E-2</v>
      </c>
      <c r="V140">
        <v>9.0899999999999995E-2</v>
      </c>
      <c r="W140">
        <v>9.0899999999999995E-2</v>
      </c>
      <c r="X140">
        <v>9.2999999999999999E-2</v>
      </c>
      <c r="Y140">
        <v>9.11E-2</v>
      </c>
    </row>
    <row r="141" spans="1:25" x14ac:dyDescent="0.35">
      <c r="A141">
        <v>2.3170000000000002</v>
      </c>
      <c r="B141">
        <v>0.77649999999999997</v>
      </c>
      <c r="C141">
        <v>0.77649999999999997</v>
      </c>
      <c r="D141">
        <v>0.77710000000000001</v>
      </c>
      <c r="E141">
        <v>0.78259999999999996</v>
      </c>
      <c r="F141">
        <v>0.77739999999999998</v>
      </c>
      <c r="G141">
        <v>0.77690000000000003</v>
      </c>
      <c r="H141">
        <v>0.77729999999999999</v>
      </c>
      <c r="I141">
        <v>0.77749999999999997</v>
      </c>
      <c r="J141">
        <v>0.77610000000000001</v>
      </c>
      <c r="K141">
        <v>0.77780000000000005</v>
      </c>
      <c r="L141">
        <v>0.77749999999999997</v>
      </c>
      <c r="M141">
        <v>0.77679999999999993</v>
      </c>
      <c r="N141">
        <v>3.4099999999999998E-2</v>
      </c>
      <c r="O141">
        <v>3.1899999999999998E-2</v>
      </c>
      <c r="P141">
        <v>3.3399999999999999E-2</v>
      </c>
      <c r="Q141">
        <v>3.27E-2</v>
      </c>
      <c r="R141">
        <v>3.2800000000000003E-2</v>
      </c>
      <c r="S141">
        <v>3.39E-2</v>
      </c>
      <c r="T141">
        <v>9.2899999999999996E-2</v>
      </c>
      <c r="U141">
        <v>9.2299999999999993E-2</v>
      </c>
      <c r="V141">
        <v>9.1600000000000001E-2</v>
      </c>
      <c r="W141">
        <v>9.0800000000000006E-2</v>
      </c>
      <c r="X141">
        <v>9.35E-2</v>
      </c>
      <c r="Y141">
        <v>9.0999999999999998E-2</v>
      </c>
    </row>
    <row r="142" spans="1:25" x14ac:dyDescent="0.35">
      <c r="A142">
        <v>2.3330000000000002</v>
      </c>
      <c r="B142">
        <v>0.77659999999999996</v>
      </c>
      <c r="C142">
        <v>0.77710000000000001</v>
      </c>
      <c r="D142">
        <v>0.77679999999999993</v>
      </c>
      <c r="E142">
        <v>0.7833</v>
      </c>
      <c r="F142">
        <v>0.77859999999999996</v>
      </c>
      <c r="G142">
        <v>0.7772</v>
      </c>
      <c r="H142">
        <v>0.77729999999999999</v>
      </c>
      <c r="I142">
        <v>0.77710000000000001</v>
      </c>
      <c r="J142">
        <v>0.77590000000000003</v>
      </c>
      <c r="K142">
        <v>0.77739999999999998</v>
      </c>
      <c r="L142">
        <v>0.77780000000000005</v>
      </c>
      <c r="M142">
        <v>0.77810000000000001</v>
      </c>
      <c r="N142">
        <v>3.4200000000000001E-2</v>
      </c>
      <c r="O142">
        <v>3.1899999999999998E-2</v>
      </c>
      <c r="P142">
        <v>3.3399999999999999E-2</v>
      </c>
      <c r="Q142">
        <v>3.27E-2</v>
      </c>
      <c r="R142">
        <v>3.2800000000000003E-2</v>
      </c>
      <c r="S142">
        <v>3.39E-2</v>
      </c>
      <c r="T142">
        <v>9.2799999999999994E-2</v>
      </c>
      <c r="U142">
        <v>9.2299999999999993E-2</v>
      </c>
      <c r="V142">
        <v>9.2600000000000002E-2</v>
      </c>
      <c r="W142">
        <v>9.0800000000000006E-2</v>
      </c>
      <c r="X142">
        <v>9.3700000000000006E-2</v>
      </c>
      <c r="Y142">
        <v>9.0999999999999998E-2</v>
      </c>
    </row>
    <row r="143" spans="1:25" x14ac:dyDescent="0.35">
      <c r="A143">
        <v>2.35</v>
      </c>
      <c r="B143">
        <v>0.77700000000000002</v>
      </c>
      <c r="C143">
        <v>0.7782</v>
      </c>
      <c r="D143">
        <v>0.77639999999999998</v>
      </c>
      <c r="E143">
        <v>0.78310000000000002</v>
      </c>
      <c r="F143">
        <v>0.7802</v>
      </c>
      <c r="G143">
        <v>0.77810000000000001</v>
      </c>
      <c r="H143">
        <v>0.77749999999999997</v>
      </c>
      <c r="I143">
        <v>0.77690000000000003</v>
      </c>
      <c r="J143">
        <v>0.77549999999999997</v>
      </c>
      <c r="K143">
        <v>0.77700000000000002</v>
      </c>
      <c r="L143">
        <v>0.77900000000000003</v>
      </c>
      <c r="M143">
        <v>0.77990000000000004</v>
      </c>
      <c r="N143">
        <v>3.4299999999999997E-2</v>
      </c>
      <c r="O143">
        <v>3.1899999999999998E-2</v>
      </c>
      <c r="P143">
        <v>3.3399999999999999E-2</v>
      </c>
      <c r="Q143">
        <v>3.2800000000000003E-2</v>
      </c>
      <c r="R143">
        <v>3.2899999999999999E-2</v>
      </c>
      <c r="S143">
        <v>3.4000000000000002E-2</v>
      </c>
      <c r="T143">
        <v>9.2700000000000005E-2</v>
      </c>
      <c r="U143">
        <v>9.2600000000000002E-2</v>
      </c>
      <c r="V143">
        <v>9.3299999999999994E-2</v>
      </c>
      <c r="W143">
        <v>9.0899999999999995E-2</v>
      </c>
      <c r="X143">
        <v>9.3600000000000003E-2</v>
      </c>
      <c r="Y143">
        <v>9.0999999999999998E-2</v>
      </c>
    </row>
    <row r="144" spans="1:25" x14ac:dyDescent="0.35">
      <c r="A144">
        <v>2.367</v>
      </c>
      <c r="B144">
        <v>0.77780000000000005</v>
      </c>
      <c r="C144">
        <v>0.77970000000000006</v>
      </c>
      <c r="D144">
        <v>0.77610000000000001</v>
      </c>
      <c r="E144">
        <v>0.78249999999999997</v>
      </c>
      <c r="F144">
        <v>0.78170000000000006</v>
      </c>
      <c r="G144">
        <v>0.77970000000000006</v>
      </c>
      <c r="H144">
        <v>0.7782</v>
      </c>
      <c r="I144">
        <v>0.77690000000000003</v>
      </c>
      <c r="J144">
        <v>0.7752</v>
      </c>
      <c r="K144">
        <v>0.77679999999999993</v>
      </c>
      <c r="L144">
        <v>0.78090000000000004</v>
      </c>
      <c r="M144">
        <v>0.78170000000000006</v>
      </c>
      <c r="N144">
        <v>3.44E-2</v>
      </c>
      <c r="O144">
        <v>3.2000000000000001E-2</v>
      </c>
      <c r="P144">
        <v>3.3500000000000002E-2</v>
      </c>
      <c r="Q144">
        <v>3.2800000000000003E-2</v>
      </c>
      <c r="R144">
        <v>3.2899999999999999E-2</v>
      </c>
      <c r="S144">
        <v>3.4099999999999998E-2</v>
      </c>
      <c r="T144">
        <v>9.2600000000000002E-2</v>
      </c>
      <c r="U144">
        <v>9.2999999999999999E-2</v>
      </c>
      <c r="V144">
        <v>9.3799999999999994E-2</v>
      </c>
      <c r="W144">
        <v>9.1200000000000003E-2</v>
      </c>
      <c r="X144">
        <v>9.3299999999999994E-2</v>
      </c>
      <c r="Y144">
        <v>9.0899999999999995E-2</v>
      </c>
    </row>
    <row r="145" spans="1:25" x14ac:dyDescent="0.35">
      <c r="A145">
        <v>2.383</v>
      </c>
      <c r="B145">
        <v>0.77890000000000004</v>
      </c>
      <c r="C145">
        <v>0.78090000000000004</v>
      </c>
      <c r="D145">
        <v>0.77580000000000005</v>
      </c>
      <c r="E145">
        <v>0.78180000000000005</v>
      </c>
      <c r="F145">
        <v>0.78259999999999996</v>
      </c>
      <c r="G145">
        <v>0.78170000000000006</v>
      </c>
      <c r="H145">
        <v>0.77910000000000001</v>
      </c>
      <c r="I145">
        <v>0.77729999999999999</v>
      </c>
      <c r="J145">
        <v>0.77490000000000003</v>
      </c>
      <c r="K145">
        <v>0.77690000000000003</v>
      </c>
      <c r="L145">
        <v>0.78290000000000004</v>
      </c>
      <c r="M145">
        <v>0.78290000000000004</v>
      </c>
      <c r="N145">
        <v>3.44E-2</v>
      </c>
      <c r="O145">
        <v>3.2000000000000001E-2</v>
      </c>
      <c r="P145">
        <v>3.3500000000000002E-2</v>
      </c>
      <c r="Q145">
        <v>3.2800000000000003E-2</v>
      </c>
      <c r="R145">
        <v>3.3000000000000002E-2</v>
      </c>
      <c r="S145">
        <v>3.4099999999999998E-2</v>
      </c>
      <c r="T145">
        <v>9.2499999999999999E-2</v>
      </c>
      <c r="U145">
        <v>9.3600000000000003E-2</v>
      </c>
      <c r="V145">
        <v>9.3899999999999997E-2</v>
      </c>
      <c r="W145">
        <v>9.1600000000000001E-2</v>
      </c>
      <c r="X145">
        <v>9.3100000000000002E-2</v>
      </c>
      <c r="Y145">
        <v>9.0899999999999995E-2</v>
      </c>
    </row>
    <row r="146" spans="1:25" x14ac:dyDescent="0.35">
      <c r="A146">
        <v>2.4</v>
      </c>
      <c r="B146">
        <v>0.77990000000000004</v>
      </c>
      <c r="C146">
        <v>0.78170000000000006</v>
      </c>
      <c r="D146">
        <v>0.77549999999999997</v>
      </c>
      <c r="E146">
        <v>0.78120000000000001</v>
      </c>
      <c r="F146">
        <v>0.78279999999999994</v>
      </c>
      <c r="G146">
        <v>0.7833</v>
      </c>
      <c r="H146">
        <v>0.7802</v>
      </c>
      <c r="I146">
        <v>0.77829999999999999</v>
      </c>
      <c r="J146">
        <v>0.77469999999999994</v>
      </c>
      <c r="K146">
        <v>0.77739999999999998</v>
      </c>
      <c r="L146">
        <v>0.7843</v>
      </c>
      <c r="M146">
        <v>0.78310000000000002</v>
      </c>
      <c r="N146">
        <v>3.4299999999999997E-2</v>
      </c>
      <c r="O146">
        <v>3.2099999999999997E-2</v>
      </c>
      <c r="P146">
        <v>3.3599999999999998E-2</v>
      </c>
      <c r="Q146">
        <v>3.2800000000000003E-2</v>
      </c>
      <c r="R146">
        <v>3.3000000000000002E-2</v>
      </c>
      <c r="S146">
        <v>3.4099999999999998E-2</v>
      </c>
      <c r="T146">
        <v>9.2399999999999996E-2</v>
      </c>
      <c r="U146">
        <v>9.3899999999999997E-2</v>
      </c>
      <c r="V146">
        <v>9.3700000000000006E-2</v>
      </c>
      <c r="W146">
        <v>9.2399999999999996E-2</v>
      </c>
      <c r="X146">
        <v>9.2899999999999996E-2</v>
      </c>
      <c r="Y146">
        <v>9.0999999999999998E-2</v>
      </c>
    </row>
    <row r="147" spans="1:25" x14ac:dyDescent="0.35">
      <c r="A147">
        <v>2.4169999999999998</v>
      </c>
      <c r="B147">
        <v>0.78059999999999996</v>
      </c>
      <c r="C147">
        <v>0.78190000000000004</v>
      </c>
      <c r="D147">
        <v>0.77539999999999998</v>
      </c>
      <c r="E147">
        <v>0.78059999999999996</v>
      </c>
      <c r="F147">
        <v>0.7823</v>
      </c>
      <c r="G147">
        <v>0.78410000000000002</v>
      </c>
      <c r="H147">
        <v>0.78100000000000003</v>
      </c>
      <c r="I147">
        <v>0.77980000000000005</v>
      </c>
      <c r="J147">
        <v>0.77459999999999996</v>
      </c>
      <c r="K147">
        <v>0.77839999999999998</v>
      </c>
      <c r="L147">
        <v>0.78459999999999996</v>
      </c>
      <c r="M147">
        <v>0.78259999999999996</v>
      </c>
      <c r="N147">
        <v>3.4299999999999997E-2</v>
      </c>
      <c r="O147">
        <v>3.2099999999999997E-2</v>
      </c>
      <c r="P147">
        <v>3.3599999999999998E-2</v>
      </c>
      <c r="Q147">
        <v>3.2899999999999999E-2</v>
      </c>
      <c r="R147">
        <v>3.3099999999999997E-2</v>
      </c>
      <c r="S147">
        <v>3.4200000000000001E-2</v>
      </c>
      <c r="T147">
        <v>9.2299999999999993E-2</v>
      </c>
      <c r="U147">
        <v>9.4E-2</v>
      </c>
      <c r="V147">
        <v>9.35E-2</v>
      </c>
      <c r="W147">
        <v>9.3200000000000005E-2</v>
      </c>
      <c r="X147">
        <v>9.2799999999999994E-2</v>
      </c>
      <c r="Y147">
        <v>9.0999999999999998E-2</v>
      </c>
    </row>
    <row r="148" spans="1:25" x14ac:dyDescent="0.35">
      <c r="A148">
        <v>2.4329999999999998</v>
      </c>
      <c r="B148">
        <v>0.78090000000000004</v>
      </c>
      <c r="C148">
        <v>0.78170000000000006</v>
      </c>
      <c r="D148">
        <v>0.77539999999999998</v>
      </c>
      <c r="E148">
        <v>0.7802</v>
      </c>
      <c r="F148">
        <v>0.78159999999999996</v>
      </c>
      <c r="G148">
        <v>0.78400000000000003</v>
      </c>
      <c r="H148">
        <v>0.78139999999999998</v>
      </c>
      <c r="I148">
        <v>0.78139999999999998</v>
      </c>
      <c r="J148">
        <v>0.77459999999999996</v>
      </c>
      <c r="K148">
        <v>0.77990000000000004</v>
      </c>
      <c r="L148">
        <v>0.78400000000000003</v>
      </c>
      <c r="M148">
        <v>0.78190000000000004</v>
      </c>
      <c r="N148">
        <v>3.4299999999999997E-2</v>
      </c>
      <c r="O148">
        <v>3.2199999999999999E-2</v>
      </c>
      <c r="P148">
        <v>3.3700000000000001E-2</v>
      </c>
      <c r="Q148">
        <v>3.2899999999999999E-2</v>
      </c>
      <c r="R148">
        <v>3.32E-2</v>
      </c>
      <c r="S148">
        <v>3.4200000000000001E-2</v>
      </c>
      <c r="T148">
        <v>9.2399999999999996E-2</v>
      </c>
      <c r="U148">
        <v>9.4E-2</v>
      </c>
      <c r="V148">
        <v>9.3299999999999994E-2</v>
      </c>
      <c r="W148">
        <v>9.3600000000000003E-2</v>
      </c>
      <c r="X148">
        <v>9.2600000000000002E-2</v>
      </c>
      <c r="Y148">
        <v>9.1200000000000003E-2</v>
      </c>
    </row>
    <row r="149" spans="1:25" x14ac:dyDescent="0.35">
      <c r="A149">
        <v>2.4500000000000002</v>
      </c>
      <c r="B149">
        <v>0.78100000000000003</v>
      </c>
      <c r="C149">
        <v>0.78129999999999999</v>
      </c>
      <c r="D149">
        <v>0.77570000000000006</v>
      </c>
      <c r="E149">
        <v>0.77980000000000005</v>
      </c>
      <c r="F149">
        <v>0.78100000000000003</v>
      </c>
      <c r="G149">
        <v>0.7833</v>
      </c>
      <c r="H149">
        <v>0.78129999999999999</v>
      </c>
      <c r="I149">
        <v>0.78249999999999997</v>
      </c>
      <c r="J149">
        <v>0.77500000000000002</v>
      </c>
      <c r="K149">
        <v>0.78139999999999998</v>
      </c>
      <c r="L149">
        <v>0.78310000000000002</v>
      </c>
      <c r="M149">
        <v>0.78120000000000001</v>
      </c>
      <c r="N149">
        <v>3.44E-2</v>
      </c>
      <c r="O149">
        <v>3.2199999999999999E-2</v>
      </c>
      <c r="P149">
        <v>3.3799999999999997E-2</v>
      </c>
      <c r="Q149">
        <v>3.3000000000000002E-2</v>
      </c>
      <c r="R149">
        <v>3.32E-2</v>
      </c>
      <c r="S149">
        <v>3.4200000000000001E-2</v>
      </c>
      <c r="T149">
        <v>9.2700000000000005E-2</v>
      </c>
      <c r="U149">
        <v>9.3899999999999997E-2</v>
      </c>
      <c r="V149">
        <v>9.3200000000000005E-2</v>
      </c>
      <c r="W149">
        <v>9.3799999999999994E-2</v>
      </c>
      <c r="X149">
        <v>9.2499999999999999E-2</v>
      </c>
      <c r="Y149">
        <v>9.1499999999999998E-2</v>
      </c>
    </row>
    <row r="150" spans="1:25" x14ac:dyDescent="0.35">
      <c r="A150">
        <v>2.4670000000000001</v>
      </c>
      <c r="B150">
        <v>0.78090000000000004</v>
      </c>
      <c r="C150">
        <v>0.78079999999999994</v>
      </c>
      <c r="D150">
        <v>0.77629999999999999</v>
      </c>
      <c r="E150">
        <v>0.77980000000000005</v>
      </c>
      <c r="F150">
        <v>0.78029999999999999</v>
      </c>
      <c r="G150">
        <v>0.78249999999999997</v>
      </c>
      <c r="H150">
        <v>0.78120000000000001</v>
      </c>
      <c r="I150">
        <v>0.78279999999999994</v>
      </c>
      <c r="J150">
        <v>0.77600000000000002</v>
      </c>
      <c r="K150">
        <v>0.78239999999999998</v>
      </c>
      <c r="L150">
        <v>0.7823</v>
      </c>
      <c r="M150">
        <v>0.78049999999999997</v>
      </c>
      <c r="N150">
        <v>3.44E-2</v>
      </c>
      <c r="O150">
        <v>3.2199999999999999E-2</v>
      </c>
      <c r="P150">
        <v>3.39E-2</v>
      </c>
      <c r="Q150">
        <v>3.3099999999999997E-2</v>
      </c>
      <c r="R150">
        <v>3.32E-2</v>
      </c>
      <c r="S150">
        <v>3.4200000000000001E-2</v>
      </c>
      <c r="T150">
        <v>9.3100000000000002E-2</v>
      </c>
      <c r="U150">
        <v>9.3799999999999994E-2</v>
      </c>
      <c r="V150">
        <v>9.2999999999999999E-2</v>
      </c>
      <c r="W150">
        <v>9.3600000000000003E-2</v>
      </c>
      <c r="X150">
        <v>9.2600000000000002E-2</v>
      </c>
      <c r="Y150">
        <v>9.1899999999999996E-2</v>
      </c>
    </row>
    <row r="151" spans="1:25" x14ac:dyDescent="0.35">
      <c r="A151">
        <v>2.4830000000000001</v>
      </c>
      <c r="B151">
        <v>0.78079999999999994</v>
      </c>
      <c r="C151">
        <v>0.78029999999999999</v>
      </c>
      <c r="D151">
        <v>0.7772</v>
      </c>
      <c r="E151">
        <v>0.7802</v>
      </c>
      <c r="F151">
        <v>0.77980000000000005</v>
      </c>
      <c r="G151">
        <v>0.78180000000000005</v>
      </c>
      <c r="H151">
        <v>0.78100000000000003</v>
      </c>
      <c r="I151">
        <v>0.78249999999999997</v>
      </c>
      <c r="J151">
        <v>0.77729999999999999</v>
      </c>
      <c r="K151">
        <v>0.78290000000000004</v>
      </c>
      <c r="L151">
        <v>0.78159999999999996</v>
      </c>
      <c r="M151">
        <v>0.77980000000000005</v>
      </c>
      <c r="N151">
        <v>3.4500000000000003E-2</v>
      </c>
      <c r="O151">
        <v>3.2300000000000002E-2</v>
      </c>
      <c r="P151">
        <v>3.39E-2</v>
      </c>
      <c r="Q151">
        <v>3.3099999999999997E-2</v>
      </c>
      <c r="R151">
        <v>3.32E-2</v>
      </c>
      <c r="S151">
        <v>3.4299999999999997E-2</v>
      </c>
      <c r="T151">
        <v>9.3600000000000003E-2</v>
      </c>
      <c r="U151">
        <v>9.3799999999999994E-2</v>
      </c>
      <c r="V151">
        <v>9.2799999999999994E-2</v>
      </c>
      <c r="W151">
        <v>9.3399999999999997E-2</v>
      </c>
      <c r="X151">
        <v>9.2899999999999996E-2</v>
      </c>
      <c r="Y151">
        <v>9.2299999999999993E-2</v>
      </c>
    </row>
    <row r="152" spans="1:25" x14ac:dyDescent="0.35">
      <c r="A152">
        <v>2.5</v>
      </c>
      <c r="B152">
        <v>0.78059999999999996</v>
      </c>
      <c r="C152">
        <v>0.77990000000000004</v>
      </c>
      <c r="D152">
        <v>0.7782</v>
      </c>
      <c r="E152">
        <v>0.78120000000000001</v>
      </c>
      <c r="F152">
        <v>0.77939999999999998</v>
      </c>
      <c r="G152">
        <v>0.78110000000000002</v>
      </c>
      <c r="H152">
        <v>0.78090000000000004</v>
      </c>
      <c r="I152">
        <v>0.78190000000000004</v>
      </c>
      <c r="J152">
        <v>0.77859999999999996</v>
      </c>
      <c r="K152">
        <v>0.78269999999999995</v>
      </c>
      <c r="L152">
        <v>0.78100000000000003</v>
      </c>
      <c r="M152">
        <v>0.77929999999999999</v>
      </c>
      <c r="N152">
        <v>3.4500000000000003E-2</v>
      </c>
      <c r="O152">
        <v>3.2300000000000002E-2</v>
      </c>
      <c r="P152">
        <v>3.4000000000000002E-2</v>
      </c>
      <c r="Q152">
        <v>3.32E-2</v>
      </c>
      <c r="R152">
        <v>3.3300000000000003E-2</v>
      </c>
      <c r="S152">
        <v>3.4299999999999997E-2</v>
      </c>
      <c r="T152">
        <v>9.4E-2</v>
      </c>
      <c r="U152">
        <v>9.3799999999999994E-2</v>
      </c>
      <c r="V152">
        <v>9.2799999999999994E-2</v>
      </c>
      <c r="W152">
        <v>9.3200000000000005E-2</v>
      </c>
      <c r="X152">
        <v>9.35E-2</v>
      </c>
      <c r="Y152">
        <v>9.2499999999999999E-2</v>
      </c>
    </row>
    <row r="153" spans="1:25" x14ac:dyDescent="0.35">
      <c r="A153">
        <v>2.5169999999999999</v>
      </c>
      <c r="B153">
        <v>0.78039999999999998</v>
      </c>
      <c r="C153">
        <v>0.77939999999999998</v>
      </c>
      <c r="D153">
        <v>0.77929999999999999</v>
      </c>
      <c r="E153">
        <v>0.78259999999999996</v>
      </c>
      <c r="F153">
        <v>0.77929999999999999</v>
      </c>
      <c r="G153">
        <v>0.78059999999999996</v>
      </c>
      <c r="H153">
        <v>0.78069999999999995</v>
      </c>
      <c r="I153">
        <v>0.78129999999999999</v>
      </c>
      <c r="J153">
        <v>0.77939999999999998</v>
      </c>
      <c r="K153">
        <v>0.78210000000000002</v>
      </c>
      <c r="L153">
        <v>0.78049999999999997</v>
      </c>
      <c r="M153">
        <v>0.77879999999999994</v>
      </c>
      <c r="N153">
        <v>3.4500000000000003E-2</v>
      </c>
      <c r="O153">
        <v>3.2399999999999998E-2</v>
      </c>
      <c r="P153">
        <v>3.4000000000000002E-2</v>
      </c>
      <c r="Q153">
        <v>3.32E-2</v>
      </c>
      <c r="R153">
        <v>3.3300000000000003E-2</v>
      </c>
      <c r="S153">
        <v>3.44E-2</v>
      </c>
      <c r="T153">
        <v>9.4100000000000003E-2</v>
      </c>
      <c r="U153">
        <v>9.4200000000000006E-2</v>
      </c>
      <c r="V153">
        <v>9.2799999999999994E-2</v>
      </c>
      <c r="W153">
        <v>9.2999999999999999E-2</v>
      </c>
      <c r="X153">
        <v>9.4299999999999995E-2</v>
      </c>
      <c r="Y153">
        <v>9.2499999999999999E-2</v>
      </c>
    </row>
    <row r="154" spans="1:25" x14ac:dyDescent="0.35">
      <c r="A154">
        <v>2.5329999999999999</v>
      </c>
      <c r="B154">
        <v>0.78029999999999999</v>
      </c>
      <c r="C154">
        <v>0.77910000000000001</v>
      </c>
      <c r="D154">
        <v>0.78010000000000002</v>
      </c>
      <c r="E154">
        <v>0.78380000000000005</v>
      </c>
      <c r="F154">
        <v>0.77970000000000006</v>
      </c>
      <c r="G154">
        <v>0.7802</v>
      </c>
      <c r="H154">
        <v>0.78039999999999998</v>
      </c>
      <c r="I154">
        <v>0.78079999999999994</v>
      </c>
      <c r="J154">
        <v>0.77949999999999997</v>
      </c>
      <c r="K154">
        <v>0.78139999999999998</v>
      </c>
      <c r="L154">
        <v>0.78010000000000002</v>
      </c>
      <c r="M154">
        <v>0.77869999999999995</v>
      </c>
      <c r="N154">
        <v>3.4500000000000003E-2</v>
      </c>
      <c r="O154">
        <v>3.2500000000000001E-2</v>
      </c>
      <c r="P154">
        <v>3.4000000000000002E-2</v>
      </c>
      <c r="Q154">
        <v>3.32E-2</v>
      </c>
      <c r="R154">
        <v>3.3399999999999999E-2</v>
      </c>
      <c r="S154">
        <v>3.44E-2</v>
      </c>
      <c r="T154">
        <v>9.4100000000000003E-2</v>
      </c>
      <c r="U154">
        <v>9.4600000000000004E-2</v>
      </c>
      <c r="V154">
        <v>9.2999999999999999E-2</v>
      </c>
      <c r="W154">
        <v>9.2899999999999996E-2</v>
      </c>
      <c r="X154">
        <v>9.4899999999999998E-2</v>
      </c>
      <c r="Y154">
        <v>9.2399999999999996E-2</v>
      </c>
    </row>
    <row r="155" spans="1:25" x14ac:dyDescent="0.35">
      <c r="A155">
        <v>2.5499999999999998</v>
      </c>
      <c r="B155">
        <v>0.7802</v>
      </c>
      <c r="C155">
        <v>0.77890000000000004</v>
      </c>
      <c r="D155">
        <v>0.78039999999999998</v>
      </c>
      <c r="E155">
        <v>0.78449999999999998</v>
      </c>
      <c r="F155">
        <v>0.78059999999999996</v>
      </c>
      <c r="G155">
        <v>0.78029999999999999</v>
      </c>
      <c r="H155">
        <v>0.7802</v>
      </c>
      <c r="I155">
        <v>0.78029999999999999</v>
      </c>
      <c r="J155">
        <v>0.7792</v>
      </c>
      <c r="K155">
        <v>0.78079999999999994</v>
      </c>
      <c r="L155">
        <v>0.78</v>
      </c>
      <c r="M155">
        <v>0.77910000000000001</v>
      </c>
      <c r="N155">
        <v>3.4500000000000003E-2</v>
      </c>
      <c r="O155">
        <v>3.2500000000000001E-2</v>
      </c>
      <c r="P155">
        <v>3.4099999999999998E-2</v>
      </c>
      <c r="Q155">
        <v>3.3300000000000003E-2</v>
      </c>
      <c r="R155">
        <v>3.3399999999999999E-2</v>
      </c>
      <c r="S155">
        <v>3.4500000000000003E-2</v>
      </c>
      <c r="T155">
        <v>9.4100000000000003E-2</v>
      </c>
      <c r="U155">
        <v>9.5200000000000007E-2</v>
      </c>
      <c r="V155">
        <v>9.3600000000000003E-2</v>
      </c>
      <c r="W155">
        <v>9.2700000000000005E-2</v>
      </c>
      <c r="X155">
        <v>9.5100000000000004E-2</v>
      </c>
      <c r="Y155">
        <v>9.2299999999999993E-2</v>
      </c>
    </row>
    <row r="156" spans="1:25" x14ac:dyDescent="0.35">
      <c r="A156">
        <v>2.5670000000000002</v>
      </c>
      <c r="B156">
        <v>0.78029999999999999</v>
      </c>
      <c r="C156">
        <v>0.7792</v>
      </c>
      <c r="D156">
        <v>0.78039999999999998</v>
      </c>
      <c r="E156">
        <v>0.78459999999999996</v>
      </c>
      <c r="F156">
        <v>0.78200000000000003</v>
      </c>
      <c r="G156">
        <v>0.78100000000000003</v>
      </c>
      <c r="H156">
        <v>0.7802</v>
      </c>
      <c r="I156">
        <v>0.77990000000000004</v>
      </c>
      <c r="J156">
        <v>0.77879999999999994</v>
      </c>
      <c r="K156">
        <v>0.78029999999999999</v>
      </c>
      <c r="L156">
        <v>0.78049999999999997</v>
      </c>
      <c r="M156">
        <v>0.78010000000000002</v>
      </c>
      <c r="N156">
        <v>3.4500000000000003E-2</v>
      </c>
      <c r="O156">
        <v>3.2500000000000001E-2</v>
      </c>
      <c r="P156">
        <v>3.4099999999999998E-2</v>
      </c>
      <c r="Q156">
        <v>3.3300000000000003E-2</v>
      </c>
      <c r="R156">
        <v>3.3500000000000002E-2</v>
      </c>
      <c r="S156">
        <v>3.4500000000000003E-2</v>
      </c>
      <c r="T156">
        <v>9.4100000000000003E-2</v>
      </c>
      <c r="U156">
        <v>9.5600000000000004E-2</v>
      </c>
      <c r="V156">
        <v>9.4299999999999995E-2</v>
      </c>
      <c r="W156">
        <v>9.2600000000000002E-2</v>
      </c>
      <c r="X156">
        <v>9.5000000000000001E-2</v>
      </c>
      <c r="Y156">
        <v>9.2299999999999993E-2</v>
      </c>
    </row>
    <row r="157" spans="1:25" x14ac:dyDescent="0.35">
      <c r="A157">
        <v>2.5830000000000002</v>
      </c>
      <c r="B157">
        <v>0.78090000000000004</v>
      </c>
      <c r="C157">
        <v>0.77980000000000005</v>
      </c>
      <c r="D157">
        <v>0.78</v>
      </c>
      <c r="E157">
        <v>0.78420000000000001</v>
      </c>
      <c r="F157">
        <v>0.7833</v>
      </c>
      <c r="G157">
        <v>0.78239999999999998</v>
      </c>
      <c r="H157">
        <v>0.78039999999999998</v>
      </c>
      <c r="I157">
        <v>0.77970000000000006</v>
      </c>
      <c r="J157">
        <v>0.77839999999999998</v>
      </c>
      <c r="K157">
        <v>0.77980000000000005</v>
      </c>
      <c r="L157">
        <v>0.78159999999999996</v>
      </c>
      <c r="M157">
        <v>0.78139999999999998</v>
      </c>
      <c r="N157">
        <v>3.4599999999999999E-2</v>
      </c>
      <c r="O157">
        <v>3.2599999999999997E-2</v>
      </c>
      <c r="P157">
        <v>3.4099999999999998E-2</v>
      </c>
      <c r="Q157">
        <v>3.3300000000000003E-2</v>
      </c>
      <c r="R157">
        <v>3.3500000000000002E-2</v>
      </c>
      <c r="S157">
        <v>3.4599999999999999E-2</v>
      </c>
      <c r="T157">
        <v>9.4100000000000003E-2</v>
      </c>
      <c r="U157">
        <v>9.5899999999999999E-2</v>
      </c>
      <c r="V157">
        <v>9.5100000000000004E-2</v>
      </c>
      <c r="W157">
        <v>9.2600000000000002E-2</v>
      </c>
      <c r="X157">
        <v>9.4700000000000006E-2</v>
      </c>
      <c r="Y157">
        <v>9.2299999999999993E-2</v>
      </c>
    </row>
    <row r="158" spans="1:25" x14ac:dyDescent="0.35">
      <c r="A158">
        <v>2.6</v>
      </c>
      <c r="B158">
        <v>0.78180000000000005</v>
      </c>
      <c r="C158">
        <v>0.78079999999999994</v>
      </c>
      <c r="D158">
        <v>0.77959999999999996</v>
      </c>
      <c r="E158">
        <v>0.78370000000000006</v>
      </c>
      <c r="F158">
        <v>0.78400000000000003</v>
      </c>
      <c r="G158">
        <v>0.78400000000000003</v>
      </c>
      <c r="H158">
        <v>0.78100000000000003</v>
      </c>
      <c r="I158">
        <v>0.77970000000000006</v>
      </c>
      <c r="J158">
        <v>0.77810000000000001</v>
      </c>
      <c r="K158">
        <v>0.77949999999999997</v>
      </c>
      <c r="L158">
        <v>0.78290000000000004</v>
      </c>
      <c r="M158">
        <v>0.78259999999999996</v>
      </c>
      <c r="N158">
        <v>3.4599999999999999E-2</v>
      </c>
      <c r="O158">
        <v>3.2599999999999997E-2</v>
      </c>
      <c r="P158">
        <v>3.4200000000000001E-2</v>
      </c>
      <c r="Q158">
        <v>3.3399999999999999E-2</v>
      </c>
      <c r="R158">
        <v>3.3500000000000002E-2</v>
      </c>
      <c r="S158">
        <v>3.4599999999999999E-2</v>
      </c>
      <c r="T158">
        <v>9.4100000000000003E-2</v>
      </c>
      <c r="U158">
        <v>9.6000000000000002E-2</v>
      </c>
      <c r="V158">
        <v>9.5399999999999999E-2</v>
      </c>
      <c r="W158">
        <v>9.2799999999999994E-2</v>
      </c>
      <c r="X158">
        <v>9.4500000000000001E-2</v>
      </c>
      <c r="Y158">
        <v>9.2399999999999996E-2</v>
      </c>
    </row>
    <row r="159" spans="1:25" x14ac:dyDescent="0.35">
      <c r="A159">
        <v>2.617</v>
      </c>
      <c r="B159">
        <v>0.78290000000000004</v>
      </c>
      <c r="C159">
        <v>0.78180000000000005</v>
      </c>
      <c r="D159">
        <v>0.7792</v>
      </c>
      <c r="E159">
        <v>0.78320000000000001</v>
      </c>
      <c r="F159">
        <v>0.78410000000000002</v>
      </c>
      <c r="G159">
        <v>0.78520000000000001</v>
      </c>
      <c r="H159">
        <v>0.78180000000000005</v>
      </c>
      <c r="I159">
        <v>0.78029999999999999</v>
      </c>
      <c r="J159">
        <v>0.77770000000000006</v>
      </c>
      <c r="K159">
        <v>0.77939999999999998</v>
      </c>
      <c r="L159">
        <v>0.78410000000000002</v>
      </c>
      <c r="M159">
        <v>0.7833</v>
      </c>
      <c r="T159">
        <v>9.4399999999999998E-2</v>
      </c>
      <c r="U159">
        <v>9.6000000000000002E-2</v>
      </c>
      <c r="V159">
        <v>9.5500000000000002E-2</v>
      </c>
      <c r="W159">
        <v>9.3200000000000005E-2</v>
      </c>
      <c r="X159">
        <v>9.4500000000000001E-2</v>
      </c>
      <c r="Y159">
        <v>9.2700000000000005E-2</v>
      </c>
    </row>
    <row r="160" spans="1:25" x14ac:dyDescent="0.35">
      <c r="A160">
        <v>2.633</v>
      </c>
      <c r="B160">
        <v>0.78380000000000005</v>
      </c>
      <c r="C160">
        <v>0.78249999999999997</v>
      </c>
      <c r="D160">
        <v>0.77890000000000004</v>
      </c>
      <c r="E160">
        <v>0.7833</v>
      </c>
      <c r="F160">
        <v>0.78380000000000005</v>
      </c>
      <c r="G160">
        <v>0.78559999999999997</v>
      </c>
      <c r="H160">
        <v>0.78269999999999995</v>
      </c>
      <c r="I160">
        <v>0.78139999999999998</v>
      </c>
      <c r="J160">
        <v>0.77739999999999998</v>
      </c>
      <c r="K160">
        <v>0.77970000000000006</v>
      </c>
      <c r="L160">
        <v>0.78469999999999995</v>
      </c>
      <c r="M160">
        <v>0.78339999999999999</v>
      </c>
      <c r="T160">
        <v>9.4899999999999998E-2</v>
      </c>
      <c r="U160">
        <v>9.64E-2</v>
      </c>
      <c r="V160">
        <v>9.5399999999999999E-2</v>
      </c>
      <c r="W160">
        <v>9.3700000000000006E-2</v>
      </c>
      <c r="X160">
        <v>9.4600000000000004E-2</v>
      </c>
      <c r="Y160">
        <v>9.3100000000000002E-2</v>
      </c>
    </row>
    <row r="161" spans="1:25" x14ac:dyDescent="0.35">
      <c r="A161">
        <v>2.65</v>
      </c>
      <c r="B161">
        <v>0.7843</v>
      </c>
      <c r="C161">
        <v>0.78290000000000004</v>
      </c>
      <c r="D161">
        <v>0.77859999999999996</v>
      </c>
      <c r="E161">
        <v>0.78410000000000002</v>
      </c>
      <c r="F161">
        <v>0.7833</v>
      </c>
      <c r="G161">
        <v>0.7853</v>
      </c>
      <c r="H161">
        <v>0.7833</v>
      </c>
      <c r="I161">
        <v>0.78259999999999996</v>
      </c>
      <c r="J161">
        <v>0.7772</v>
      </c>
      <c r="K161">
        <v>0.78059999999999996</v>
      </c>
      <c r="L161">
        <v>0.78459999999999996</v>
      </c>
      <c r="M161">
        <v>0.78310000000000002</v>
      </c>
      <c r="T161">
        <v>9.5500000000000002E-2</v>
      </c>
      <c r="U161">
        <v>9.69E-2</v>
      </c>
      <c r="V161">
        <v>9.5100000000000004E-2</v>
      </c>
      <c r="W161">
        <v>9.4200000000000006E-2</v>
      </c>
      <c r="X161">
        <v>9.5100000000000004E-2</v>
      </c>
      <c r="Y161">
        <v>9.35E-2</v>
      </c>
    </row>
    <row r="162" spans="1:25" x14ac:dyDescent="0.35">
      <c r="A162">
        <v>2.6669999999999998</v>
      </c>
      <c r="B162">
        <v>0.78449999999999998</v>
      </c>
      <c r="C162">
        <v>0.78290000000000004</v>
      </c>
      <c r="D162">
        <v>0.77859999999999996</v>
      </c>
      <c r="E162">
        <v>0.78520000000000001</v>
      </c>
      <c r="F162">
        <v>0.78290000000000004</v>
      </c>
      <c r="G162">
        <v>0.78469999999999995</v>
      </c>
      <c r="H162">
        <v>0.78359999999999996</v>
      </c>
      <c r="I162">
        <v>0.78349999999999997</v>
      </c>
      <c r="J162">
        <v>0.77729999999999999</v>
      </c>
      <c r="K162">
        <v>0.78170000000000006</v>
      </c>
      <c r="L162">
        <v>0.78410000000000002</v>
      </c>
      <c r="M162">
        <v>0.78249999999999997</v>
      </c>
      <c r="T162">
        <v>9.5899999999999999E-2</v>
      </c>
      <c r="U162">
        <v>9.7500000000000003E-2</v>
      </c>
      <c r="V162">
        <v>9.4799999999999995E-2</v>
      </c>
      <c r="W162">
        <v>9.4399999999999998E-2</v>
      </c>
      <c r="X162">
        <v>9.5899999999999999E-2</v>
      </c>
      <c r="Y162">
        <v>9.3899999999999997E-2</v>
      </c>
    </row>
    <row r="163" spans="1:25" x14ac:dyDescent="0.35">
      <c r="A163">
        <v>2.6829999999999998</v>
      </c>
      <c r="B163">
        <v>0.78439999999999999</v>
      </c>
      <c r="C163">
        <v>0.78259999999999996</v>
      </c>
      <c r="D163">
        <v>0.77879999999999994</v>
      </c>
      <c r="E163">
        <v>0.7863</v>
      </c>
      <c r="F163">
        <v>0.78290000000000004</v>
      </c>
      <c r="G163">
        <v>0.78410000000000002</v>
      </c>
      <c r="H163">
        <v>0.78359999999999996</v>
      </c>
      <c r="I163">
        <v>0.78380000000000005</v>
      </c>
      <c r="J163">
        <v>0.77780000000000005</v>
      </c>
      <c r="K163">
        <v>0.78269999999999995</v>
      </c>
      <c r="L163">
        <v>0.78349999999999997</v>
      </c>
      <c r="M163">
        <v>0.78190000000000004</v>
      </c>
      <c r="T163">
        <v>9.6199999999999994E-2</v>
      </c>
      <c r="U163">
        <v>9.7799999999999998E-2</v>
      </c>
      <c r="V163">
        <v>9.4700000000000006E-2</v>
      </c>
      <c r="W163">
        <v>9.4399999999999998E-2</v>
      </c>
      <c r="X163">
        <v>9.6600000000000005E-2</v>
      </c>
      <c r="Y163">
        <v>9.4200000000000006E-2</v>
      </c>
    </row>
    <row r="164" spans="1:25" x14ac:dyDescent="0.35">
      <c r="A164">
        <v>2.7</v>
      </c>
      <c r="B164">
        <v>0.7843</v>
      </c>
      <c r="C164">
        <v>0.7823</v>
      </c>
      <c r="D164">
        <v>0.77939999999999998</v>
      </c>
      <c r="E164">
        <v>0.78689999999999993</v>
      </c>
      <c r="F164">
        <v>0.78370000000000006</v>
      </c>
      <c r="G164">
        <v>0.78390000000000004</v>
      </c>
      <c r="H164">
        <v>0.78359999999999996</v>
      </c>
      <c r="I164">
        <v>0.78370000000000006</v>
      </c>
      <c r="J164">
        <v>0.77859999999999996</v>
      </c>
      <c r="K164">
        <v>0.78339999999999999</v>
      </c>
      <c r="L164">
        <v>0.78290000000000004</v>
      </c>
      <c r="M164">
        <v>0.78149999999999997</v>
      </c>
      <c r="T164">
        <v>9.6299999999999997E-2</v>
      </c>
      <c r="U164">
        <v>9.8100000000000007E-2</v>
      </c>
      <c r="V164">
        <v>9.4700000000000006E-2</v>
      </c>
      <c r="W164">
        <v>9.4200000000000006E-2</v>
      </c>
      <c r="X164">
        <v>9.7000000000000003E-2</v>
      </c>
      <c r="Y164">
        <v>9.4399999999999998E-2</v>
      </c>
    </row>
    <row r="165" spans="1:25" x14ac:dyDescent="0.35">
      <c r="A165">
        <v>2.7170000000000001</v>
      </c>
      <c r="B165">
        <v>0.78439999999999999</v>
      </c>
      <c r="C165">
        <v>0.78200000000000003</v>
      </c>
      <c r="D165">
        <v>0.78039999999999998</v>
      </c>
      <c r="E165">
        <v>0.78689999999999993</v>
      </c>
      <c r="F165">
        <v>0.78479999999999994</v>
      </c>
      <c r="G165">
        <v>0.78439999999999999</v>
      </c>
      <c r="H165">
        <v>0.78339999999999999</v>
      </c>
      <c r="I165">
        <v>0.7833</v>
      </c>
      <c r="J165">
        <v>0.77959999999999996</v>
      </c>
      <c r="K165">
        <v>0.78349999999999997</v>
      </c>
      <c r="L165">
        <v>0.78259999999999996</v>
      </c>
      <c r="M165">
        <v>0.78170000000000006</v>
      </c>
      <c r="T165">
        <v>9.6500000000000002E-2</v>
      </c>
      <c r="U165">
        <v>9.8400000000000001E-2</v>
      </c>
      <c r="V165">
        <v>9.5100000000000004E-2</v>
      </c>
      <c r="W165">
        <v>9.4E-2</v>
      </c>
      <c r="X165">
        <v>9.7100000000000006E-2</v>
      </c>
      <c r="Y165">
        <v>9.4500000000000001E-2</v>
      </c>
    </row>
    <row r="166" spans="1:25" x14ac:dyDescent="0.35">
      <c r="A166">
        <v>2.7330000000000001</v>
      </c>
      <c r="B166">
        <v>0.78500000000000003</v>
      </c>
      <c r="C166">
        <v>0.78200000000000003</v>
      </c>
      <c r="D166">
        <v>0.78149999999999997</v>
      </c>
      <c r="E166">
        <v>0.78669999999999995</v>
      </c>
      <c r="F166">
        <v>0.78590000000000004</v>
      </c>
      <c r="G166">
        <v>0.78559999999999997</v>
      </c>
      <c r="H166">
        <v>0.7833</v>
      </c>
      <c r="I166">
        <v>0.78279999999999994</v>
      </c>
      <c r="J166">
        <v>0.78039999999999998</v>
      </c>
      <c r="K166">
        <v>0.78320000000000001</v>
      </c>
      <c r="L166">
        <v>0.78290000000000004</v>
      </c>
      <c r="M166">
        <v>0.78239999999999998</v>
      </c>
      <c r="T166">
        <v>9.6799999999999997E-2</v>
      </c>
      <c r="U166">
        <v>9.8799999999999999E-2</v>
      </c>
      <c r="V166">
        <v>9.5899999999999999E-2</v>
      </c>
      <c r="W166">
        <v>9.4E-2</v>
      </c>
      <c r="X166">
        <v>9.7100000000000006E-2</v>
      </c>
      <c r="Y166">
        <v>9.4700000000000006E-2</v>
      </c>
    </row>
    <row r="167" spans="1:25" x14ac:dyDescent="0.35">
      <c r="A167">
        <v>2.75</v>
      </c>
      <c r="B167">
        <v>0.78600000000000003</v>
      </c>
      <c r="C167">
        <v>0.78249999999999997</v>
      </c>
      <c r="D167">
        <v>0.78239999999999998</v>
      </c>
      <c r="E167">
        <v>0.78679999999999994</v>
      </c>
      <c r="F167">
        <v>0.78649999999999998</v>
      </c>
      <c r="G167">
        <v>0.78700000000000003</v>
      </c>
      <c r="H167">
        <v>0.7833</v>
      </c>
      <c r="I167">
        <v>0.78259999999999996</v>
      </c>
      <c r="J167">
        <v>0.78069999999999995</v>
      </c>
      <c r="K167">
        <v>0.78269999999999995</v>
      </c>
      <c r="L167">
        <v>0.78380000000000005</v>
      </c>
      <c r="M167">
        <v>0.78349999999999997</v>
      </c>
      <c r="T167">
        <v>9.7299999999999998E-2</v>
      </c>
      <c r="U167">
        <v>9.9299999999999999E-2</v>
      </c>
      <c r="V167">
        <v>9.6699999999999994E-2</v>
      </c>
      <c r="W167">
        <v>9.4100000000000003E-2</v>
      </c>
      <c r="X167">
        <v>9.7100000000000006E-2</v>
      </c>
      <c r="Y167">
        <v>9.5000000000000001E-2</v>
      </c>
    </row>
    <row r="168" spans="1:25" x14ac:dyDescent="0.35">
      <c r="A168">
        <v>2.7669999999999999</v>
      </c>
      <c r="B168">
        <v>0.78700000000000003</v>
      </c>
      <c r="C168">
        <v>0.7833</v>
      </c>
      <c r="D168">
        <v>0.78279999999999994</v>
      </c>
      <c r="E168">
        <v>0.78749999999999998</v>
      </c>
      <c r="F168">
        <v>0.78649999999999998</v>
      </c>
      <c r="G168">
        <v>0.78790000000000004</v>
      </c>
      <c r="H168">
        <v>0.78370000000000006</v>
      </c>
      <c r="I168">
        <v>0.78279999999999994</v>
      </c>
      <c r="J168">
        <v>0.78069999999999995</v>
      </c>
      <c r="K168">
        <v>0.7823</v>
      </c>
      <c r="L168">
        <v>0.78479999999999994</v>
      </c>
      <c r="M168">
        <v>0.7843</v>
      </c>
      <c r="T168">
        <v>9.7799999999999998E-2</v>
      </c>
      <c r="U168">
        <v>9.9699999999999997E-2</v>
      </c>
      <c r="V168">
        <v>9.7299999999999998E-2</v>
      </c>
      <c r="W168">
        <v>9.4399999999999998E-2</v>
      </c>
      <c r="X168">
        <v>9.7500000000000003E-2</v>
      </c>
      <c r="Y168">
        <v>9.5500000000000002E-2</v>
      </c>
    </row>
    <row r="169" spans="1:25" x14ac:dyDescent="0.35">
      <c r="A169">
        <v>2.7829999999999999</v>
      </c>
      <c r="B169">
        <v>0.78749999999999998</v>
      </c>
      <c r="C169">
        <v>0.7843</v>
      </c>
      <c r="D169">
        <v>0.78279999999999994</v>
      </c>
      <c r="E169">
        <v>0.7883</v>
      </c>
      <c r="F169">
        <v>0.78639999999999999</v>
      </c>
      <c r="G169">
        <v>0.7883</v>
      </c>
      <c r="H169">
        <v>0.78439999999999999</v>
      </c>
      <c r="I169">
        <v>0.78349999999999997</v>
      </c>
      <c r="J169">
        <v>0.78049999999999997</v>
      </c>
      <c r="K169">
        <v>0.78200000000000003</v>
      </c>
      <c r="L169">
        <v>0.78549999999999998</v>
      </c>
      <c r="M169">
        <v>0.78459999999999996</v>
      </c>
      <c r="T169">
        <v>9.8299999999999998E-2</v>
      </c>
      <c r="U169">
        <v>0.10009999999999999</v>
      </c>
      <c r="V169">
        <v>9.7600000000000006E-2</v>
      </c>
      <c r="W169">
        <v>9.4899999999999998E-2</v>
      </c>
      <c r="X169">
        <v>9.8100000000000007E-2</v>
      </c>
      <c r="Y169">
        <v>9.6000000000000002E-2</v>
      </c>
    </row>
    <row r="170" spans="1:25" x14ac:dyDescent="0.35">
      <c r="A170">
        <v>2.8</v>
      </c>
      <c r="B170">
        <v>0.78759999999999997</v>
      </c>
      <c r="C170">
        <v>0.78500000000000003</v>
      </c>
      <c r="D170">
        <v>0.78259999999999996</v>
      </c>
      <c r="E170">
        <v>0.78869999999999996</v>
      </c>
      <c r="F170">
        <v>0.78649999999999998</v>
      </c>
      <c r="G170">
        <v>0.78820000000000001</v>
      </c>
      <c r="H170">
        <v>0.78510000000000002</v>
      </c>
      <c r="I170">
        <v>0.78439999999999999</v>
      </c>
      <c r="J170">
        <v>0.7802</v>
      </c>
      <c r="K170">
        <v>0.78220000000000001</v>
      </c>
      <c r="L170">
        <v>0.78580000000000005</v>
      </c>
      <c r="M170">
        <v>0.78459999999999996</v>
      </c>
      <c r="T170">
        <v>9.8699999999999996E-2</v>
      </c>
      <c r="U170">
        <v>0.1004</v>
      </c>
      <c r="V170">
        <v>9.7600000000000006E-2</v>
      </c>
      <c r="W170">
        <v>9.5399999999999999E-2</v>
      </c>
      <c r="X170">
        <v>9.8699999999999996E-2</v>
      </c>
      <c r="Y170">
        <v>9.6299999999999997E-2</v>
      </c>
    </row>
    <row r="171" spans="1:25" x14ac:dyDescent="0.35">
      <c r="A171">
        <v>2.8170000000000002</v>
      </c>
      <c r="B171">
        <v>0.78770000000000007</v>
      </c>
      <c r="C171">
        <v>0.78539999999999999</v>
      </c>
      <c r="D171">
        <v>0.78239999999999998</v>
      </c>
      <c r="E171">
        <v>0.78889999999999993</v>
      </c>
      <c r="F171">
        <v>0.78720000000000001</v>
      </c>
      <c r="G171">
        <v>0.78810000000000002</v>
      </c>
      <c r="H171">
        <v>0.78570000000000007</v>
      </c>
      <c r="I171">
        <v>0.78520000000000001</v>
      </c>
      <c r="J171">
        <v>0.78010000000000002</v>
      </c>
      <c r="K171">
        <v>0.78279999999999994</v>
      </c>
      <c r="L171">
        <v>0.78580000000000005</v>
      </c>
      <c r="M171">
        <v>0.78439999999999999</v>
      </c>
      <c r="T171">
        <v>9.9199999999999997E-2</v>
      </c>
      <c r="U171">
        <v>0.1008</v>
      </c>
      <c r="V171">
        <v>9.7600000000000006E-2</v>
      </c>
      <c r="W171">
        <v>9.5799999999999996E-2</v>
      </c>
      <c r="X171">
        <v>9.9199999999999997E-2</v>
      </c>
      <c r="Y171">
        <v>9.6600000000000005E-2</v>
      </c>
    </row>
    <row r="172" spans="1:25" x14ac:dyDescent="0.35">
      <c r="A172">
        <v>2.8330000000000002</v>
      </c>
      <c r="B172">
        <v>0.78820000000000001</v>
      </c>
      <c r="C172">
        <v>0.78539999999999999</v>
      </c>
      <c r="D172">
        <v>0.78239999999999998</v>
      </c>
      <c r="E172">
        <v>0.7893</v>
      </c>
      <c r="F172">
        <v>0.78810000000000002</v>
      </c>
      <c r="G172">
        <v>0.78869999999999996</v>
      </c>
      <c r="H172">
        <v>0.78600000000000003</v>
      </c>
      <c r="I172">
        <v>0.78559999999999997</v>
      </c>
      <c r="J172">
        <v>0.78029999999999999</v>
      </c>
      <c r="K172">
        <v>0.78370000000000006</v>
      </c>
      <c r="L172">
        <v>0.78559999999999997</v>
      </c>
      <c r="M172">
        <v>0.78449999999999998</v>
      </c>
      <c r="T172">
        <v>9.9699999999999997E-2</v>
      </c>
      <c r="U172">
        <v>0.1011</v>
      </c>
      <c r="V172">
        <v>9.7799999999999998E-2</v>
      </c>
      <c r="W172">
        <v>9.6000000000000002E-2</v>
      </c>
      <c r="X172">
        <v>9.9500000000000005E-2</v>
      </c>
      <c r="Y172">
        <v>9.69E-2</v>
      </c>
    </row>
    <row r="173" spans="1:25" x14ac:dyDescent="0.35">
      <c r="A173">
        <v>2.85</v>
      </c>
      <c r="B173">
        <v>0.78889999999999993</v>
      </c>
      <c r="C173">
        <v>0.78539999999999999</v>
      </c>
      <c r="D173">
        <v>0.78290000000000004</v>
      </c>
      <c r="E173">
        <v>0.78980000000000006</v>
      </c>
      <c r="F173">
        <v>0.78849999999999998</v>
      </c>
      <c r="G173">
        <v>0.78970000000000007</v>
      </c>
      <c r="H173">
        <v>0.78610000000000002</v>
      </c>
      <c r="I173">
        <v>0.78559999999999997</v>
      </c>
      <c r="J173">
        <v>0.78090000000000004</v>
      </c>
      <c r="K173">
        <v>0.78459999999999996</v>
      </c>
      <c r="L173">
        <v>0.78559999999999997</v>
      </c>
      <c r="M173">
        <v>0.78500000000000003</v>
      </c>
      <c r="T173">
        <v>0.10009999999999999</v>
      </c>
      <c r="U173">
        <v>0.1014</v>
      </c>
      <c r="V173">
        <v>9.8400000000000001E-2</v>
      </c>
      <c r="W173">
        <v>9.6100000000000005E-2</v>
      </c>
      <c r="X173">
        <v>9.9900000000000003E-2</v>
      </c>
      <c r="Y173">
        <v>9.7299999999999998E-2</v>
      </c>
    </row>
    <row r="174" spans="1:25" x14ac:dyDescent="0.35">
      <c r="A174">
        <v>2.867</v>
      </c>
      <c r="B174">
        <v>0.78939999999999999</v>
      </c>
      <c r="C174">
        <v>0.78549999999999998</v>
      </c>
      <c r="D174">
        <v>0.78380000000000005</v>
      </c>
      <c r="E174">
        <v>0.79020000000000001</v>
      </c>
      <c r="F174">
        <v>0.78879999999999995</v>
      </c>
      <c r="G174">
        <v>0.7903</v>
      </c>
      <c r="H174">
        <v>0.78620000000000001</v>
      </c>
      <c r="I174">
        <v>0.78549999999999998</v>
      </c>
      <c r="J174">
        <v>0.78170000000000006</v>
      </c>
      <c r="K174">
        <v>0.78500000000000003</v>
      </c>
      <c r="L174">
        <v>0.78610000000000002</v>
      </c>
      <c r="M174">
        <v>0.78570000000000007</v>
      </c>
      <c r="T174">
        <v>0.10050000000000001</v>
      </c>
      <c r="U174">
        <v>0.1017</v>
      </c>
      <c r="V174">
        <v>9.9299999999999999E-2</v>
      </c>
      <c r="W174">
        <v>9.6199999999999994E-2</v>
      </c>
      <c r="X174">
        <v>0.1004</v>
      </c>
      <c r="Y174">
        <v>9.7699999999999995E-2</v>
      </c>
    </row>
    <row r="175" spans="1:25" x14ac:dyDescent="0.35">
      <c r="A175">
        <v>2.883</v>
      </c>
      <c r="B175">
        <v>0.78970000000000007</v>
      </c>
      <c r="C175">
        <v>0.78610000000000002</v>
      </c>
      <c r="D175">
        <v>0.78479999999999994</v>
      </c>
      <c r="E175">
        <v>0.79039999999999999</v>
      </c>
      <c r="F175">
        <v>0.7893</v>
      </c>
      <c r="G175">
        <v>0.79049999999999998</v>
      </c>
      <c r="H175">
        <v>0.7863</v>
      </c>
      <c r="I175">
        <v>0.78559999999999997</v>
      </c>
      <c r="J175">
        <v>0.78239999999999998</v>
      </c>
      <c r="K175">
        <v>0.78510000000000002</v>
      </c>
      <c r="L175">
        <v>0.78689999999999993</v>
      </c>
      <c r="M175">
        <v>0.78620000000000001</v>
      </c>
      <c r="T175">
        <v>0.1009</v>
      </c>
      <c r="U175">
        <v>0.10199999999999999</v>
      </c>
      <c r="V175">
        <v>0.1002</v>
      </c>
      <c r="W175">
        <v>9.64E-2</v>
      </c>
      <c r="X175">
        <v>0.1009</v>
      </c>
      <c r="Y175">
        <v>9.8000000000000004E-2</v>
      </c>
    </row>
    <row r="176" spans="1:25" x14ac:dyDescent="0.35">
      <c r="A176">
        <v>2.9</v>
      </c>
      <c r="B176">
        <v>0.79020000000000001</v>
      </c>
      <c r="C176">
        <v>0.78689999999999993</v>
      </c>
      <c r="D176">
        <v>0.78549999999999998</v>
      </c>
      <c r="E176">
        <v>0.79069999999999996</v>
      </c>
      <c r="F176">
        <v>0.78990000000000005</v>
      </c>
      <c r="G176">
        <v>0.79089999999999994</v>
      </c>
      <c r="H176">
        <v>0.78679999999999994</v>
      </c>
      <c r="I176">
        <v>0.78620000000000001</v>
      </c>
      <c r="J176">
        <v>0.78279999999999994</v>
      </c>
      <c r="K176">
        <v>0.78500000000000003</v>
      </c>
      <c r="L176">
        <v>0.78739999999999999</v>
      </c>
      <c r="M176">
        <v>0.78649999999999998</v>
      </c>
      <c r="T176">
        <v>0.1013</v>
      </c>
      <c r="U176">
        <v>0.1022</v>
      </c>
      <c r="V176">
        <v>0.1008</v>
      </c>
      <c r="W176">
        <v>9.6699999999999994E-2</v>
      </c>
      <c r="X176">
        <v>0.1013</v>
      </c>
      <c r="Y176">
        <v>9.8400000000000001E-2</v>
      </c>
    </row>
    <row r="177" spans="1:25" x14ac:dyDescent="0.35">
      <c r="A177">
        <v>2.9169999999999998</v>
      </c>
      <c r="B177">
        <v>0.79069999999999996</v>
      </c>
      <c r="C177">
        <v>0.78749999999999998</v>
      </c>
      <c r="D177">
        <v>0.78580000000000005</v>
      </c>
      <c r="E177">
        <v>0.79110000000000003</v>
      </c>
      <c r="F177">
        <v>0.7903</v>
      </c>
      <c r="G177">
        <v>0.79149999999999998</v>
      </c>
      <c r="H177">
        <v>0.7873</v>
      </c>
      <c r="I177">
        <v>0.78700000000000003</v>
      </c>
      <c r="J177">
        <v>0.78300000000000003</v>
      </c>
      <c r="K177">
        <v>0.78500000000000003</v>
      </c>
      <c r="L177">
        <v>0.78759999999999997</v>
      </c>
      <c r="M177">
        <v>0.78669999999999995</v>
      </c>
      <c r="T177">
        <v>0.1017</v>
      </c>
      <c r="U177">
        <v>0.1024</v>
      </c>
      <c r="V177">
        <v>0.1012</v>
      </c>
      <c r="W177">
        <v>9.7199999999999995E-2</v>
      </c>
      <c r="X177">
        <v>0.1017</v>
      </c>
      <c r="Y177">
        <v>9.8799999999999999E-2</v>
      </c>
    </row>
    <row r="178" spans="1:25" x14ac:dyDescent="0.35">
      <c r="A178">
        <v>2.9329999999999998</v>
      </c>
      <c r="B178">
        <v>0.79100000000000004</v>
      </c>
      <c r="C178">
        <v>0.78780000000000006</v>
      </c>
      <c r="D178">
        <v>0.78580000000000005</v>
      </c>
      <c r="E178">
        <v>0.7913</v>
      </c>
      <c r="F178">
        <v>0.79059999999999997</v>
      </c>
      <c r="G178">
        <v>0.79200000000000004</v>
      </c>
      <c r="H178">
        <v>0.78780000000000006</v>
      </c>
      <c r="I178">
        <v>0.78739999999999999</v>
      </c>
      <c r="J178">
        <v>0.78300000000000003</v>
      </c>
      <c r="K178">
        <v>0.78539999999999999</v>
      </c>
      <c r="L178">
        <v>0.78780000000000006</v>
      </c>
      <c r="M178">
        <v>0.78700000000000003</v>
      </c>
      <c r="T178">
        <v>0.1021</v>
      </c>
      <c r="U178">
        <v>0.10249999999999999</v>
      </c>
      <c r="V178">
        <v>0.1016</v>
      </c>
      <c r="W178">
        <v>9.7699999999999995E-2</v>
      </c>
      <c r="X178">
        <v>0.1022</v>
      </c>
      <c r="Y178">
        <v>9.9099999999999994E-2</v>
      </c>
    </row>
    <row r="179" spans="1:25" x14ac:dyDescent="0.35">
      <c r="A179">
        <v>2.95</v>
      </c>
      <c r="B179">
        <v>0.79120000000000001</v>
      </c>
      <c r="C179">
        <v>0.78810000000000002</v>
      </c>
      <c r="D179">
        <v>0.78600000000000003</v>
      </c>
      <c r="E179">
        <v>0.79139999999999999</v>
      </c>
      <c r="F179">
        <v>0.79110000000000003</v>
      </c>
      <c r="G179">
        <v>0.79220000000000002</v>
      </c>
      <c r="H179">
        <v>0.78800000000000003</v>
      </c>
      <c r="I179">
        <v>0.78759999999999997</v>
      </c>
      <c r="J179">
        <v>0.78320000000000001</v>
      </c>
      <c r="K179">
        <v>0.78610000000000002</v>
      </c>
      <c r="L179">
        <v>0.78820000000000001</v>
      </c>
      <c r="M179">
        <v>0.78749999999999998</v>
      </c>
      <c r="T179">
        <v>0.10249999999999999</v>
      </c>
      <c r="U179">
        <v>0.1026</v>
      </c>
      <c r="V179">
        <v>0.1021</v>
      </c>
      <c r="W179">
        <v>9.8000000000000004E-2</v>
      </c>
      <c r="X179">
        <v>0.10249999999999999</v>
      </c>
      <c r="Y179">
        <v>9.9500000000000005E-2</v>
      </c>
    </row>
    <row r="180" spans="1:25" x14ac:dyDescent="0.35">
      <c r="A180">
        <v>2.9670000000000001</v>
      </c>
      <c r="B180">
        <v>0.79159999999999997</v>
      </c>
      <c r="C180">
        <v>0.78869999999999996</v>
      </c>
      <c r="D180">
        <v>0.78659999999999997</v>
      </c>
      <c r="E180">
        <v>0.79149999999999998</v>
      </c>
      <c r="F180">
        <v>0.79159999999999997</v>
      </c>
      <c r="G180">
        <v>0.79259999999999997</v>
      </c>
      <c r="H180">
        <v>0.78820000000000001</v>
      </c>
      <c r="I180">
        <v>0.78790000000000004</v>
      </c>
      <c r="J180">
        <v>0.78370000000000006</v>
      </c>
      <c r="K180">
        <v>0.78659999999999997</v>
      </c>
      <c r="L180">
        <v>0.78869999999999996</v>
      </c>
      <c r="M180">
        <v>0.78790000000000004</v>
      </c>
      <c r="T180">
        <v>0.1028</v>
      </c>
      <c r="U180">
        <v>0.1027</v>
      </c>
      <c r="V180">
        <v>0.1026</v>
      </c>
      <c r="W180">
        <v>9.8299999999999998E-2</v>
      </c>
      <c r="X180">
        <v>0.10290000000000001</v>
      </c>
      <c r="Y180">
        <v>9.98E-2</v>
      </c>
    </row>
    <row r="181" spans="1:25" x14ac:dyDescent="0.35">
      <c r="A181">
        <v>2.9830000000000001</v>
      </c>
      <c r="B181">
        <v>0.79190000000000005</v>
      </c>
      <c r="C181">
        <v>0.7893</v>
      </c>
      <c r="D181">
        <v>0.78739999999999999</v>
      </c>
      <c r="E181">
        <v>0.79159999999999997</v>
      </c>
      <c r="F181">
        <v>0.79180000000000006</v>
      </c>
      <c r="G181">
        <v>0.79310000000000003</v>
      </c>
      <c r="H181">
        <v>0.78859999999999997</v>
      </c>
      <c r="I181">
        <v>0.78839999999999999</v>
      </c>
      <c r="J181">
        <v>0.78439999999999999</v>
      </c>
      <c r="K181">
        <v>0.78689999999999993</v>
      </c>
      <c r="L181">
        <v>0.78920000000000001</v>
      </c>
      <c r="M181">
        <v>0.78810000000000002</v>
      </c>
      <c r="T181">
        <v>0.10299999999999999</v>
      </c>
      <c r="U181">
        <v>0.1027</v>
      </c>
      <c r="V181">
        <v>0.1031</v>
      </c>
      <c r="W181">
        <v>9.8599999999999993E-2</v>
      </c>
      <c r="X181">
        <v>0.1033</v>
      </c>
      <c r="Y181">
        <v>0.1</v>
      </c>
    </row>
    <row r="182" spans="1:25" x14ac:dyDescent="0.35">
      <c r="A182">
        <v>3</v>
      </c>
      <c r="B182">
        <v>0.79210000000000003</v>
      </c>
      <c r="C182">
        <v>0.78970000000000007</v>
      </c>
      <c r="D182">
        <v>0.78790000000000004</v>
      </c>
      <c r="E182">
        <v>0.79159999999999997</v>
      </c>
      <c r="F182">
        <v>0.79210000000000003</v>
      </c>
      <c r="G182">
        <v>0.79339999999999999</v>
      </c>
      <c r="H182">
        <v>0.78900000000000003</v>
      </c>
      <c r="I182">
        <v>0.78889999999999993</v>
      </c>
      <c r="J182">
        <v>0.78489999999999993</v>
      </c>
      <c r="K182">
        <v>0.78710000000000002</v>
      </c>
      <c r="L182">
        <v>0.78939999999999999</v>
      </c>
      <c r="M182">
        <v>0.78839999999999999</v>
      </c>
      <c r="T182">
        <v>0.10299999999999999</v>
      </c>
      <c r="U182">
        <v>0.1027</v>
      </c>
      <c r="V182">
        <v>0.10349999999999999</v>
      </c>
      <c r="W182">
        <v>9.9000000000000005E-2</v>
      </c>
      <c r="X182">
        <v>0.1036</v>
      </c>
      <c r="Y182">
        <v>0.1003</v>
      </c>
    </row>
    <row r="183" spans="1:25" x14ac:dyDescent="0.35">
      <c r="A183">
        <v>3.0169999999999999</v>
      </c>
      <c r="B183">
        <v>0.79239999999999999</v>
      </c>
      <c r="C183">
        <v>0.79</v>
      </c>
      <c r="D183">
        <v>0.78820000000000001</v>
      </c>
      <c r="E183">
        <v>0.79149999999999998</v>
      </c>
      <c r="F183">
        <v>0.79239999999999999</v>
      </c>
      <c r="G183">
        <v>0.79349999999999998</v>
      </c>
      <c r="H183">
        <v>0.78939999999999999</v>
      </c>
      <c r="I183">
        <v>0.78920000000000001</v>
      </c>
      <c r="J183">
        <v>0.78510000000000002</v>
      </c>
      <c r="K183">
        <v>0.78739999999999999</v>
      </c>
      <c r="L183">
        <v>0.78970000000000007</v>
      </c>
      <c r="M183">
        <v>0.78900000000000003</v>
      </c>
      <c r="T183">
        <v>0.10299999999999999</v>
      </c>
      <c r="U183">
        <v>0.1026</v>
      </c>
      <c r="V183">
        <v>0.1041</v>
      </c>
      <c r="W183">
        <v>9.9400000000000002E-2</v>
      </c>
      <c r="X183">
        <v>0.10390000000000001</v>
      </c>
      <c r="Y183">
        <v>0.1004</v>
      </c>
    </row>
    <row r="184" spans="1:25" x14ac:dyDescent="0.35">
      <c r="A184">
        <v>3.0329999999999999</v>
      </c>
      <c r="B184">
        <v>0.79269999999999996</v>
      </c>
      <c r="C184">
        <v>0.79049999999999998</v>
      </c>
      <c r="D184">
        <v>0.78869999999999996</v>
      </c>
      <c r="E184">
        <v>0.79139999999999999</v>
      </c>
      <c r="F184">
        <v>0.79259999999999997</v>
      </c>
      <c r="G184">
        <v>0.79380000000000006</v>
      </c>
      <c r="H184">
        <v>0.78959999999999997</v>
      </c>
      <c r="I184">
        <v>0.78939999999999999</v>
      </c>
      <c r="J184">
        <v>0.78539999999999999</v>
      </c>
      <c r="K184">
        <v>0.78790000000000004</v>
      </c>
      <c r="L184">
        <v>0.79020000000000001</v>
      </c>
      <c r="M184">
        <v>0.78939999999999999</v>
      </c>
      <c r="T184">
        <v>0.10290000000000001</v>
      </c>
      <c r="U184">
        <v>0.10249999999999999</v>
      </c>
      <c r="V184">
        <v>0.1045</v>
      </c>
      <c r="W184">
        <v>9.9699999999999997E-2</v>
      </c>
      <c r="X184">
        <v>0.1042</v>
      </c>
      <c r="Y184">
        <v>0.10059999999999999</v>
      </c>
    </row>
    <row r="185" spans="1:25" x14ac:dyDescent="0.35">
      <c r="A185">
        <v>3.05</v>
      </c>
      <c r="B185">
        <v>0.79279999999999995</v>
      </c>
      <c r="C185">
        <v>0.79100000000000004</v>
      </c>
      <c r="D185">
        <v>0.78920000000000001</v>
      </c>
      <c r="E185">
        <v>0.7913</v>
      </c>
      <c r="F185">
        <v>0.79269999999999996</v>
      </c>
      <c r="G185">
        <v>0.79400000000000004</v>
      </c>
      <c r="H185">
        <v>0.78990000000000005</v>
      </c>
      <c r="I185">
        <v>0.78990000000000005</v>
      </c>
      <c r="J185">
        <v>0.78590000000000004</v>
      </c>
      <c r="K185">
        <v>0.78820000000000001</v>
      </c>
      <c r="L185">
        <v>0.79069999999999996</v>
      </c>
      <c r="M185">
        <v>0.78959999999999997</v>
      </c>
      <c r="T185">
        <v>0.1028</v>
      </c>
      <c r="U185">
        <v>0.1023</v>
      </c>
      <c r="V185">
        <v>0.10489999999999999</v>
      </c>
      <c r="W185">
        <v>0.1</v>
      </c>
      <c r="X185">
        <v>0.10440000000000001</v>
      </c>
      <c r="Y185">
        <v>0.1008</v>
      </c>
    </row>
    <row r="186" spans="1:25" x14ac:dyDescent="0.35">
      <c r="A186">
        <v>3.0670000000000002</v>
      </c>
      <c r="B186">
        <v>0.79289999999999994</v>
      </c>
      <c r="C186">
        <v>0.79139999999999999</v>
      </c>
      <c r="D186">
        <v>0.78959999999999997</v>
      </c>
      <c r="E186">
        <v>0.79110000000000003</v>
      </c>
      <c r="F186">
        <v>0.79269999999999996</v>
      </c>
      <c r="G186">
        <v>0.79410000000000003</v>
      </c>
      <c r="H186">
        <v>0.79039999999999999</v>
      </c>
      <c r="I186">
        <v>0.79039999999999999</v>
      </c>
      <c r="J186">
        <v>0.78639999999999999</v>
      </c>
      <c r="K186">
        <v>0.78839999999999999</v>
      </c>
      <c r="L186">
        <v>0.79089999999999994</v>
      </c>
      <c r="M186">
        <v>0.78980000000000006</v>
      </c>
      <c r="T186">
        <v>0.1028</v>
      </c>
      <c r="U186">
        <v>0.10199999999999999</v>
      </c>
      <c r="V186">
        <v>0.1053</v>
      </c>
      <c r="W186">
        <v>0.1003</v>
      </c>
      <c r="X186">
        <v>0.1045</v>
      </c>
      <c r="Y186">
        <v>0.1009</v>
      </c>
    </row>
    <row r="187" spans="1:25" x14ac:dyDescent="0.35">
      <c r="A187">
        <v>3.0830000000000002</v>
      </c>
      <c r="B187">
        <v>0.79300000000000004</v>
      </c>
      <c r="C187">
        <v>0.79169999999999996</v>
      </c>
      <c r="D187">
        <v>0.78990000000000005</v>
      </c>
      <c r="E187">
        <v>0.79079999999999995</v>
      </c>
      <c r="F187">
        <v>0.79269999999999996</v>
      </c>
      <c r="G187">
        <v>0.79410000000000003</v>
      </c>
      <c r="H187">
        <v>0.79079999999999995</v>
      </c>
      <c r="I187">
        <v>0.79069999999999996</v>
      </c>
      <c r="J187">
        <v>0.78669999999999995</v>
      </c>
      <c r="K187">
        <v>0.78869999999999996</v>
      </c>
      <c r="L187">
        <v>0.79110000000000003</v>
      </c>
      <c r="M187">
        <v>0.79010000000000002</v>
      </c>
      <c r="T187">
        <v>0.1028</v>
      </c>
      <c r="U187">
        <v>0.10150000000000001</v>
      </c>
      <c r="V187">
        <v>0.1057</v>
      </c>
      <c r="W187">
        <v>0.10050000000000001</v>
      </c>
      <c r="X187">
        <v>0.1046</v>
      </c>
      <c r="Y187">
        <v>0.10100000000000001</v>
      </c>
    </row>
    <row r="188" spans="1:25" x14ac:dyDescent="0.35">
      <c r="A188">
        <v>3.1</v>
      </c>
      <c r="B188">
        <v>0.79300000000000004</v>
      </c>
      <c r="C188">
        <v>0.79210000000000003</v>
      </c>
      <c r="D188">
        <v>0.79039999999999999</v>
      </c>
      <c r="E188">
        <v>0.79049999999999998</v>
      </c>
      <c r="F188">
        <v>0.79259999999999997</v>
      </c>
      <c r="G188">
        <v>0.79400000000000004</v>
      </c>
      <c r="H188">
        <v>0.79100000000000004</v>
      </c>
      <c r="I188">
        <v>0.79089999999999994</v>
      </c>
      <c r="J188">
        <v>0.78710000000000002</v>
      </c>
      <c r="K188">
        <v>0.78910000000000002</v>
      </c>
      <c r="L188">
        <v>0.79149999999999998</v>
      </c>
      <c r="M188">
        <v>0.79010000000000002</v>
      </c>
      <c r="T188">
        <v>0.1028</v>
      </c>
      <c r="U188">
        <v>0.10100000000000001</v>
      </c>
      <c r="V188">
        <v>0.1061</v>
      </c>
      <c r="W188">
        <v>0.1008</v>
      </c>
      <c r="X188">
        <v>0.1046</v>
      </c>
      <c r="Y188">
        <v>0.1011</v>
      </c>
    </row>
    <row r="189" spans="1:25" x14ac:dyDescent="0.35">
      <c r="A189">
        <v>3.117</v>
      </c>
      <c r="B189">
        <v>0.79279999999999995</v>
      </c>
      <c r="C189">
        <v>0.7923</v>
      </c>
      <c r="D189">
        <v>0.79079999999999995</v>
      </c>
      <c r="E189">
        <v>0.78980000000000006</v>
      </c>
      <c r="F189">
        <v>0.79249999999999998</v>
      </c>
      <c r="G189">
        <v>0.79390000000000005</v>
      </c>
      <c r="H189">
        <v>0.79120000000000001</v>
      </c>
      <c r="I189">
        <v>0.7913</v>
      </c>
      <c r="J189">
        <v>0.78759999999999997</v>
      </c>
      <c r="K189">
        <v>0.78939999999999999</v>
      </c>
      <c r="L189">
        <v>0.79190000000000005</v>
      </c>
      <c r="M189">
        <v>0.79020000000000001</v>
      </c>
      <c r="T189">
        <v>0.1027</v>
      </c>
      <c r="U189">
        <v>0.1008</v>
      </c>
      <c r="V189">
        <v>0.10639999999999999</v>
      </c>
      <c r="W189">
        <v>0.10100000000000001</v>
      </c>
      <c r="X189">
        <v>0.1047</v>
      </c>
      <c r="Y189">
        <v>0.1011</v>
      </c>
    </row>
    <row r="190" spans="1:25" x14ac:dyDescent="0.35">
      <c r="A190">
        <v>3.133</v>
      </c>
      <c r="B190">
        <v>0.79180000000000006</v>
      </c>
      <c r="C190">
        <v>0.79249999999999998</v>
      </c>
      <c r="D190">
        <v>0.79100000000000004</v>
      </c>
      <c r="E190">
        <v>0.78879999999999995</v>
      </c>
      <c r="F190">
        <v>0.79210000000000003</v>
      </c>
      <c r="G190">
        <v>0.79369999999999996</v>
      </c>
      <c r="H190">
        <v>0.79159999999999997</v>
      </c>
      <c r="I190">
        <v>0.79149999999999998</v>
      </c>
      <c r="J190">
        <v>0.78800000000000003</v>
      </c>
      <c r="K190">
        <v>0.78949999999999998</v>
      </c>
      <c r="L190">
        <v>0.79200000000000004</v>
      </c>
      <c r="M190">
        <v>0.79020000000000001</v>
      </c>
      <c r="T190">
        <v>0.10249999999999999</v>
      </c>
      <c r="U190">
        <v>0.10059999999999999</v>
      </c>
      <c r="V190">
        <v>0.1067</v>
      </c>
      <c r="W190">
        <v>0.1012</v>
      </c>
      <c r="X190">
        <v>0.1046</v>
      </c>
      <c r="Y190">
        <v>0.1011</v>
      </c>
    </row>
    <row r="191" spans="1:25" x14ac:dyDescent="0.35">
      <c r="A191">
        <v>3.15</v>
      </c>
      <c r="B191">
        <v>0.79</v>
      </c>
      <c r="C191">
        <v>0.79269999999999996</v>
      </c>
      <c r="D191">
        <v>0.7913</v>
      </c>
      <c r="E191">
        <v>0.78759999999999997</v>
      </c>
      <c r="F191">
        <v>0.79100000000000004</v>
      </c>
      <c r="G191">
        <v>0.79310000000000003</v>
      </c>
      <c r="H191">
        <v>0.79180000000000006</v>
      </c>
      <c r="I191">
        <v>0.79159999999999997</v>
      </c>
      <c r="J191">
        <v>0.78839999999999999</v>
      </c>
      <c r="K191">
        <v>0.78980000000000006</v>
      </c>
      <c r="L191">
        <v>0.79220000000000002</v>
      </c>
      <c r="M191">
        <v>0.79020000000000001</v>
      </c>
      <c r="T191">
        <v>0.10199999999999999</v>
      </c>
      <c r="U191">
        <v>0.1004</v>
      </c>
      <c r="V191">
        <v>0.107</v>
      </c>
      <c r="W191">
        <v>0.1014</v>
      </c>
      <c r="X191">
        <v>0.1042</v>
      </c>
      <c r="Y191">
        <v>0.10100000000000001</v>
      </c>
    </row>
    <row r="192" spans="1:25" x14ac:dyDescent="0.35">
      <c r="A192">
        <v>3.1669999999999998</v>
      </c>
      <c r="B192">
        <v>0.78839999999999999</v>
      </c>
      <c r="C192">
        <v>0.79279999999999995</v>
      </c>
      <c r="D192">
        <v>0.79159999999999997</v>
      </c>
      <c r="E192">
        <v>0.78669999999999995</v>
      </c>
      <c r="F192">
        <v>0.78939999999999999</v>
      </c>
      <c r="G192">
        <v>0.79180000000000006</v>
      </c>
      <c r="H192">
        <v>0.79200000000000004</v>
      </c>
      <c r="I192">
        <v>0.79180000000000006</v>
      </c>
      <c r="J192">
        <v>0.78869999999999996</v>
      </c>
      <c r="K192">
        <v>0.79</v>
      </c>
      <c r="L192">
        <v>0.7923</v>
      </c>
      <c r="M192">
        <v>0.79010000000000002</v>
      </c>
      <c r="T192">
        <v>0.10150000000000001</v>
      </c>
      <c r="U192">
        <v>0.1003</v>
      </c>
      <c r="V192">
        <v>0.1072</v>
      </c>
      <c r="W192">
        <v>0.1016</v>
      </c>
      <c r="X192">
        <v>0.10349999999999999</v>
      </c>
      <c r="Y192">
        <v>0.1009</v>
      </c>
    </row>
    <row r="193" spans="1:25" x14ac:dyDescent="0.35">
      <c r="A193">
        <v>3.1829999999999998</v>
      </c>
      <c r="B193">
        <v>0.7873</v>
      </c>
      <c r="C193">
        <v>0.79289999999999994</v>
      </c>
      <c r="D193">
        <v>0.79180000000000006</v>
      </c>
      <c r="E193">
        <v>0.78590000000000004</v>
      </c>
      <c r="F193">
        <v>0.78820000000000001</v>
      </c>
      <c r="G193">
        <v>0.79020000000000001</v>
      </c>
      <c r="H193">
        <v>0.79220000000000002</v>
      </c>
      <c r="I193">
        <v>0.79190000000000005</v>
      </c>
      <c r="J193">
        <v>0.78910000000000002</v>
      </c>
      <c r="K193">
        <v>0.79010000000000002</v>
      </c>
      <c r="L193">
        <v>0.79239999999999999</v>
      </c>
      <c r="M193">
        <v>0.79</v>
      </c>
      <c r="T193">
        <v>0.1011</v>
      </c>
      <c r="U193">
        <v>0.1002</v>
      </c>
      <c r="V193">
        <v>0.10730000000000001</v>
      </c>
      <c r="W193">
        <v>0.1017</v>
      </c>
      <c r="X193">
        <v>0.1027</v>
      </c>
      <c r="Y193">
        <v>0.1007</v>
      </c>
    </row>
    <row r="194" spans="1:25" x14ac:dyDescent="0.35">
      <c r="A194">
        <v>3.2</v>
      </c>
      <c r="B194">
        <v>0.78649999999999998</v>
      </c>
      <c r="C194">
        <v>0.79289999999999994</v>
      </c>
      <c r="D194">
        <v>0.79190000000000005</v>
      </c>
      <c r="E194">
        <v>0.78520000000000001</v>
      </c>
      <c r="F194">
        <v>0.7873</v>
      </c>
      <c r="G194">
        <v>0.78900000000000003</v>
      </c>
      <c r="H194">
        <v>0.7923</v>
      </c>
      <c r="I194">
        <v>0.79190000000000005</v>
      </c>
      <c r="J194">
        <v>0.78939999999999999</v>
      </c>
      <c r="K194">
        <v>0.79020000000000001</v>
      </c>
      <c r="L194">
        <v>0.79239999999999999</v>
      </c>
      <c r="M194">
        <v>0.78980000000000006</v>
      </c>
      <c r="T194">
        <v>0.1008</v>
      </c>
      <c r="U194">
        <v>0.1002</v>
      </c>
      <c r="V194">
        <v>0.1074</v>
      </c>
      <c r="W194">
        <v>0.1018</v>
      </c>
      <c r="X194">
        <v>0.10199999999999999</v>
      </c>
      <c r="Y194">
        <v>0.10050000000000001</v>
      </c>
    </row>
    <row r="195" spans="1:25" x14ac:dyDescent="0.35">
      <c r="A195">
        <v>3.2170000000000001</v>
      </c>
      <c r="B195">
        <v>0.78590000000000004</v>
      </c>
      <c r="C195">
        <v>0.79279999999999995</v>
      </c>
      <c r="D195">
        <v>0.79190000000000005</v>
      </c>
      <c r="E195">
        <v>0.78469999999999995</v>
      </c>
      <c r="F195">
        <v>0.78649999999999998</v>
      </c>
      <c r="G195">
        <v>0.78810000000000002</v>
      </c>
      <c r="H195">
        <v>0.79239999999999999</v>
      </c>
      <c r="I195">
        <v>0.79180000000000006</v>
      </c>
      <c r="J195">
        <v>0.78959999999999997</v>
      </c>
      <c r="K195">
        <v>0.79020000000000001</v>
      </c>
      <c r="L195">
        <v>0.79239999999999999</v>
      </c>
      <c r="M195">
        <v>0.78949999999999998</v>
      </c>
      <c r="T195">
        <v>0.10059999999999999</v>
      </c>
      <c r="U195">
        <v>0.10009999999999999</v>
      </c>
      <c r="V195">
        <v>0.1074</v>
      </c>
      <c r="W195">
        <v>0.1018</v>
      </c>
      <c r="X195">
        <v>0.10150000000000001</v>
      </c>
      <c r="Y195">
        <v>0.10009999999999999</v>
      </c>
    </row>
    <row r="196" spans="1:25" x14ac:dyDescent="0.35">
      <c r="A196">
        <v>3.2330000000000001</v>
      </c>
      <c r="B196">
        <v>0.78559999999999997</v>
      </c>
      <c r="C196">
        <v>0.79269999999999996</v>
      </c>
      <c r="D196">
        <v>0.79190000000000005</v>
      </c>
      <c r="E196">
        <v>0.78420000000000001</v>
      </c>
      <c r="F196">
        <v>0.78590000000000004</v>
      </c>
      <c r="G196">
        <v>0.7873</v>
      </c>
      <c r="H196">
        <v>0.79249999999999998</v>
      </c>
      <c r="I196">
        <v>0.79169999999999996</v>
      </c>
      <c r="J196">
        <v>0.78990000000000005</v>
      </c>
      <c r="K196">
        <v>0.79020000000000001</v>
      </c>
      <c r="L196">
        <v>0.79220000000000002</v>
      </c>
      <c r="M196">
        <v>0.7893</v>
      </c>
      <c r="T196">
        <v>0.10050000000000001</v>
      </c>
      <c r="U196">
        <v>0.1</v>
      </c>
      <c r="V196">
        <v>0.1074</v>
      </c>
      <c r="W196">
        <v>0.1017</v>
      </c>
      <c r="X196">
        <v>0.1012</v>
      </c>
      <c r="Y196">
        <v>9.98E-2</v>
      </c>
    </row>
    <row r="197" spans="1:25" x14ac:dyDescent="0.35">
      <c r="A197">
        <v>3.25</v>
      </c>
      <c r="B197">
        <v>0.7853</v>
      </c>
      <c r="C197">
        <v>0.79249999999999998</v>
      </c>
      <c r="D197">
        <v>0.79180000000000006</v>
      </c>
      <c r="E197">
        <v>0.78370000000000006</v>
      </c>
      <c r="F197">
        <v>0.78539999999999999</v>
      </c>
      <c r="G197">
        <v>0.78679999999999994</v>
      </c>
      <c r="H197">
        <v>0.79239999999999999</v>
      </c>
      <c r="I197">
        <v>0.79139999999999999</v>
      </c>
      <c r="J197">
        <v>0.79</v>
      </c>
      <c r="K197">
        <v>0.79010000000000002</v>
      </c>
      <c r="L197">
        <v>0.79200000000000004</v>
      </c>
      <c r="M197">
        <v>0.78900000000000003</v>
      </c>
      <c r="T197">
        <v>0.1004</v>
      </c>
      <c r="U197">
        <v>0.1</v>
      </c>
      <c r="V197">
        <v>0.1074</v>
      </c>
      <c r="W197">
        <v>0.1017</v>
      </c>
      <c r="X197">
        <v>0.10100000000000001</v>
      </c>
      <c r="Y197">
        <v>9.9500000000000005E-2</v>
      </c>
    </row>
    <row r="198" spans="1:25" x14ac:dyDescent="0.35">
      <c r="A198">
        <v>3.2669999999999999</v>
      </c>
      <c r="B198">
        <v>0.78500000000000003</v>
      </c>
      <c r="C198">
        <v>0.79190000000000005</v>
      </c>
      <c r="D198">
        <v>0.79169999999999996</v>
      </c>
      <c r="E198">
        <v>0.78339999999999999</v>
      </c>
      <c r="F198">
        <v>0.78510000000000002</v>
      </c>
      <c r="G198">
        <v>0.7863</v>
      </c>
      <c r="H198">
        <v>0.7923</v>
      </c>
      <c r="I198">
        <v>0.79120000000000001</v>
      </c>
      <c r="J198">
        <v>0.79010000000000002</v>
      </c>
      <c r="K198">
        <v>0.78990000000000005</v>
      </c>
      <c r="L198">
        <v>0.79180000000000006</v>
      </c>
      <c r="M198">
        <v>0.78859999999999997</v>
      </c>
      <c r="T198">
        <v>0.1003</v>
      </c>
      <c r="U198">
        <v>9.9900000000000003E-2</v>
      </c>
      <c r="V198">
        <v>0.1071</v>
      </c>
      <c r="W198">
        <v>0.10150000000000001</v>
      </c>
      <c r="X198">
        <v>0.1008</v>
      </c>
      <c r="Y198">
        <v>9.9199999999999997E-2</v>
      </c>
    </row>
    <row r="199" spans="1:25" x14ac:dyDescent="0.35">
      <c r="A199">
        <v>3.2829999999999999</v>
      </c>
      <c r="B199">
        <v>0.78479999999999994</v>
      </c>
      <c r="C199">
        <v>0.79069999999999996</v>
      </c>
      <c r="D199">
        <v>0.79149999999999998</v>
      </c>
      <c r="E199">
        <v>0.7833</v>
      </c>
      <c r="F199">
        <v>0.78489999999999993</v>
      </c>
      <c r="G199">
        <v>0.78590000000000004</v>
      </c>
      <c r="H199">
        <v>0.79220000000000002</v>
      </c>
      <c r="I199">
        <v>0.79079999999999995</v>
      </c>
      <c r="J199">
        <v>0.79010000000000002</v>
      </c>
      <c r="K199">
        <v>0.78970000000000007</v>
      </c>
      <c r="L199">
        <v>0.79139999999999999</v>
      </c>
      <c r="M199">
        <v>0.78820000000000001</v>
      </c>
      <c r="T199">
        <v>0.1003</v>
      </c>
      <c r="U199">
        <v>9.98E-2</v>
      </c>
      <c r="V199">
        <v>0.10639999999999999</v>
      </c>
      <c r="W199">
        <v>0.1013</v>
      </c>
      <c r="X199">
        <v>0.10059999999999999</v>
      </c>
      <c r="Y199">
        <v>9.9099999999999994E-2</v>
      </c>
    </row>
    <row r="200" spans="1:25" x14ac:dyDescent="0.35">
      <c r="A200">
        <v>3.3</v>
      </c>
      <c r="B200">
        <v>0.78469999999999995</v>
      </c>
      <c r="C200">
        <v>0.7893</v>
      </c>
      <c r="D200">
        <v>0.79039999999999999</v>
      </c>
      <c r="E200">
        <v>0.78310000000000002</v>
      </c>
      <c r="F200">
        <v>0.78469999999999995</v>
      </c>
      <c r="G200">
        <v>0.78559999999999997</v>
      </c>
      <c r="H200">
        <v>0.79200000000000004</v>
      </c>
      <c r="I200">
        <v>0.79039999999999999</v>
      </c>
      <c r="J200">
        <v>0.79010000000000002</v>
      </c>
      <c r="K200">
        <v>0.78949999999999998</v>
      </c>
      <c r="L200">
        <v>0.79100000000000004</v>
      </c>
      <c r="M200">
        <v>0.78780000000000006</v>
      </c>
      <c r="T200">
        <v>0.1002</v>
      </c>
      <c r="U200">
        <v>9.98E-2</v>
      </c>
      <c r="V200">
        <v>0.1055</v>
      </c>
      <c r="W200">
        <v>0.1011</v>
      </c>
      <c r="X200">
        <v>0.10050000000000001</v>
      </c>
      <c r="Y200">
        <v>9.9099999999999994E-2</v>
      </c>
    </row>
    <row r="201" spans="1:25" x14ac:dyDescent="0.35">
      <c r="A201">
        <v>3.3170000000000002</v>
      </c>
      <c r="B201">
        <v>0.78459999999999996</v>
      </c>
      <c r="C201">
        <v>0.78820000000000001</v>
      </c>
      <c r="D201">
        <v>0.78869999999999996</v>
      </c>
      <c r="E201">
        <v>0.78300000000000003</v>
      </c>
      <c r="F201">
        <v>0.78449999999999998</v>
      </c>
      <c r="G201">
        <v>0.7853</v>
      </c>
      <c r="H201">
        <v>0.79180000000000006</v>
      </c>
      <c r="I201">
        <v>0.79</v>
      </c>
      <c r="J201">
        <v>0.79010000000000002</v>
      </c>
      <c r="K201">
        <v>0.78920000000000001</v>
      </c>
      <c r="L201">
        <v>0.79059999999999997</v>
      </c>
      <c r="M201">
        <v>0.78720000000000001</v>
      </c>
      <c r="T201">
        <v>0.1002</v>
      </c>
      <c r="U201">
        <v>9.98E-2</v>
      </c>
      <c r="V201">
        <v>0.1047</v>
      </c>
      <c r="W201">
        <v>0.1008</v>
      </c>
      <c r="X201">
        <v>0.1004</v>
      </c>
      <c r="Y201">
        <v>9.9000000000000005E-2</v>
      </c>
    </row>
    <row r="202" spans="1:25" x14ac:dyDescent="0.35">
      <c r="A202">
        <v>3.3330000000000002</v>
      </c>
      <c r="B202">
        <v>0.78439999999999999</v>
      </c>
      <c r="C202">
        <v>0.78739999999999999</v>
      </c>
      <c r="D202">
        <v>0.78710000000000002</v>
      </c>
      <c r="E202">
        <v>0.78279999999999994</v>
      </c>
      <c r="F202">
        <v>0.7843</v>
      </c>
      <c r="G202">
        <v>0.78510000000000002</v>
      </c>
      <c r="H202">
        <v>0.7913</v>
      </c>
      <c r="I202">
        <v>0.78959999999999997</v>
      </c>
      <c r="J202">
        <v>0.79</v>
      </c>
      <c r="K202">
        <v>0.78889999999999993</v>
      </c>
      <c r="L202">
        <v>0.79010000000000002</v>
      </c>
      <c r="M202">
        <v>0.78669999999999995</v>
      </c>
      <c r="T202">
        <v>0.10009999999999999</v>
      </c>
      <c r="U202">
        <v>9.9699999999999997E-2</v>
      </c>
      <c r="V202">
        <v>0.104</v>
      </c>
      <c r="W202">
        <v>0.10059999999999999</v>
      </c>
      <c r="X202">
        <v>0.1003</v>
      </c>
      <c r="Y202">
        <v>9.9000000000000005E-2</v>
      </c>
    </row>
    <row r="203" spans="1:25" x14ac:dyDescent="0.35">
      <c r="A203">
        <v>3.35</v>
      </c>
      <c r="B203">
        <v>0.7843</v>
      </c>
      <c r="C203">
        <v>0.78669999999999995</v>
      </c>
      <c r="D203">
        <v>0.78600000000000003</v>
      </c>
      <c r="E203">
        <v>0.78269999999999995</v>
      </c>
      <c r="F203">
        <v>0.78400000000000003</v>
      </c>
      <c r="G203">
        <v>0.78479999999999994</v>
      </c>
      <c r="H203">
        <v>0.79039999999999999</v>
      </c>
      <c r="I203">
        <v>0.78910000000000002</v>
      </c>
      <c r="J203">
        <v>0.78980000000000006</v>
      </c>
      <c r="K203">
        <v>0.78859999999999997</v>
      </c>
      <c r="L203">
        <v>0.78959999999999997</v>
      </c>
      <c r="M203">
        <v>0.7863</v>
      </c>
      <c r="T203">
        <v>0.1</v>
      </c>
      <c r="U203">
        <v>9.9699999999999997E-2</v>
      </c>
      <c r="V203">
        <v>0.10349999999999999</v>
      </c>
      <c r="W203">
        <v>0.1004</v>
      </c>
      <c r="X203">
        <v>0.1003</v>
      </c>
      <c r="Y203">
        <v>9.9000000000000005E-2</v>
      </c>
    </row>
    <row r="204" spans="1:25" x14ac:dyDescent="0.35">
      <c r="A204">
        <v>3.367</v>
      </c>
      <c r="B204">
        <v>0.78420000000000001</v>
      </c>
      <c r="C204">
        <v>0.78620000000000001</v>
      </c>
      <c r="D204">
        <v>0.78520000000000001</v>
      </c>
      <c r="E204">
        <v>0.78259999999999996</v>
      </c>
      <c r="F204">
        <v>0.78380000000000005</v>
      </c>
      <c r="G204">
        <v>0.78459999999999996</v>
      </c>
      <c r="H204">
        <v>0.78900000000000003</v>
      </c>
      <c r="I204">
        <v>0.78859999999999997</v>
      </c>
      <c r="J204">
        <v>0.78959999999999997</v>
      </c>
      <c r="K204">
        <v>0.78820000000000001</v>
      </c>
      <c r="L204">
        <v>0.78900000000000003</v>
      </c>
      <c r="M204">
        <v>0.78580000000000005</v>
      </c>
      <c r="T204">
        <v>9.9900000000000003E-2</v>
      </c>
      <c r="U204">
        <v>9.9599999999999994E-2</v>
      </c>
      <c r="V204">
        <v>0.1031</v>
      </c>
      <c r="W204">
        <v>0.1002</v>
      </c>
      <c r="X204">
        <v>0.1002</v>
      </c>
      <c r="Y204">
        <v>9.9000000000000005E-2</v>
      </c>
    </row>
    <row r="205" spans="1:25" x14ac:dyDescent="0.35">
      <c r="A205">
        <v>3.383</v>
      </c>
      <c r="B205">
        <v>0.78410000000000002</v>
      </c>
      <c r="C205">
        <v>0.78570000000000007</v>
      </c>
      <c r="D205">
        <v>0.78469999999999995</v>
      </c>
      <c r="E205">
        <v>0.78249999999999997</v>
      </c>
      <c r="F205">
        <v>0.78359999999999996</v>
      </c>
      <c r="G205">
        <v>0.78439999999999999</v>
      </c>
      <c r="H205">
        <v>0.78770000000000007</v>
      </c>
      <c r="I205">
        <v>0.78800000000000003</v>
      </c>
      <c r="J205">
        <v>0.78900000000000003</v>
      </c>
      <c r="K205">
        <v>0.78739999999999999</v>
      </c>
      <c r="L205">
        <v>0.78849999999999998</v>
      </c>
      <c r="M205">
        <v>0.78510000000000002</v>
      </c>
      <c r="T205">
        <v>9.98E-2</v>
      </c>
      <c r="U205">
        <v>9.9599999999999994E-2</v>
      </c>
      <c r="V205">
        <v>0.1028</v>
      </c>
      <c r="W205">
        <v>0.1</v>
      </c>
      <c r="X205">
        <v>0.1002</v>
      </c>
      <c r="Y205">
        <v>9.9000000000000005E-2</v>
      </c>
    </row>
    <row r="206" spans="1:25" x14ac:dyDescent="0.35">
      <c r="A206">
        <v>3.4</v>
      </c>
      <c r="B206">
        <v>0.78400000000000003</v>
      </c>
      <c r="C206">
        <v>0.7853</v>
      </c>
      <c r="D206">
        <v>0.78439999999999999</v>
      </c>
      <c r="E206">
        <v>0.78239999999999998</v>
      </c>
      <c r="F206">
        <v>0.78339999999999999</v>
      </c>
      <c r="G206">
        <v>0.7843</v>
      </c>
      <c r="H206">
        <v>0.78669999999999995</v>
      </c>
      <c r="I206">
        <v>0.78720000000000001</v>
      </c>
      <c r="J206">
        <v>0.78790000000000004</v>
      </c>
      <c r="K206">
        <v>0.7863</v>
      </c>
      <c r="L206">
        <v>0.78770000000000007</v>
      </c>
      <c r="M206">
        <v>0.78439999999999999</v>
      </c>
      <c r="T206">
        <v>9.9699999999999997E-2</v>
      </c>
      <c r="U206">
        <v>9.9599999999999994E-2</v>
      </c>
      <c r="V206">
        <v>0.1026</v>
      </c>
      <c r="W206">
        <v>0.1</v>
      </c>
      <c r="X206">
        <v>0.10009999999999999</v>
      </c>
      <c r="Y206">
        <v>9.8900000000000002E-2</v>
      </c>
    </row>
    <row r="207" spans="1:25" x14ac:dyDescent="0.35">
      <c r="A207">
        <v>3.4169999999999998</v>
      </c>
      <c r="B207">
        <v>0.78390000000000004</v>
      </c>
      <c r="C207">
        <v>0.78500000000000003</v>
      </c>
      <c r="D207">
        <v>0.78410000000000002</v>
      </c>
      <c r="E207">
        <v>0.7823</v>
      </c>
      <c r="F207">
        <v>0.7833</v>
      </c>
      <c r="G207">
        <v>0.78410000000000002</v>
      </c>
      <c r="H207">
        <v>0.78600000000000003</v>
      </c>
      <c r="I207">
        <v>0.78620000000000001</v>
      </c>
      <c r="J207">
        <v>0.78669999999999995</v>
      </c>
      <c r="K207">
        <v>0.7853</v>
      </c>
      <c r="L207">
        <v>0.78679999999999994</v>
      </c>
      <c r="M207">
        <v>0.78390000000000004</v>
      </c>
      <c r="T207">
        <v>9.9599999999999994E-2</v>
      </c>
      <c r="U207">
        <v>9.9599999999999994E-2</v>
      </c>
      <c r="V207">
        <v>0.10249999999999999</v>
      </c>
      <c r="W207">
        <v>9.9900000000000003E-2</v>
      </c>
      <c r="X207">
        <v>0.1</v>
      </c>
      <c r="Y207">
        <v>9.8900000000000002E-2</v>
      </c>
    </row>
    <row r="208" spans="1:25" x14ac:dyDescent="0.35">
      <c r="A208">
        <v>3.4329999999999998</v>
      </c>
      <c r="B208">
        <v>0.78390000000000004</v>
      </c>
      <c r="C208">
        <v>0.78469999999999995</v>
      </c>
      <c r="D208">
        <v>0.78400000000000003</v>
      </c>
      <c r="E208">
        <v>0.78220000000000001</v>
      </c>
      <c r="F208">
        <v>0.78310000000000002</v>
      </c>
      <c r="G208">
        <v>0.78400000000000003</v>
      </c>
      <c r="H208">
        <v>0.7853</v>
      </c>
      <c r="I208">
        <v>0.7853</v>
      </c>
      <c r="J208">
        <v>0.78580000000000005</v>
      </c>
      <c r="K208">
        <v>0.78459999999999996</v>
      </c>
      <c r="L208">
        <v>0.78580000000000005</v>
      </c>
      <c r="M208">
        <v>0.78349999999999997</v>
      </c>
      <c r="T208">
        <v>9.9599999999999994E-2</v>
      </c>
      <c r="U208">
        <v>9.9599999999999994E-2</v>
      </c>
      <c r="V208">
        <v>0.1023</v>
      </c>
      <c r="W208">
        <v>9.9900000000000003E-2</v>
      </c>
      <c r="X208">
        <v>0.1</v>
      </c>
      <c r="Y208">
        <v>9.8900000000000002E-2</v>
      </c>
    </row>
    <row r="209" spans="1:25" x14ac:dyDescent="0.35">
      <c r="A209">
        <v>3.45</v>
      </c>
      <c r="B209">
        <v>0.78380000000000005</v>
      </c>
      <c r="C209">
        <v>0.78449999999999998</v>
      </c>
      <c r="D209">
        <v>0.78380000000000005</v>
      </c>
      <c r="E209">
        <v>0.78210000000000002</v>
      </c>
      <c r="F209">
        <v>0.78300000000000003</v>
      </c>
      <c r="G209">
        <v>0.78390000000000004</v>
      </c>
      <c r="H209">
        <v>0.78489999999999993</v>
      </c>
      <c r="I209">
        <v>0.78469999999999995</v>
      </c>
      <c r="J209">
        <v>0.78520000000000001</v>
      </c>
      <c r="K209">
        <v>0.78410000000000002</v>
      </c>
      <c r="L209">
        <v>0.78500000000000003</v>
      </c>
      <c r="M209">
        <v>0.78320000000000001</v>
      </c>
      <c r="T209">
        <v>9.9500000000000005E-2</v>
      </c>
      <c r="U209">
        <v>9.9500000000000005E-2</v>
      </c>
      <c r="V209">
        <v>0.1022</v>
      </c>
      <c r="W209">
        <v>9.98E-2</v>
      </c>
      <c r="X209">
        <v>9.9900000000000003E-2</v>
      </c>
      <c r="Y209">
        <v>9.8900000000000002E-2</v>
      </c>
    </row>
    <row r="210" spans="1:25" x14ac:dyDescent="0.35">
      <c r="A210">
        <v>3.4670000000000001</v>
      </c>
      <c r="B210">
        <v>0.78380000000000005</v>
      </c>
      <c r="C210">
        <v>0.7843</v>
      </c>
      <c r="D210">
        <v>0.78359999999999996</v>
      </c>
      <c r="E210">
        <v>0.78200000000000003</v>
      </c>
      <c r="F210">
        <v>0.78300000000000003</v>
      </c>
      <c r="G210">
        <v>0.78380000000000005</v>
      </c>
      <c r="H210">
        <v>0.78469999999999995</v>
      </c>
      <c r="I210">
        <v>0.7843</v>
      </c>
      <c r="J210">
        <v>0.78459999999999996</v>
      </c>
      <c r="K210">
        <v>0.78380000000000005</v>
      </c>
      <c r="L210">
        <v>0.78420000000000001</v>
      </c>
      <c r="M210">
        <v>0.78290000000000004</v>
      </c>
      <c r="T210">
        <v>9.9500000000000005E-2</v>
      </c>
      <c r="U210">
        <v>9.9500000000000005E-2</v>
      </c>
      <c r="V210">
        <v>0.10199999999999999</v>
      </c>
      <c r="W210">
        <v>9.98E-2</v>
      </c>
      <c r="X210">
        <v>9.98E-2</v>
      </c>
      <c r="Y210">
        <v>9.8900000000000002E-2</v>
      </c>
    </row>
    <row r="211" spans="1:25" x14ac:dyDescent="0.35">
      <c r="A211">
        <v>3.4830000000000001</v>
      </c>
      <c r="B211">
        <v>0.78370000000000006</v>
      </c>
      <c r="C211">
        <v>0.78410000000000002</v>
      </c>
      <c r="D211">
        <v>0.78349999999999997</v>
      </c>
      <c r="E211">
        <v>0.78200000000000003</v>
      </c>
      <c r="F211">
        <v>0.78290000000000004</v>
      </c>
      <c r="G211">
        <v>0.78370000000000006</v>
      </c>
      <c r="H211">
        <v>0.78439999999999999</v>
      </c>
      <c r="I211">
        <v>0.78390000000000004</v>
      </c>
      <c r="J211">
        <v>0.78420000000000001</v>
      </c>
      <c r="K211">
        <v>0.78349999999999997</v>
      </c>
      <c r="L211">
        <v>0.78370000000000006</v>
      </c>
      <c r="M211">
        <v>0.78269999999999995</v>
      </c>
      <c r="T211">
        <v>9.9400000000000002E-2</v>
      </c>
      <c r="U211">
        <v>9.9500000000000005E-2</v>
      </c>
      <c r="V211">
        <v>0.1019</v>
      </c>
      <c r="W211">
        <v>9.98E-2</v>
      </c>
      <c r="X211">
        <v>9.9699999999999997E-2</v>
      </c>
      <c r="Y211">
        <v>9.8900000000000002E-2</v>
      </c>
    </row>
    <row r="212" spans="1:25" x14ac:dyDescent="0.35">
      <c r="A212">
        <v>3.5</v>
      </c>
      <c r="B212">
        <v>0.78359999999999996</v>
      </c>
      <c r="C212">
        <v>0.78400000000000003</v>
      </c>
      <c r="D212">
        <v>0.78339999999999999</v>
      </c>
      <c r="E212">
        <v>0.78190000000000004</v>
      </c>
      <c r="F212">
        <v>0.78279999999999994</v>
      </c>
      <c r="G212">
        <v>0.78359999999999996</v>
      </c>
      <c r="H212">
        <v>0.78410000000000002</v>
      </c>
      <c r="I212">
        <v>0.78359999999999996</v>
      </c>
      <c r="J212">
        <v>0.78390000000000004</v>
      </c>
      <c r="K212">
        <v>0.78320000000000001</v>
      </c>
      <c r="L212">
        <v>0.7833</v>
      </c>
      <c r="M212">
        <v>0.78249999999999997</v>
      </c>
      <c r="T212">
        <v>9.9400000000000002E-2</v>
      </c>
      <c r="U212">
        <v>9.9400000000000002E-2</v>
      </c>
      <c r="V212">
        <v>0.1019</v>
      </c>
      <c r="W212">
        <v>9.9699999999999997E-2</v>
      </c>
      <c r="X212">
        <v>9.9699999999999997E-2</v>
      </c>
      <c r="Y212">
        <v>9.8900000000000002E-2</v>
      </c>
    </row>
    <row r="213" spans="1:25" x14ac:dyDescent="0.35">
      <c r="A213">
        <v>3.5169999999999999</v>
      </c>
      <c r="B213">
        <v>0.78359999999999996</v>
      </c>
      <c r="C213">
        <v>0.78390000000000004</v>
      </c>
      <c r="D213">
        <v>0.7833</v>
      </c>
      <c r="E213">
        <v>0.78190000000000004</v>
      </c>
      <c r="F213">
        <v>0.78279999999999994</v>
      </c>
      <c r="G213">
        <v>0.78349999999999997</v>
      </c>
      <c r="H213">
        <v>0.78380000000000005</v>
      </c>
      <c r="I213">
        <v>0.7833</v>
      </c>
      <c r="J213">
        <v>0.78370000000000006</v>
      </c>
      <c r="K213">
        <v>0.78290000000000004</v>
      </c>
      <c r="L213">
        <v>0.78300000000000003</v>
      </c>
      <c r="M213">
        <v>0.7823</v>
      </c>
      <c r="T213">
        <v>9.9299999999999999E-2</v>
      </c>
      <c r="U213">
        <v>9.9400000000000002E-2</v>
      </c>
      <c r="V213">
        <v>0.1018</v>
      </c>
      <c r="W213">
        <v>9.9699999999999997E-2</v>
      </c>
      <c r="X213">
        <v>9.9699999999999997E-2</v>
      </c>
      <c r="Y213">
        <v>9.8900000000000002E-2</v>
      </c>
    </row>
    <row r="214" spans="1:25" x14ac:dyDescent="0.35">
      <c r="A214">
        <v>3.5329999999999999</v>
      </c>
      <c r="B214">
        <v>0.78349999999999997</v>
      </c>
      <c r="C214">
        <v>0.78380000000000005</v>
      </c>
      <c r="D214">
        <v>0.7833</v>
      </c>
      <c r="E214">
        <v>0.78180000000000005</v>
      </c>
      <c r="F214">
        <v>0.78269999999999995</v>
      </c>
      <c r="G214">
        <v>0.78339999999999999</v>
      </c>
      <c r="H214">
        <v>0.78359999999999996</v>
      </c>
      <c r="I214">
        <v>0.78310000000000002</v>
      </c>
      <c r="J214">
        <v>0.78349999999999997</v>
      </c>
      <c r="K214">
        <v>0.78269999999999995</v>
      </c>
      <c r="L214">
        <v>0.78279999999999994</v>
      </c>
      <c r="M214">
        <v>0.78210000000000002</v>
      </c>
      <c r="T214">
        <v>9.9299999999999999E-2</v>
      </c>
      <c r="U214">
        <v>9.9400000000000002E-2</v>
      </c>
      <c r="V214">
        <v>0.1017</v>
      </c>
      <c r="W214">
        <v>9.9599999999999994E-2</v>
      </c>
      <c r="X214">
        <v>9.9599999999999994E-2</v>
      </c>
      <c r="Y214">
        <v>9.8900000000000002E-2</v>
      </c>
    </row>
    <row r="215" spans="1:25" x14ac:dyDescent="0.35">
      <c r="A215">
        <v>3.55</v>
      </c>
      <c r="B215">
        <v>0.78349999999999997</v>
      </c>
      <c r="C215">
        <v>0.78370000000000006</v>
      </c>
      <c r="D215">
        <v>0.78320000000000001</v>
      </c>
      <c r="E215">
        <v>0.78180000000000005</v>
      </c>
      <c r="F215">
        <v>0.78269999999999995</v>
      </c>
      <c r="G215">
        <v>0.7833</v>
      </c>
      <c r="H215">
        <v>0.78349999999999997</v>
      </c>
      <c r="I215">
        <v>0.78290000000000004</v>
      </c>
      <c r="J215">
        <v>0.7833</v>
      </c>
      <c r="K215">
        <v>0.78259999999999996</v>
      </c>
      <c r="L215">
        <v>0.78259999999999996</v>
      </c>
      <c r="M215">
        <v>0.78200000000000003</v>
      </c>
      <c r="T215">
        <v>9.9299999999999999E-2</v>
      </c>
      <c r="U215">
        <v>9.9299999999999999E-2</v>
      </c>
      <c r="W215">
        <v>9.9599999999999994E-2</v>
      </c>
      <c r="X215">
        <v>9.9599999999999994E-2</v>
      </c>
      <c r="Y215">
        <v>9.8900000000000002E-2</v>
      </c>
    </row>
    <row r="216" spans="1:25" x14ac:dyDescent="0.35">
      <c r="A216">
        <v>3.5670000000000002</v>
      </c>
      <c r="B216">
        <v>0.78349999999999997</v>
      </c>
      <c r="C216">
        <v>0.78370000000000006</v>
      </c>
      <c r="D216">
        <v>0.78320000000000001</v>
      </c>
      <c r="E216">
        <v>0.78170000000000006</v>
      </c>
      <c r="F216">
        <v>0.78269999999999995</v>
      </c>
      <c r="G216">
        <v>0.78320000000000001</v>
      </c>
      <c r="H216">
        <v>0.78339999999999999</v>
      </c>
      <c r="I216">
        <v>0.78269999999999995</v>
      </c>
      <c r="J216">
        <v>0.78320000000000001</v>
      </c>
      <c r="K216">
        <v>0.78239999999999998</v>
      </c>
      <c r="L216">
        <v>0.78249999999999997</v>
      </c>
      <c r="M216">
        <v>0.78190000000000004</v>
      </c>
      <c r="T216">
        <v>9.9299999999999999E-2</v>
      </c>
      <c r="W216">
        <v>9.9500000000000005E-2</v>
      </c>
      <c r="X216">
        <v>9.9500000000000005E-2</v>
      </c>
      <c r="Y216">
        <v>9.8900000000000002E-2</v>
      </c>
    </row>
    <row r="217" spans="1:25" x14ac:dyDescent="0.35">
      <c r="A217">
        <v>3.5830000000000002</v>
      </c>
      <c r="B217">
        <v>0.78339999999999999</v>
      </c>
      <c r="C217">
        <v>0.78359999999999996</v>
      </c>
      <c r="D217">
        <v>0.78310000000000002</v>
      </c>
      <c r="E217">
        <v>0.78170000000000006</v>
      </c>
      <c r="F217">
        <v>0.78259999999999996</v>
      </c>
      <c r="G217">
        <v>0.78310000000000002</v>
      </c>
      <c r="H217">
        <v>0.78339999999999999</v>
      </c>
      <c r="I217">
        <v>0.78249999999999997</v>
      </c>
      <c r="J217">
        <v>0.78310000000000002</v>
      </c>
      <c r="K217">
        <v>0.7823</v>
      </c>
      <c r="L217">
        <v>0.78239999999999998</v>
      </c>
      <c r="M217">
        <v>0.78180000000000005</v>
      </c>
      <c r="W217">
        <v>9.9500000000000005E-2</v>
      </c>
      <c r="X217">
        <v>9.9500000000000005E-2</v>
      </c>
      <c r="Y217">
        <v>9.8799999999999999E-2</v>
      </c>
    </row>
    <row r="218" spans="1:25" x14ac:dyDescent="0.35">
      <c r="A218">
        <v>3.6</v>
      </c>
      <c r="B218">
        <v>0.78339999999999999</v>
      </c>
      <c r="C218">
        <v>0.78359999999999996</v>
      </c>
      <c r="D218">
        <v>0.78300000000000003</v>
      </c>
      <c r="E218">
        <v>0.78170000000000006</v>
      </c>
      <c r="F218">
        <v>0.78259999999999996</v>
      </c>
      <c r="G218">
        <v>0.78310000000000002</v>
      </c>
      <c r="H218">
        <v>0.7833</v>
      </c>
      <c r="I218">
        <v>0.7823</v>
      </c>
      <c r="J218">
        <v>0.78300000000000003</v>
      </c>
      <c r="K218">
        <v>0.7823</v>
      </c>
      <c r="L218">
        <v>0.78220000000000001</v>
      </c>
      <c r="M218">
        <v>0.78170000000000006</v>
      </c>
      <c r="W218">
        <v>9.9500000000000005E-2</v>
      </c>
      <c r="X218">
        <v>9.9400000000000002E-2</v>
      </c>
    </row>
    <row r="219" spans="1:25" x14ac:dyDescent="0.35">
      <c r="A219">
        <v>3.617</v>
      </c>
      <c r="B219">
        <v>0.7833</v>
      </c>
      <c r="C219">
        <v>0.78349999999999997</v>
      </c>
      <c r="D219">
        <v>0.78290000000000004</v>
      </c>
      <c r="E219">
        <v>0.78159999999999996</v>
      </c>
      <c r="F219">
        <v>0.78259999999999996</v>
      </c>
      <c r="G219">
        <v>0.78300000000000003</v>
      </c>
      <c r="H219">
        <v>0.78320000000000001</v>
      </c>
      <c r="I219">
        <v>0.78220000000000001</v>
      </c>
      <c r="J219">
        <v>0.78290000000000004</v>
      </c>
      <c r="K219">
        <v>0.78220000000000001</v>
      </c>
      <c r="L219">
        <v>0.78210000000000002</v>
      </c>
      <c r="M219">
        <v>0.78159999999999996</v>
      </c>
      <c r="W219">
        <v>9.9500000000000005E-2</v>
      </c>
      <c r="X219">
        <v>9.9400000000000002E-2</v>
      </c>
    </row>
    <row r="220" spans="1:25" x14ac:dyDescent="0.35">
      <c r="A220">
        <v>3.633</v>
      </c>
      <c r="B220">
        <v>0.7833</v>
      </c>
      <c r="C220">
        <v>0.78349999999999997</v>
      </c>
      <c r="D220">
        <v>0.78290000000000004</v>
      </c>
      <c r="E220">
        <v>0.78159999999999996</v>
      </c>
      <c r="F220">
        <v>0.78259999999999996</v>
      </c>
      <c r="G220">
        <v>0.78300000000000003</v>
      </c>
      <c r="H220">
        <v>0.78320000000000001</v>
      </c>
      <c r="I220">
        <v>0.78210000000000002</v>
      </c>
      <c r="J220">
        <v>0.78279999999999994</v>
      </c>
      <c r="K220">
        <v>0.78220000000000001</v>
      </c>
      <c r="L220">
        <v>0.78200000000000003</v>
      </c>
      <c r="M220">
        <v>0.78149999999999997</v>
      </c>
      <c r="W220">
        <v>9.9400000000000002E-2</v>
      </c>
    </row>
    <row r="221" spans="1:25" x14ac:dyDescent="0.35">
      <c r="A221">
        <v>3.65</v>
      </c>
      <c r="B221">
        <v>0.7833</v>
      </c>
      <c r="C221">
        <v>0.78339999999999999</v>
      </c>
      <c r="D221">
        <v>0.78279999999999994</v>
      </c>
      <c r="E221">
        <v>0.78159999999999996</v>
      </c>
      <c r="F221">
        <v>0.78249999999999997</v>
      </c>
      <c r="G221">
        <v>0.78290000000000004</v>
      </c>
      <c r="H221">
        <v>0.78310000000000002</v>
      </c>
      <c r="I221">
        <v>0.78190000000000004</v>
      </c>
      <c r="J221">
        <v>0.78269999999999995</v>
      </c>
      <c r="K221">
        <v>0.78210000000000002</v>
      </c>
      <c r="L221">
        <v>0.78190000000000004</v>
      </c>
      <c r="M221">
        <v>0.78139999999999998</v>
      </c>
      <c r="W221">
        <v>9.9400000000000002E-2</v>
      </c>
    </row>
    <row r="222" spans="1:25" x14ac:dyDescent="0.35">
      <c r="A222">
        <v>3.6669999999999998</v>
      </c>
      <c r="B222">
        <v>0.7833</v>
      </c>
      <c r="C222">
        <v>0.7833</v>
      </c>
      <c r="D222">
        <v>0.78269999999999995</v>
      </c>
      <c r="E222">
        <v>0.78149999999999997</v>
      </c>
      <c r="F222">
        <v>0.78249999999999997</v>
      </c>
      <c r="G222">
        <v>0.78279999999999994</v>
      </c>
      <c r="H222">
        <v>0.78310000000000002</v>
      </c>
      <c r="I222">
        <v>0.78180000000000005</v>
      </c>
      <c r="J222">
        <v>0.78259999999999996</v>
      </c>
      <c r="K222">
        <v>0.78210000000000002</v>
      </c>
      <c r="L222">
        <v>0.78190000000000004</v>
      </c>
      <c r="M222">
        <v>0.78129999999999999</v>
      </c>
      <c r="W222">
        <v>9.9299999999999999E-2</v>
      </c>
    </row>
    <row r="223" spans="1:25" x14ac:dyDescent="0.35">
      <c r="A223">
        <v>3.6829999999999998</v>
      </c>
      <c r="C223">
        <v>0.78320000000000001</v>
      </c>
      <c r="D223">
        <v>0.78269999999999995</v>
      </c>
      <c r="E223">
        <v>0.78149999999999997</v>
      </c>
      <c r="F223">
        <v>0.78249999999999997</v>
      </c>
      <c r="G223">
        <v>0.78279999999999994</v>
      </c>
      <c r="H223">
        <v>0.78310000000000002</v>
      </c>
      <c r="I223">
        <v>0.78170000000000006</v>
      </c>
      <c r="J223">
        <v>0.78259999999999996</v>
      </c>
      <c r="K223">
        <v>0.78200000000000003</v>
      </c>
      <c r="L223">
        <v>0.78180000000000005</v>
      </c>
      <c r="M223">
        <v>0.78120000000000001</v>
      </c>
      <c r="W223">
        <v>9.9299999999999999E-2</v>
      </c>
    </row>
    <row r="224" spans="1:25" x14ac:dyDescent="0.35">
      <c r="A224">
        <v>3.7</v>
      </c>
      <c r="C224">
        <v>0.78320000000000001</v>
      </c>
      <c r="D224">
        <v>0.78259999999999996</v>
      </c>
      <c r="E224">
        <v>0.78149999999999997</v>
      </c>
      <c r="F224">
        <v>0.78239999999999998</v>
      </c>
      <c r="G224">
        <v>0.78279999999999994</v>
      </c>
      <c r="H224">
        <v>0.78310000000000002</v>
      </c>
      <c r="I224">
        <v>0.78159999999999996</v>
      </c>
      <c r="J224">
        <v>0.78249999999999997</v>
      </c>
      <c r="K224">
        <v>0.78200000000000003</v>
      </c>
      <c r="L224">
        <v>0.78170000000000006</v>
      </c>
      <c r="M224">
        <v>0.78110000000000002</v>
      </c>
      <c r="W224">
        <v>9.9299999999999999E-2</v>
      </c>
    </row>
    <row r="225" spans="1:23" x14ac:dyDescent="0.35">
      <c r="A225">
        <v>3.7170000000000001</v>
      </c>
      <c r="C225">
        <v>0.78310000000000002</v>
      </c>
      <c r="D225">
        <v>0.78259999999999996</v>
      </c>
      <c r="E225">
        <v>0.78139999999999998</v>
      </c>
      <c r="F225">
        <v>0.78239999999999998</v>
      </c>
      <c r="G225">
        <v>0.78279999999999994</v>
      </c>
      <c r="H225">
        <v>0.78310000000000002</v>
      </c>
      <c r="I225">
        <v>0.78159999999999996</v>
      </c>
      <c r="J225">
        <v>0.78239999999999998</v>
      </c>
      <c r="K225">
        <v>0.78200000000000003</v>
      </c>
      <c r="L225">
        <v>0.78159999999999996</v>
      </c>
      <c r="M225">
        <v>0.78110000000000002</v>
      </c>
      <c r="W225">
        <v>9.9199999999999997E-2</v>
      </c>
    </row>
    <row r="226" spans="1:23" x14ac:dyDescent="0.35">
      <c r="A226">
        <v>3.7330000000000001</v>
      </c>
      <c r="C226">
        <v>0.78300000000000003</v>
      </c>
      <c r="D226">
        <v>0.78249999999999997</v>
      </c>
      <c r="E226">
        <v>0.78139999999999998</v>
      </c>
      <c r="F226">
        <v>0.78239999999999998</v>
      </c>
      <c r="G226">
        <v>0.78279999999999994</v>
      </c>
      <c r="H226">
        <v>0.78310000000000002</v>
      </c>
      <c r="I226">
        <v>0.78149999999999997</v>
      </c>
      <c r="J226">
        <v>0.7823</v>
      </c>
      <c r="K226">
        <v>0.78200000000000003</v>
      </c>
      <c r="L226">
        <v>0.78159999999999996</v>
      </c>
      <c r="M226">
        <v>0.78100000000000003</v>
      </c>
      <c r="W226">
        <v>9.9199999999999997E-2</v>
      </c>
    </row>
    <row r="227" spans="1:23" x14ac:dyDescent="0.35">
      <c r="A227">
        <v>3.75</v>
      </c>
      <c r="C227">
        <v>0.78290000000000004</v>
      </c>
      <c r="D227">
        <v>0.78239999999999998</v>
      </c>
      <c r="E227">
        <v>0.78139999999999998</v>
      </c>
      <c r="F227">
        <v>0.78239999999999998</v>
      </c>
      <c r="G227">
        <v>0.78279999999999994</v>
      </c>
      <c r="H227">
        <v>0.78310000000000002</v>
      </c>
      <c r="I227">
        <v>0.78149999999999997</v>
      </c>
      <c r="J227">
        <v>0.7823</v>
      </c>
      <c r="K227">
        <v>0.78190000000000004</v>
      </c>
      <c r="L227">
        <v>0.78149999999999997</v>
      </c>
      <c r="M227">
        <v>0.78100000000000003</v>
      </c>
      <c r="W227">
        <v>9.9099999999999994E-2</v>
      </c>
    </row>
    <row r="228" spans="1:23" x14ac:dyDescent="0.35">
      <c r="A228">
        <v>3.7669999999999999</v>
      </c>
      <c r="H228">
        <v>0.78300000000000003</v>
      </c>
      <c r="I228">
        <v>0.78149999999999997</v>
      </c>
      <c r="J228">
        <v>0.78220000000000001</v>
      </c>
      <c r="K228">
        <v>0.78190000000000004</v>
      </c>
      <c r="L228">
        <v>0.78149999999999997</v>
      </c>
      <c r="M228">
        <v>0.78090000000000004</v>
      </c>
      <c r="W228">
        <v>9.9099999999999994E-2</v>
      </c>
    </row>
    <row r="229" spans="1:23" x14ac:dyDescent="0.35">
      <c r="A229">
        <v>3.7829999999999999</v>
      </c>
    </row>
    <row r="230" spans="1:23" x14ac:dyDescent="0.35">
      <c r="A230">
        <v>3.8</v>
      </c>
    </row>
    <row r="231" spans="1:23" x14ac:dyDescent="0.35">
      <c r="A231">
        <v>3.8170000000000002</v>
      </c>
    </row>
    <row r="232" spans="1:23" x14ac:dyDescent="0.35">
      <c r="A232">
        <v>3.8330000000000002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2"/>
  <sheetViews>
    <sheetView zoomScale="87" zoomScaleNormal="87" workbookViewId="0">
      <selection activeCell="B2" sqref="B2"/>
    </sheetView>
  </sheetViews>
  <sheetFormatPr defaultRowHeight="14.5" x14ac:dyDescent="0.35"/>
  <cols>
    <col min="27" max="27" width="8.7265625" customWidth="1"/>
    <col min="51" max="51" width="10.81640625" customWidth="1"/>
    <col min="52" max="52" width="15.08984375" customWidth="1"/>
  </cols>
  <sheetData>
    <row r="1" spans="1:39" x14ac:dyDescent="0.35">
      <c r="A1" s="4" t="s">
        <v>6</v>
      </c>
      <c r="B1" s="4" t="s">
        <v>5</v>
      </c>
      <c r="C1" s="4" t="s">
        <v>10</v>
      </c>
      <c r="D1" s="4" t="s">
        <v>18</v>
      </c>
      <c r="E1" s="4" t="s">
        <v>2</v>
      </c>
      <c r="F1" s="4" t="s">
        <v>9</v>
      </c>
      <c r="G1" s="4" t="s">
        <v>19</v>
      </c>
      <c r="H1" s="4" t="s">
        <v>3</v>
      </c>
      <c r="I1" s="4" t="s">
        <v>8</v>
      </c>
      <c r="J1" s="4" t="s">
        <v>20</v>
      </c>
      <c r="K1" s="4" t="s">
        <v>0</v>
      </c>
      <c r="L1" s="4" t="s">
        <v>12</v>
      </c>
      <c r="M1" s="4" t="s">
        <v>21</v>
      </c>
      <c r="N1" s="4" t="s">
        <v>4</v>
      </c>
      <c r="O1" s="4" t="s">
        <v>11</v>
      </c>
      <c r="P1" s="4" t="s">
        <v>22</v>
      </c>
      <c r="Q1" s="4" t="s">
        <v>1</v>
      </c>
      <c r="R1" s="4" t="s">
        <v>7</v>
      </c>
      <c r="S1" s="4" t="s">
        <v>23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x14ac:dyDescent="0.35">
      <c r="A2">
        <v>0</v>
      </c>
      <c r="B2">
        <v>-0.22720000000000001</v>
      </c>
      <c r="C2">
        <v>-0.2258</v>
      </c>
      <c r="D2">
        <v>3.8100000000000002E-2</v>
      </c>
      <c r="E2">
        <v>-0.22739999999999999</v>
      </c>
      <c r="F2">
        <v>-0.23130000000000001</v>
      </c>
      <c r="G2">
        <v>3.9E-2</v>
      </c>
      <c r="H2">
        <v>-0.22939999999999999</v>
      </c>
      <c r="I2">
        <v>-0.2303</v>
      </c>
      <c r="J2">
        <v>3.85E-2</v>
      </c>
      <c r="K2">
        <v>-0.23039999999999999</v>
      </c>
      <c r="L2">
        <v>-0.22239999999999999</v>
      </c>
      <c r="M2">
        <v>3.5799999999999998E-2</v>
      </c>
      <c r="N2">
        <v>-0.22409999999999999</v>
      </c>
      <c r="O2">
        <v>-0.23019999999999999</v>
      </c>
      <c r="P2">
        <v>3.7699999999999997E-2</v>
      </c>
      <c r="Q2">
        <v>-0.2319</v>
      </c>
      <c r="R2">
        <v>-0.2291</v>
      </c>
      <c r="S2">
        <v>3.6900000000000002E-2</v>
      </c>
    </row>
    <row r="3" spans="1:39" x14ac:dyDescent="0.35">
      <c r="A3">
        <v>1.7000000000000001E-2</v>
      </c>
      <c r="B3">
        <v>-0.22819999999999999</v>
      </c>
      <c r="C3">
        <v>-0.22700000000000001</v>
      </c>
      <c r="D3">
        <v>3.7100000000000001E-2</v>
      </c>
      <c r="E3">
        <v>-0.2286</v>
      </c>
      <c r="F3">
        <v>-0.23200000000000001</v>
      </c>
      <c r="G3">
        <v>3.7699999999999997E-2</v>
      </c>
      <c r="H3">
        <v>-0.2301</v>
      </c>
      <c r="I3">
        <v>-0.23100000000000001</v>
      </c>
      <c r="J3">
        <v>3.7400000000000003E-2</v>
      </c>
      <c r="K3">
        <v>-0.23139999999999999</v>
      </c>
      <c r="L3">
        <v>-0.22320000000000001</v>
      </c>
      <c r="M3">
        <v>3.4700000000000002E-2</v>
      </c>
      <c r="N3">
        <v>-0.2248</v>
      </c>
      <c r="O3">
        <v>-0.2311</v>
      </c>
      <c r="P3">
        <v>3.7100000000000001E-2</v>
      </c>
      <c r="Q3">
        <v>-0.23250000000000001</v>
      </c>
      <c r="R3">
        <v>-0.23</v>
      </c>
      <c r="S3">
        <v>3.61E-2</v>
      </c>
    </row>
    <row r="4" spans="1:39" x14ac:dyDescent="0.35">
      <c r="A4">
        <v>3.3000000000000002E-2</v>
      </c>
      <c r="B4">
        <v>-0.22900000000000001</v>
      </c>
      <c r="C4">
        <v>-0.2278</v>
      </c>
      <c r="D4">
        <v>3.5700000000000003E-2</v>
      </c>
      <c r="E4">
        <v>-0.22969999999999999</v>
      </c>
      <c r="F4">
        <v>-0.2326</v>
      </c>
      <c r="G4">
        <v>3.6299999999999999E-2</v>
      </c>
      <c r="H4">
        <v>-0.23050000000000001</v>
      </c>
      <c r="I4">
        <v>-0.23139999999999999</v>
      </c>
      <c r="J4">
        <v>3.6499999999999998E-2</v>
      </c>
      <c r="K4">
        <v>-0.2321</v>
      </c>
      <c r="L4">
        <v>-0.22359999999999999</v>
      </c>
      <c r="M4">
        <v>3.3700000000000001E-2</v>
      </c>
      <c r="N4">
        <v>-0.22539999999999999</v>
      </c>
      <c r="O4">
        <v>-0.23180000000000001</v>
      </c>
      <c r="P4">
        <v>3.5999999999999997E-2</v>
      </c>
      <c r="Q4">
        <v>-0.23300000000000001</v>
      </c>
      <c r="R4">
        <v>-0.2306</v>
      </c>
      <c r="S4">
        <v>3.5200000000000002E-2</v>
      </c>
    </row>
    <row r="5" spans="1:39" x14ac:dyDescent="0.35">
      <c r="A5">
        <v>0.05</v>
      </c>
      <c r="B5">
        <v>-0.2296</v>
      </c>
      <c r="C5">
        <v>-0.22869999999999999</v>
      </c>
      <c r="D5">
        <v>3.4200000000000001E-2</v>
      </c>
      <c r="E5">
        <v>-0.23050000000000001</v>
      </c>
      <c r="F5">
        <v>-0.2329</v>
      </c>
      <c r="G5">
        <v>3.5000000000000003E-2</v>
      </c>
      <c r="H5">
        <v>-0.2306</v>
      </c>
      <c r="I5">
        <v>-0.23180000000000001</v>
      </c>
      <c r="J5">
        <v>3.5299999999999998E-2</v>
      </c>
      <c r="K5">
        <v>-0.2326</v>
      </c>
      <c r="L5">
        <v>-0.22359999999999999</v>
      </c>
      <c r="M5">
        <v>3.2599999999999997E-2</v>
      </c>
      <c r="N5">
        <v>-0.22600000000000001</v>
      </c>
      <c r="O5">
        <v>-0.23230000000000001</v>
      </c>
      <c r="P5">
        <v>3.4599999999999999E-2</v>
      </c>
      <c r="Q5">
        <v>-0.23319999999999999</v>
      </c>
      <c r="R5">
        <v>-0.2311</v>
      </c>
      <c r="S5">
        <v>3.4099999999999998E-2</v>
      </c>
    </row>
    <row r="6" spans="1:39" x14ac:dyDescent="0.35">
      <c r="A6">
        <v>6.7000000000000004E-2</v>
      </c>
      <c r="B6" s="3">
        <v>-0.2298</v>
      </c>
      <c r="C6">
        <v>-0.22919999999999999</v>
      </c>
      <c r="D6">
        <v>3.3000000000000002E-2</v>
      </c>
      <c r="E6">
        <v>-0.23100000000000001</v>
      </c>
      <c r="F6">
        <v>-0.2331</v>
      </c>
      <c r="G6">
        <v>3.3799999999999997E-2</v>
      </c>
      <c r="H6">
        <v>-0.23019999999999999</v>
      </c>
      <c r="I6">
        <v>-0.2319</v>
      </c>
      <c r="J6">
        <v>3.4200000000000001E-2</v>
      </c>
      <c r="K6">
        <v>-0.2329</v>
      </c>
      <c r="L6">
        <v>-0.22359999999999999</v>
      </c>
      <c r="M6">
        <v>3.1699999999999999E-2</v>
      </c>
      <c r="N6">
        <v>-0.2263</v>
      </c>
      <c r="O6">
        <v>-0.23250000000000001</v>
      </c>
      <c r="P6">
        <v>3.3399999999999999E-2</v>
      </c>
      <c r="Q6">
        <v>-0.23319999999999999</v>
      </c>
      <c r="R6">
        <v>-0.23119999999999999</v>
      </c>
      <c r="S6">
        <v>3.32E-2</v>
      </c>
    </row>
    <row r="7" spans="1:39" x14ac:dyDescent="0.35">
      <c r="A7">
        <v>8.3000000000000004E-2</v>
      </c>
      <c r="B7">
        <v>-0.2296</v>
      </c>
      <c r="C7">
        <v>-0.22969999999999999</v>
      </c>
      <c r="D7">
        <v>3.2199999999999999E-2</v>
      </c>
      <c r="E7">
        <v>-0.2311</v>
      </c>
      <c r="F7">
        <v>-0.23280000000000001</v>
      </c>
      <c r="G7">
        <v>3.2800000000000003E-2</v>
      </c>
      <c r="H7">
        <v>-0.2293</v>
      </c>
      <c r="I7">
        <v>-0.23180000000000001</v>
      </c>
      <c r="J7">
        <v>3.32E-2</v>
      </c>
      <c r="K7">
        <v>-0.2329</v>
      </c>
      <c r="L7">
        <v>-0.2233</v>
      </c>
      <c r="M7">
        <v>3.1099999999999999E-2</v>
      </c>
      <c r="N7">
        <v>-0.22600000000000001</v>
      </c>
      <c r="O7">
        <v>-0.2324</v>
      </c>
      <c r="P7">
        <v>3.2300000000000002E-2</v>
      </c>
      <c r="Q7">
        <v>-0.2329</v>
      </c>
      <c r="R7">
        <v>-0.23089999999999999</v>
      </c>
      <c r="S7">
        <v>3.2500000000000001E-2</v>
      </c>
    </row>
    <row r="8" spans="1:39" x14ac:dyDescent="0.35">
      <c r="A8">
        <v>0.1</v>
      </c>
      <c r="B8">
        <v>-0.22839999999999999</v>
      </c>
      <c r="C8">
        <v>-0.22969999999999999</v>
      </c>
      <c r="D8">
        <v>3.1699999999999999E-2</v>
      </c>
      <c r="E8">
        <v>-0.23039999999999999</v>
      </c>
      <c r="F8">
        <v>-0.2319</v>
      </c>
      <c r="G8">
        <v>3.2000000000000001E-2</v>
      </c>
      <c r="H8">
        <v>-0.22789999999999999</v>
      </c>
      <c r="I8">
        <v>-0.23119999999999999</v>
      </c>
      <c r="J8">
        <v>3.2399999999999998E-2</v>
      </c>
      <c r="K8">
        <v>-0.2324</v>
      </c>
      <c r="L8">
        <v>-0.22270000000000001</v>
      </c>
      <c r="M8">
        <v>3.0499999999999999E-2</v>
      </c>
      <c r="N8">
        <v>-0.22539999999999999</v>
      </c>
      <c r="O8">
        <v>-0.2319</v>
      </c>
      <c r="P8">
        <v>3.15E-2</v>
      </c>
      <c r="Q8">
        <v>-0.23200000000000001</v>
      </c>
      <c r="R8">
        <v>-0.2301</v>
      </c>
      <c r="S8">
        <v>3.1899999999999998E-2</v>
      </c>
    </row>
    <row r="9" spans="1:39" x14ac:dyDescent="0.35">
      <c r="A9">
        <v>0.11700000000000001</v>
      </c>
      <c r="B9">
        <v>-0.2266</v>
      </c>
      <c r="C9">
        <v>-0.2288</v>
      </c>
      <c r="D9">
        <v>3.1300000000000001E-2</v>
      </c>
      <c r="E9">
        <v>-0.22889999999999999</v>
      </c>
      <c r="F9">
        <v>-0.2303</v>
      </c>
      <c r="G9">
        <v>3.1399999999999997E-2</v>
      </c>
      <c r="H9">
        <v>-0.22600000000000001</v>
      </c>
      <c r="I9">
        <v>-0.23019999999999999</v>
      </c>
      <c r="J9">
        <v>3.1800000000000002E-2</v>
      </c>
      <c r="K9">
        <v>-0.23139999999999999</v>
      </c>
      <c r="L9">
        <v>-0.222</v>
      </c>
      <c r="M9">
        <v>3.0099999999999998E-2</v>
      </c>
      <c r="N9">
        <v>-0.22439999999999999</v>
      </c>
      <c r="O9">
        <v>-0.2306</v>
      </c>
      <c r="P9">
        <v>3.0700000000000002E-2</v>
      </c>
      <c r="Q9">
        <v>-0.23039999999999999</v>
      </c>
      <c r="R9">
        <v>-0.2288</v>
      </c>
      <c r="S9">
        <v>3.1300000000000001E-2</v>
      </c>
    </row>
    <row r="10" spans="1:39" x14ac:dyDescent="0.35">
      <c r="A10">
        <v>0.13300000000000001</v>
      </c>
      <c r="B10">
        <v>-0.22420000000000001</v>
      </c>
      <c r="C10">
        <v>-0.22720000000000001</v>
      </c>
      <c r="D10">
        <v>3.1E-2</v>
      </c>
      <c r="E10">
        <v>-0.2263</v>
      </c>
      <c r="F10">
        <v>-0.2281</v>
      </c>
      <c r="G10">
        <v>3.09E-2</v>
      </c>
      <c r="H10">
        <v>-0.22359999999999999</v>
      </c>
      <c r="I10">
        <v>-0.2288</v>
      </c>
      <c r="J10">
        <v>3.1300000000000001E-2</v>
      </c>
      <c r="K10">
        <v>-0.2296</v>
      </c>
      <c r="L10">
        <v>-0.2208</v>
      </c>
      <c r="M10">
        <v>2.9700000000000001E-2</v>
      </c>
      <c r="N10">
        <v>-0.22259999999999999</v>
      </c>
      <c r="O10">
        <v>-0.22869999999999999</v>
      </c>
      <c r="P10">
        <v>3.0200000000000001E-2</v>
      </c>
      <c r="Q10">
        <v>-0.22819999999999999</v>
      </c>
      <c r="R10">
        <v>-0.2268</v>
      </c>
      <c r="S10">
        <v>3.1E-2</v>
      </c>
    </row>
    <row r="11" spans="1:39" x14ac:dyDescent="0.35">
      <c r="A11">
        <v>0.15</v>
      </c>
      <c r="B11">
        <v>-0.22109999999999999</v>
      </c>
      <c r="C11">
        <v>-0.22500000000000001</v>
      </c>
      <c r="D11">
        <v>3.0800000000000001E-2</v>
      </c>
      <c r="E11">
        <v>-0.22270000000000001</v>
      </c>
      <c r="F11">
        <v>-0.22520000000000001</v>
      </c>
      <c r="G11">
        <v>3.0700000000000002E-2</v>
      </c>
      <c r="H11">
        <v>-0.2208</v>
      </c>
      <c r="I11">
        <v>-0.2268</v>
      </c>
      <c r="J11">
        <v>3.1E-2</v>
      </c>
      <c r="K11">
        <v>-0.2271</v>
      </c>
      <c r="L11">
        <v>-0.21879999999999999</v>
      </c>
      <c r="M11">
        <v>2.9499999999999998E-2</v>
      </c>
      <c r="N11">
        <v>-0.22020000000000001</v>
      </c>
      <c r="O11">
        <v>-0.2261</v>
      </c>
      <c r="P11">
        <v>2.9700000000000001E-2</v>
      </c>
      <c r="Q11">
        <v>-0.22520000000000001</v>
      </c>
      <c r="R11">
        <v>-0.22420000000000001</v>
      </c>
      <c r="S11">
        <v>3.0700000000000002E-2</v>
      </c>
    </row>
    <row r="12" spans="1:39" x14ac:dyDescent="0.35">
      <c r="A12">
        <v>0.16700000000000001</v>
      </c>
      <c r="B12">
        <v>-0.21740000000000001</v>
      </c>
      <c r="C12">
        <v>-0.22259999999999999</v>
      </c>
      <c r="D12">
        <v>3.0599999999999999E-2</v>
      </c>
      <c r="E12">
        <v>-0.21829999999999999</v>
      </c>
      <c r="F12">
        <v>-0.22170000000000001</v>
      </c>
      <c r="G12">
        <v>3.0499999999999999E-2</v>
      </c>
      <c r="H12">
        <v>-0.2177</v>
      </c>
      <c r="I12">
        <v>-0.22420000000000001</v>
      </c>
      <c r="J12">
        <v>3.0800000000000001E-2</v>
      </c>
      <c r="K12">
        <v>-0.2238</v>
      </c>
      <c r="L12">
        <v>-0.2165</v>
      </c>
      <c r="M12">
        <v>2.9499999999999998E-2</v>
      </c>
      <c r="N12">
        <v>-0.2172</v>
      </c>
      <c r="O12">
        <v>-0.22289999999999999</v>
      </c>
      <c r="P12">
        <v>2.9600000000000001E-2</v>
      </c>
      <c r="Q12">
        <v>-0.22140000000000001</v>
      </c>
      <c r="R12">
        <v>-0.22059999999999999</v>
      </c>
      <c r="S12">
        <v>3.0599999999999999E-2</v>
      </c>
    </row>
    <row r="13" spans="1:39" x14ac:dyDescent="0.35">
      <c r="A13">
        <v>0.183</v>
      </c>
      <c r="B13">
        <v>-0.2135</v>
      </c>
      <c r="C13">
        <v>-0.2195</v>
      </c>
      <c r="D13">
        <v>3.0700000000000002E-2</v>
      </c>
      <c r="E13">
        <v>-0.21299999999999999</v>
      </c>
      <c r="F13">
        <v>-0.21759999999999999</v>
      </c>
      <c r="G13">
        <v>3.0800000000000001E-2</v>
      </c>
      <c r="H13">
        <v>-0.21460000000000001</v>
      </c>
      <c r="I13">
        <v>-0.22109999999999999</v>
      </c>
      <c r="J13">
        <v>3.09E-2</v>
      </c>
      <c r="K13">
        <v>-0.2198</v>
      </c>
      <c r="L13">
        <v>-0.21390000000000001</v>
      </c>
      <c r="M13">
        <v>2.98E-2</v>
      </c>
      <c r="N13">
        <v>-0.21360000000000001</v>
      </c>
      <c r="O13">
        <v>-0.21879999999999999</v>
      </c>
      <c r="P13">
        <v>2.98E-2</v>
      </c>
      <c r="Q13">
        <v>-0.2167</v>
      </c>
      <c r="R13">
        <v>-0.21609999999999999</v>
      </c>
      <c r="S13">
        <v>3.09E-2</v>
      </c>
    </row>
    <row r="14" spans="1:39" x14ac:dyDescent="0.35">
      <c r="A14">
        <v>0.2</v>
      </c>
      <c r="B14">
        <v>-0.20960000000000001</v>
      </c>
      <c r="C14">
        <v>-0.21590000000000001</v>
      </c>
      <c r="D14">
        <v>3.1E-2</v>
      </c>
      <c r="E14">
        <v>-0.20730000000000001</v>
      </c>
      <c r="F14">
        <v>-0.21299999999999999</v>
      </c>
      <c r="G14">
        <v>3.1899999999999998E-2</v>
      </c>
      <c r="H14">
        <v>-0.2117</v>
      </c>
      <c r="I14">
        <v>-0.21779999999999999</v>
      </c>
      <c r="J14">
        <v>3.1699999999999999E-2</v>
      </c>
      <c r="K14">
        <v>-0.215</v>
      </c>
      <c r="L14">
        <v>-0.21099999999999999</v>
      </c>
      <c r="M14">
        <v>3.09E-2</v>
      </c>
      <c r="N14">
        <v>-0.20979999999999999</v>
      </c>
      <c r="O14">
        <v>-0.21390000000000001</v>
      </c>
      <c r="P14">
        <v>3.0599999999999999E-2</v>
      </c>
      <c r="Q14">
        <v>-0.2114</v>
      </c>
      <c r="R14">
        <v>-0.21129999999999999</v>
      </c>
      <c r="S14">
        <v>3.1800000000000002E-2</v>
      </c>
    </row>
    <row r="15" spans="1:39" x14ac:dyDescent="0.35">
      <c r="A15">
        <v>0.217</v>
      </c>
      <c r="B15">
        <v>-0.2059</v>
      </c>
      <c r="C15">
        <v>-0.21229999999999999</v>
      </c>
      <c r="D15">
        <v>3.2000000000000001E-2</v>
      </c>
      <c r="E15">
        <v>-0.20180000000000001</v>
      </c>
      <c r="F15">
        <v>-0.20849999999999999</v>
      </c>
      <c r="G15">
        <v>3.4500000000000003E-2</v>
      </c>
      <c r="H15">
        <v>-0.2092</v>
      </c>
      <c r="I15">
        <v>-0.21460000000000001</v>
      </c>
      <c r="J15">
        <v>3.3399999999999999E-2</v>
      </c>
      <c r="K15">
        <v>-0.2102</v>
      </c>
      <c r="L15">
        <v>-0.20830000000000001</v>
      </c>
      <c r="M15">
        <v>3.2899999999999999E-2</v>
      </c>
      <c r="N15">
        <v>-0.20610000000000001</v>
      </c>
      <c r="O15">
        <v>-0.20880000000000001</v>
      </c>
      <c r="P15">
        <v>3.2500000000000001E-2</v>
      </c>
      <c r="Q15">
        <v>-0.20619999999999999</v>
      </c>
      <c r="R15">
        <v>-0.2069</v>
      </c>
      <c r="S15">
        <v>3.3399999999999999E-2</v>
      </c>
    </row>
    <row r="16" spans="1:39" x14ac:dyDescent="0.35">
      <c r="A16">
        <v>0.23300000000000001</v>
      </c>
      <c r="B16">
        <v>-0.2031</v>
      </c>
      <c r="C16">
        <v>-0.20930000000000001</v>
      </c>
      <c r="D16">
        <v>3.4200000000000001E-2</v>
      </c>
      <c r="E16">
        <v>-0.19750000000000001</v>
      </c>
      <c r="F16">
        <v>-0.20480000000000001</v>
      </c>
      <c r="G16">
        <v>3.8100000000000002E-2</v>
      </c>
      <c r="H16">
        <v>-0.2074</v>
      </c>
      <c r="I16">
        <v>-0.21210000000000001</v>
      </c>
      <c r="J16">
        <v>3.5799999999999998E-2</v>
      </c>
      <c r="K16">
        <v>-0.20580000000000001</v>
      </c>
      <c r="L16">
        <v>-0.2064</v>
      </c>
      <c r="M16">
        <v>3.56E-2</v>
      </c>
      <c r="N16">
        <v>-0.20300000000000001</v>
      </c>
      <c r="O16">
        <v>-0.20430000000000001</v>
      </c>
      <c r="P16">
        <v>3.5299999999999998E-2</v>
      </c>
      <c r="Q16">
        <v>-0.2019</v>
      </c>
      <c r="R16">
        <v>-0.20349999999999999</v>
      </c>
      <c r="S16">
        <v>3.5299999999999998E-2</v>
      </c>
    </row>
    <row r="17" spans="1:19" x14ac:dyDescent="0.35">
      <c r="A17">
        <v>0.25</v>
      </c>
      <c r="B17">
        <v>-0.20150000000000001</v>
      </c>
      <c r="C17">
        <v>-0.2072</v>
      </c>
      <c r="D17">
        <v>3.73E-2</v>
      </c>
      <c r="E17">
        <v>-0.1951</v>
      </c>
      <c r="F17">
        <v>-0.20269999999999999</v>
      </c>
      <c r="G17">
        <v>4.1099999999999998E-2</v>
      </c>
      <c r="H17">
        <v>-0.20660000000000001</v>
      </c>
      <c r="I17">
        <v>-0.2107</v>
      </c>
      <c r="J17">
        <v>3.7900000000000003E-2</v>
      </c>
      <c r="K17">
        <v>-0.2026</v>
      </c>
      <c r="L17">
        <v>-0.20530000000000001</v>
      </c>
      <c r="M17">
        <v>3.7900000000000003E-2</v>
      </c>
      <c r="N17">
        <v>-0.20080000000000001</v>
      </c>
      <c r="O17">
        <v>-0.2011</v>
      </c>
      <c r="P17">
        <v>3.8399999999999997E-2</v>
      </c>
      <c r="Q17">
        <v>-0.1991</v>
      </c>
      <c r="R17">
        <v>-0.2016</v>
      </c>
      <c r="S17">
        <v>3.6999999999999998E-2</v>
      </c>
    </row>
    <row r="18" spans="1:19" x14ac:dyDescent="0.35">
      <c r="A18">
        <v>0.26700000000000002</v>
      </c>
      <c r="B18" s="2">
        <v>-0.20119999999999999</v>
      </c>
      <c r="C18" s="2">
        <v>-0.20630000000000001</v>
      </c>
      <c r="D18" s="2">
        <v>3.9399999999999998E-2</v>
      </c>
      <c r="E18" s="2">
        <v>-0.19470000000000001</v>
      </c>
      <c r="F18" s="2">
        <v>-0.20219999999999999</v>
      </c>
      <c r="G18" s="2">
        <v>4.1799999999999997E-2</v>
      </c>
      <c r="H18" s="2">
        <v>-0.20660000000000001</v>
      </c>
      <c r="I18" s="2">
        <v>-0.21049999999999999</v>
      </c>
      <c r="J18" s="2">
        <v>3.8600000000000002E-2</v>
      </c>
      <c r="K18" s="2">
        <v>-0.20119999999999999</v>
      </c>
      <c r="L18" s="2">
        <v>-0.20499999999999999</v>
      </c>
      <c r="M18" s="2">
        <v>3.8600000000000002E-2</v>
      </c>
      <c r="N18" s="2">
        <v>-0.19969999999999999</v>
      </c>
      <c r="O18" s="2">
        <v>-0.19980000000000001</v>
      </c>
      <c r="P18" s="2">
        <v>4.0300000000000002E-2</v>
      </c>
      <c r="Q18" s="2">
        <v>-0.1981</v>
      </c>
      <c r="R18" s="2">
        <v>-0.2014</v>
      </c>
      <c r="S18" s="2">
        <v>3.7900000000000003E-2</v>
      </c>
    </row>
    <row r="19" spans="1:19" x14ac:dyDescent="0.35">
      <c r="A19">
        <v>0.28299999999999997</v>
      </c>
      <c r="B19">
        <v>-0.2021</v>
      </c>
      <c r="C19">
        <v>-0.2069</v>
      </c>
      <c r="D19">
        <v>3.9300000000000002E-2</v>
      </c>
      <c r="E19">
        <v>-0.19620000000000001</v>
      </c>
      <c r="F19">
        <v>-0.20319999999999999</v>
      </c>
      <c r="G19">
        <v>4.0500000000000001E-2</v>
      </c>
      <c r="H19">
        <v>-0.20760000000000001</v>
      </c>
      <c r="I19">
        <v>-0.2114</v>
      </c>
      <c r="J19">
        <v>3.8100000000000002E-2</v>
      </c>
      <c r="K19">
        <v>-0.2016</v>
      </c>
      <c r="L19">
        <v>-0.20530000000000001</v>
      </c>
      <c r="M19">
        <v>3.7600000000000001E-2</v>
      </c>
      <c r="N19">
        <v>-0.19989999999999999</v>
      </c>
      <c r="O19">
        <v>-0.20050000000000001</v>
      </c>
      <c r="P19">
        <v>4.0300000000000002E-2</v>
      </c>
      <c r="Q19">
        <v>-0.19900000000000001</v>
      </c>
      <c r="R19">
        <v>-0.20280000000000001</v>
      </c>
      <c r="S19">
        <v>3.78E-2</v>
      </c>
    </row>
    <row r="20" spans="1:19" x14ac:dyDescent="0.35">
      <c r="A20">
        <v>0.3</v>
      </c>
      <c r="B20">
        <v>-0.20419999999999999</v>
      </c>
      <c r="C20">
        <v>-0.20849999999999999</v>
      </c>
      <c r="D20">
        <v>3.7400000000000003E-2</v>
      </c>
      <c r="E20">
        <v>-0.1993</v>
      </c>
      <c r="F20">
        <v>-0.20549999999999999</v>
      </c>
      <c r="G20">
        <v>3.8300000000000001E-2</v>
      </c>
      <c r="H20">
        <v>-0.2094</v>
      </c>
      <c r="I20">
        <v>-0.2132</v>
      </c>
      <c r="J20">
        <v>3.6799999999999999E-2</v>
      </c>
      <c r="K20">
        <v>-0.20380000000000001</v>
      </c>
      <c r="L20">
        <v>-0.2064</v>
      </c>
      <c r="M20">
        <v>3.5900000000000001E-2</v>
      </c>
      <c r="N20">
        <v>-0.20119999999999999</v>
      </c>
      <c r="O20">
        <v>-0.20300000000000001</v>
      </c>
      <c r="P20">
        <v>3.8899999999999997E-2</v>
      </c>
      <c r="Q20">
        <v>-0.20150000000000001</v>
      </c>
      <c r="R20">
        <v>-0.20549999999999999</v>
      </c>
      <c r="S20">
        <v>3.6900000000000002E-2</v>
      </c>
    </row>
    <row r="21" spans="1:19" x14ac:dyDescent="0.35">
      <c r="A21">
        <v>0.317</v>
      </c>
      <c r="B21">
        <v>-0.20699999999999999</v>
      </c>
      <c r="C21">
        <v>-0.2109</v>
      </c>
      <c r="D21">
        <v>3.5299999999999998E-2</v>
      </c>
      <c r="E21">
        <v>-0.2034</v>
      </c>
      <c r="F21">
        <v>-0.20880000000000001</v>
      </c>
      <c r="G21">
        <v>3.61E-2</v>
      </c>
      <c r="H21">
        <v>-0.21179999999999999</v>
      </c>
      <c r="I21">
        <v>-0.2157</v>
      </c>
      <c r="J21">
        <v>3.5400000000000001E-2</v>
      </c>
      <c r="K21">
        <v>-0.20710000000000001</v>
      </c>
      <c r="L21">
        <v>-0.20830000000000001</v>
      </c>
      <c r="M21">
        <v>3.4200000000000001E-2</v>
      </c>
      <c r="N21">
        <v>-0.20380000000000001</v>
      </c>
      <c r="O21">
        <v>-0.20669999999999999</v>
      </c>
      <c r="P21">
        <v>3.6999999999999998E-2</v>
      </c>
      <c r="Q21">
        <v>-0.20530000000000001</v>
      </c>
      <c r="R21">
        <v>-0.20910000000000001</v>
      </c>
      <c r="S21">
        <v>3.5900000000000001E-2</v>
      </c>
    </row>
    <row r="22" spans="1:19" x14ac:dyDescent="0.35">
      <c r="A22">
        <v>0.33300000000000002</v>
      </c>
      <c r="B22">
        <v>-0.2102</v>
      </c>
      <c r="C22">
        <v>-0.21390000000000001</v>
      </c>
      <c r="D22">
        <v>3.3700000000000001E-2</v>
      </c>
      <c r="E22">
        <v>-0.2077</v>
      </c>
      <c r="F22">
        <v>-0.2127</v>
      </c>
      <c r="G22">
        <v>3.4500000000000003E-2</v>
      </c>
      <c r="H22">
        <v>-0.2145</v>
      </c>
      <c r="I22">
        <v>-0.21840000000000001</v>
      </c>
      <c r="J22">
        <v>3.4200000000000001E-2</v>
      </c>
      <c r="K22">
        <v>-0.2112</v>
      </c>
      <c r="L22">
        <v>-0.21079999999999999</v>
      </c>
      <c r="M22">
        <v>3.3000000000000002E-2</v>
      </c>
      <c r="N22">
        <v>-0.2072</v>
      </c>
      <c r="O22">
        <v>-0.21099999999999999</v>
      </c>
      <c r="P22">
        <v>3.5200000000000002E-2</v>
      </c>
      <c r="Q22">
        <v>-0.2099</v>
      </c>
      <c r="R22">
        <v>-0.21310000000000001</v>
      </c>
      <c r="S22">
        <v>3.49E-2</v>
      </c>
    </row>
    <row r="23" spans="1:19" x14ac:dyDescent="0.35">
      <c r="A23">
        <v>0.35</v>
      </c>
      <c r="B23">
        <v>-0.2135</v>
      </c>
      <c r="C23">
        <v>-0.21690000000000001</v>
      </c>
      <c r="D23">
        <v>3.3000000000000002E-2</v>
      </c>
      <c r="E23">
        <v>-0.21190000000000001</v>
      </c>
      <c r="F23">
        <v>-0.21659999999999999</v>
      </c>
      <c r="G23">
        <v>3.3399999999999999E-2</v>
      </c>
      <c r="H23">
        <v>-0.21729999999999999</v>
      </c>
      <c r="I23">
        <v>-0.22109999999999999</v>
      </c>
      <c r="J23">
        <v>3.32E-2</v>
      </c>
      <c r="K23">
        <v>-0.21529999999999999</v>
      </c>
      <c r="L23">
        <v>-0.2135</v>
      </c>
      <c r="M23">
        <v>3.2099999999999997E-2</v>
      </c>
      <c r="N23">
        <v>-0.21099999999999999</v>
      </c>
      <c r="O23">
        <v>-0.2152</v>
      </c>
      <c r="P23">
        <v>3.3799999999999997E-2</v>
      </c>
      <c r="Q23">
        <v>-0.21440000000000001</v>
      </c>
      <c r="R23">
        <v>-0.21690000000000001</v>
      </c>
      <c r="S23">
        <v>3.4099999999999998E-2</v>
      </c>
    </row>
    <row r="24" spans="1:19" x14ac:dyDescent="0.35">
      <c r="A24">
        <v>0.36699999999999999</v>
      </c>
      <c r="B24">
        <v>-0.21659999999999999</v>
      </c>
      <c r="C24">
        <v>-0.21959999999999999</v>
      </c>
      <c r="D24">
        <v>3.2500000000000001E-2</v>
      </c>
      <c r="E24">
        <v>-0.2155</v>
      </c>
      <c r="F24">
        <v>-0.22009999999999999</v>
      </c>
      <c r="G24">
        <v>3.27E-2</v>
      </c>
      <c r="H24">
        <v>-0.22</v>
      </c>
      <c r="I24">
        <v>-0.22359999999999999</v>
      </c>
      <c r="J24">
        <v>3.2599999999999997E-2</v>
      </c>
      <c r="K24">
        <v>-0.21879999999999999</v>
      </c>
      <c r="L24">
        <v>-0.2162</v>
      </c>
      <c r="M24">
        <v>3.1399999999999997E-2</v>
      </c>
      <c r="N24">
        <v>-0.2145</v>
      </c>
      <c r="O24">
        <v>-0.219</v>
      </c>
      <c r="P24">
        <v>3.2899999999999999E-2</v>
      </c>
      <c r="Q24">
        <v>-0.21840000000000001</v>
      </c>
      <c r="R24">
        <v>-0.22009999999999999</v>
      </c>
      <c r="S24">
        <v>3.3399999999999999E-2</v>
      </c>
    </row>
    <row r="25" spans="1:19" x14ac:dyDescent="0.35">
      <c r="A25">
        <v>0.38300000000000001</v>
      </c>
      <c r="B25">
        <v>-0.21929999999999999</v>
      </c>
      <c r="C25">
        <v>-0.2218</v>
      </c>
      <c r="D25">
        <v>3.2000000000000001E-2</v>
      </c>
      <c r="E25">
        <v>-0.21840000000000001</v>
      </c>
      <c r="F25">
        <v>-0.2228</v>
      </c>
      <c r="G25">
        <v>3.2399999999999998E-2</v>
      </c>
      <c r="H25">
        <v>-0.22220000000000001</v>
      </c>
      <c r="I25">
        <v>-0.22559999999999999</v>
      </c>
      <c r="J25">
        <v>3.2300000000000002E-2</v>
      </c>
      <c r="K25">
        <v>-0.22159999999999999</v>
      </c>
      <c r="L25">
        <v>-0.21859999999999999</v>
      </c>
      <c r="M25">
        <v>3.1199999999999999E-2</v>
      </c>
      <c r="N25">
        <v>-0.2175</v>
      </c>
      <c r="O25">
        <v>-0.22209999999999999</v>
      </c>
      <c r="P25">
        <v>3.27E-2</v>
      </c>
      <c r="Q25">
        <v>-0.22159999999999999</v>
      </c>
      <c r="R25">
        <v>-0.2225</v>
      </c>
      <c r="S25">
        <v>3.3099999999999997E-2</v>
      </c>
    </row>
    <row r="26" spans="1:19" x14ac:dyDescent="0.35">
      <c r="A26">
        <v>0.4</v>
      </c>
      <c r="B26">
        <v>-0.22140000000000001</v>
      </c>
      <c r="C26">
        <v>-0.22359999999999999</v>
      </c>
      <c r="D26">
        <v>3.1800000000000002E-2</v>
      </c>
      <c r="E26">
        <v>-0.22059999999999999</v>
      </c>
      <c r="F26">
        <v>-0.2248</v>
      </c>
      <c r="G26">
        <v>3.3099999999999997E-2</v>
      </c>
      <c r="H26">
        <v>-0.2238</v>
      </c>
      <c r="I26">
        <v>-0.22700000000000001</v>
      </c>
      <c r="J26">
        <v>3.2899999999999999E-2</v>
      </c>
      <c r="K26">
        <v>-0.22370000000000001</v>
      </c>
      <c r="L26">
        <v>-0.22070000000000001</v>
      </c>
      <c r="M26">
        <v>3.1699999999999999E-2</v>
      </c>
      <c r="N26">
        <v>-0.22009999999999999</v>
      </c>
      <c r="O26">
        <v>-0.2243</v>
      </c>
      <c r="P26">
        <v>3.3599999999999998E-2</v>
      </c>
      <c r="Q26">
        <v>-0.22389999999999999</v>
      </c>
      <c r="R26">
        <v>-0.2243</v>
      </c>
      <c r="S26">
        <v>3.39E-2</v>
      </c>
    </row>
    <row r="27" spans="1:19" x14ac:dyDescent="0.35">
      <c r="A27">
        <v>0.41699999999999998</v>
      </c>
      <c r="B27">
        <v>-0.22309999999999999</v>
      </c>
      <c r="C27">
        <v>-0.22500000000000001</v>
      </c>
      <c r="D27">
        <v>3.2300000000000002E-2</v>
      </c>
      <c r="E27">
        <v>-0.22220000000000001</v>
      </c>
      <c r="F27">
        <v>-0.2261</v>
      </c>
      <c r="G27">
        <v>3.6400000000000002E-2</v>
      </c>
      <c r="H27">
        <v>-0.22489999999999999</v>
      </c>
      <c r="I27">
        <v>-0.22800000000000001</v>
      </c>
      <c r="J27">
        <v>3.5299999999999998E-2</v>
      </c>
      <c r="K27">
        <v>-0.2253</v>
      </c>
      <c r="L27">
        <v>-0.2225</v>
      </c>
      <c r="M27">
        <v>3.4099999999999998E-2</v>
      </c>
      <c r="N27">
        <v>-0.22209999999999999</v>
      </c>
      <c r="O27">
        <v>-0.2258</v>
      </c>
      <c r="P27">
        <v>3.6799999999999999E-2</v>
      </c>
      <c r="Q27">
        <v>-0.22539999999999999</v>
      </c>
      <c r="R27">
        <v>-0.22539999999999999</v>
      </c>
      <c r="S27">
        <v>3.6400000000000002E-2</v>
      </c>
    </row>
    <row r="28" spans="1:19" x14ac:dyDescent="0.35">
      <c r="A28">
        <v>0.433</v>
      </c>
      <c r="B28">
        <v>-0.22439999999999999</v>
      </c>
      <c r="C28">
        <v>-0.22589999999999999</v>
      </c>
      <c r="D28">
        <v>3.4299999999999997E-2</v>
      </c>
      <c r="E28">
        <v>-0.22339999999999999</v>
      </c>
      <c r="F28">
        <v>-0.22700000000000001</v>
      </c>
      <c r="G28">
        <v>4.3299999999999998E-2</v>
      </c>
      <c r="H28">
        <v>-0.2253</v>
      </c>
      <c r="I28">
        <v>-0.2288</v>
      </c>
      <c r="J28">
        <v>3.9399999999999998E-2</v>
      </c>
      <c r="K28">
        <v>-0.22639999999999999</v>
      </c>
      <c r="L28">
        <v>-0.22389999999999999</v>
      </c>
      <c r="M28">
        <v>3.8699999999999998E-2</v>
      </c>
      <c r="N28">
        <v>-0.22339999999999999</v>
      </c>
      <c r="O28">
        <v>-0.2268</v>
      </c>
      <c r="P28">
        <v>4.2700000000000002E-2</v>
      </c>
      <c r="Q28">
        <v>-0.22639999999999999</v>
      </c>
      <c r="R28">
        <v>-0.22620000000000001</v>
      </c>
      <c r="S28">
        <v>4.0300000000000002E-2</v>
      </c>
    </row>
    <row r="29" spans="1:19" x14ac:dyDescent="0.35">
      <c r="A29">
        <v>0.45</v>
      </c>
      <c r="B29">
        <v>-0.22520000000000001</v>
      </c>
      <c r="C29">
        <v>-0.22650000000000001</v>
      </c>
      <c r="D29">
        <v>3.7499999999999999E-2</v>
      </c>
      <c r="E29">
        <v>-0.224</v>
      </c>
      <c r="F29">
        <v>-0.22739999999999999</v>
      </c>
      <c r="G29">
        <v>5.1299999999999998E-2</v>
      </c>
      <c r="H29">
        <v>-0.22500000000000001</v>
      </c>
      <c r="I29">
        <v>-0.22939999999999999</v>
      </c>
      <c r="J29">
        <v>4.2999999999999997E-2</v>
      </c>
      <c r="K29">
        <v>-0.22689999999999999</v>
      </c>
      <c r="L29">
        <v>-0.2248</v>
      </c>
      <c r="M29">
        <v>4.3799999999999999E-2</v>
      </c>
      <c r="N29">
        <v>-0.22389999999999999</v>
      </c>
      <c r="O29">
        <v>-0.2273</v>
      </c>
      <c r="P29">
        <v>4.9700000000000001E-2</v>
      </c>
      <c r="Q29">
        <v>-0.22689999999999999</v>
      </c>
      <c r="R29">
        <v>-0.22650000000000001</v>
      </c>
      <c r="S29">
        <v>4.4299999999999999E-2</v>
      </c>
    </row>
    <row r="30" spans="1:19" x14ac:dyDescent="0.35">
      <c r="A30">
        <v>0.46700000000000003</v>
      </c>
      <c r="B30">
        <v>-0.22550000000000001</v>
      </c>
      <c r="C30">
        <v>-0.22689999999999999</v>
      </c>
      <c r="D30">
        <v>4.0099999999999997E-2</v>
      </c>
      <c r="E30">
        <v>-0.22339999999999999</v>
      </c>
      <c r="F30">
        <v>-0.22720000000000001</v>
      </c>
      <c r="G30">
        <v>5.5300000000000002E-2</v>
      </c>
      <c r="H30">
        <v>-0.22370000000000001</v>
      </c>
      <c r="I30">
        <v>-0.2296</v>
      </c>
      <c r="J30">
        <v>4.41E-2</v>
      </c>
      <c r="K30">
        <v>-0.2268</v>
      </c>
      <c r="L30">
        <v>-0.22509999999999999</v>
      </c>
      <c r="M30">
        <v>4.6300000000000001E-2</v>
      </c>
      <c r="N30">
        <v>-0.2235</v>
      </c>
      <c r="O30">
        <v>-0.22739999999999999</v>
      </c>
      <c r="P30">
        <v>5.4600000000000003E-2</v>
      </c>
      <c r="Q30">
        <v>-0.2263</v>
      </c>
      <c r="R30">
        <v>-0.22600000000000001</v>
      </c>
      <c r="S30">
        <v>4.6800000000000001E-2</v>
      </c>
    </row>
    <row r="31" spans="1:19" x14ac:dyDescent="0.35">
      <c r="A31">
        <v>0.48299999999999998</v>
      </c>
      <c r="B31">
        <v>-0.22489999999999999</v>
      </c>
      <c r="C31">
        <v>-0.22670000000000001</v>
      </c>
      <c r="D31">
        <v>4.0300000000000002E-2</v>
      </c>
      <c r="E31">
        <v>-0.22040000000000001</v>
      </c>
      <c r="F31">
        <v>-0.22570000000000001</v>
      </c>
      <c r="G31">
        <v>5.3699999999999998E-2</v>
      </c>
      <c r="H31">
        <v>-0.22120000000000001</v>
      </c>
      <c r="I31">
        <v>-0.2293</v>
      </c>
      <c r="J31">
        <v>4.2900000000000001E-2</v>
      </c>
      <c r="K31">
        <v>-0.2253</v>
      </c>
      <c r="L31">
        <v>-0.224</v>
      </c>
      <c r="M31">
        <v>4.5100000000000001E-2</v>
      </c>
      <c r="N31">
        <v>-0.2215</v>
      </c>
      <c r="O31">
        <v>-0.22650000000000001</v>
      </c>
      <c r="P31">
        <v>5.5399999999999998E-2</v>
      </c>
      <c r="Q31">
        <v>-0.22359999999999999</v>
      </c>
      <c r="R31">
        <v>-0.22270000000000001</v>
      </c>
      <c r="S31">
        <v>4.7100000000000003E-2</v>
      </c>
    </row>
    <row r="32" spans="1:19" x14ac:dyDescent="0.35">
      <c r="A32">
        <v>0.5</v>
      </c>
      <c r="B32">
        <v>-0.22289999999999999</v>
      </c>
      <c r="C32">
        <v>-0.2248</v>
      </c>
      <c r="D32">
        <v>3.8399999999999997E-2</v>
      </c>
      <c r="E32">
        <v>-0.2135</v>
      </c>
      <c r="F32">
        <v>-0.2208</v>
      </c>
      <c r="G32">
        <v>4.9000000000000002E-2</v>
      </c>
      <c r="H32">
        <v>-0.21790000000000001</v>
      </c>
      <c r="I32">
        <v>-0.2278</v>
      </c>
      <c r="J32">
        <v>4.0800000000000003E-2</v>
      </c>
      <c r="K32">
        <v>-0.2208</v>
      </c>
      <c r="L32">
        <v>-0.2203</v>
      </c>
      <c r="M32">
        <v>4.2000000000000003E-2</v>
      </c>
      <c r="N32">
        <v>-0.21729999999999999</v>
      </c>
      <c r="O32">
        <v>-0.2228</v>
      </c>
      <c r="P32">
        <v>5.2699999999999997E-2</v>
      </c>
      <c r="Q32">
        <v>-0.21709999999999999</v>
      </c>
      <c r="R32">
        <v>-0.2147</v>
      </c>
      <c r="S32">
        <v>4.5699999999999998E-2</v>
      </c>
    </row>
    <row r="33" spans="1:19" x14ac:dyDescent="0.35">
      <c r="A33">
        <v>0.51700000000000002</v>
      </c>
      <c r="B33">
        <v>-0.21909999999999999</v>
      </c>
      <c r="C33">
        <v>-0.22090000000000001</v>
      </c>
      <c r="D33">
        <v>3.61E-2</v>
      </c>
      <c r="E33">
        <v>-0.2026</v>
      </c>
      <c r="F33">
        <v>-0.2114</v>
      </c>
      <c r="G33">
        <v>4.4400000000000002E-2</v>
      </c>
      <c r="H33">
        <v>-0.2147</v>
      </c>
      <c r="I33">
        <v>-0.2238</v>
      </c>
      <c r="J33">
        <v>3.8600000000000002E-2</v>
      </c>
      <c r="K33">
        <v>-0.2122</v>
      </c>
      <c r="L33">
        <v>-0.21340000000000001</v>
      </c>
      <c r="M33">
        <v>3.9E-2</v>
      </c>
      <c r="N33">
        <v>-0.2107</v>
      </c>
      <c r="O33">
        <v>-0.21390000000000001</v>
      </c>
      <c r="P33">
        <v>4.8399999999999999E-2</v>
      </c>
      <c r="Q33">
        <v>-0.2064</v>
      </c>
      <c r="R33">
        <v>-0.20150000000000001</v>
      </c>
      <c r="S33">
        <v>4.36E-2</v>
      </c>
    </row>
    <row r="34" spans="1:19" x14ac:dyDescent="0.35">
      <c r="A34">
        <v>0.53300000000000003</v>
      </c>
      <c r="B34">
        <v>-0.21390000000000001</v>
      </c>
      <c r="C34">
        <v>-0.21510000000000001</v>
      </c>
      <c r="D34">
        <v>3.4299999999999997E-2</v>
      </c>
      <c r="E34">
        <v>-0.19040000000000001</v>
      </c>
      <c r="F34">
        <v>-0.1993</v>
      </c>
      <c r="G34">
        <v>4.0599999999999997E-2</v>
      </c>
      <c r="H34">
        <v>-0.2132</v>
      </c>
      <c r="I34">
        <v>-0.21690000000000001</v>
      </c>
      <c r="J34">
        <v>3.6700000000000003E-2</v>
      </c>
      <c r="K34">
        <v>-0.2001</v>
      </c>
      <c r="L34">
        <v>-0.20449999999999999</v>
      </c>
      <c r="M34">
        <v>3.6700000000000003E-2</v>
      </c>
      <c r="N34">
        <v>-0.20219999999999999</v>
      </c>
      <c r="O34">
        <v>-0.19950000000000001</v>
      </c>
      <c r="P34">
        <v>4.41E-2</v>
      </c>
      <c r="Q34">
        <v>-0.19239999999999999</v>
      </c>
      <c r="R34">
        <v>-0.18559999999999999</v>
      </c>
      <c r="S34">
        <v>4.1599999999999998E-2</v>
      </c>
    </row>
    <row r="35" spans="1:19" x14ac:dyDescent="0.35">
      <c r="A35">
        <v>0.55000000000000004</v>
      </c>
      <c r="B35">
        <v>-0.20860000000000001</v>
      </c>
      <c r="C35">
        <v>-0.20849999999999999</v>
      </c>
      <c r="D35">
        <v>3.3300000000000003E-2</v>
      </c>
      <c r="E35">
        <v>-0.17979999999999999</v>
      </c>
      <c r="F35">
        <v>-0.18840000000000001</v>
      </c>
      <c r="G35">
        <v>3.7900000000000003E-2</v>
      </c>
      <c r="H35">
        <v>-0.2099</v>
      </c>
      <c r="I35">
        <v>-0.20899999999999999</v>
      </c>
      <c r="J35">
        <v>3.5200000000000002E-2</v>
      </c>
      <c r="K35">
        <v>-0.187</v>
      </c>
      <c r="L35">
        <v>-0.19550000000000001</v>
      </c>
      <c r="M35">
        <v>3.5000000000000003E-2</v>
      </c>
      <c r="N35">
        <v>-0.19320000000000001</v>
      </c>
      <c r="O35">
        <v>-0.18329999999999999</v>
      </c>
      <c r="P35">
        <v>4.0800000000000003E-2</v>
      </c>
      <c r="Q35">
        <v>-0.1779</v>
      </c>
      <c r="R35">
        <v>-0.1706</v>
      </c>
      <c r="S35">
        <v>3.9699999999999999E-2</v>
      </c>
    </row>
    <row r="36" spans="1:19" x14ac:dyDescent="0.35">
      <c r="A36">
        <v>0.56699999999999995</v>
      </c>
      <c r="B36">
        <v>-0.2039</v>
      </c>
      <c r="C36">
        <v>-0.20319999999999999</v>
      </c>
      <c r="D36">
        <v>3.2599999999999997E-2</v>
      </c>
      <c r="E36">
        <v>-0.17280000000000001</v>
      </c>
      <c r="F36">
        <v>-0.1804</v>
      </c>
      <c r="G36">
        <v>3.61E-2</v>
      </c>
      <c r="H36">
        <v>-0.2041</v>
      </c>
      <c r="I36">
        <v>-0.2021</v>
      </c>
      <c r="J36">
        <v>3.4099999999999998E-2</v>
      </c>
      <c r="K36">
        <v>-0.17580000000000001</v>
      </c>
      <c r="L36">
        <v>-0.1875</v>
      </c>
      <c r="M36">
        <v>3.3799999999999997E-2</v>
      </c>
      <c r="N36">
        <v>-0.18509999999999999</v>
      </c>
      <c r="O36">
        <v>-0.17</v>
      </c>
      <c r="P36">
        <v>3.8300000000000001E-2</v>
      </c>
      <c r="Q36">
        <v>-0.16589999999999999</v>
      </c>
      <c r="R36">
        <v>-0.1595</v>
      </c>
      <c r="S36">
        <v>3.7900000000000003E-2</v>
      </c>
    </row>
    <row r="37" spans="1:19" x14ac:dyDescent="0.35">
      <c r="A37">
        <v>0.58299999999999996</v>
      </c>
      <c r="B37">
        <v>-0.20050000000000001</v>
      </c>
      <c r="C37">
        <v>-0.20019999999999999</v>
      </c>
      <c r="D37">
        <v>3.2099999999999997E-2</v>
      </c>
      <c r="E37">
        <v>-0.17</v>
      </c>
      <c r="F37">
        <v>-0.17560000000000001</v>
      </c>
      <c r="G37">
        <v>3.4799999999999998E-2</v>
      </c>
      <c r="H37">
        <v>-0.20050000000000001</v>
      </c>
      <c r="I37">
        <v>-0.19750000000000001</v>
      </c>
      <c r="J37">
        <v>3.3300000000000003E-2</v>
      </c>
      <c r="K37">
        <v>-0.16830000000000001</v>
      </c>
      <c r="L37">
        <v>-0.18090000000000001</v>
      </c>
      <c r="M37">
        <v>3.2800000000000003E-2</v>
      </c>
      <c r="N37">
        <v>-0.1789</v>
      </c>
      <c r="O37">
        <v>-0.16239999999999999</v>
      </c>
      <c r="P37">
        <v>3.6499999999999998E-2</v>
      </c>
      <c r="Q37">
        <v>-0.15840000000000001</v>
      </c>
      <c r="R37">
        <v>-0.15379999999999999</v>
      </c>
      <c r="S37">
        <v>3.6299999999999999E-2</v>
      </c>
    </row>
    <row r="38" spans="1:19" x14ac:dyDescent="0.35">
      <c r="A38">
        <v>0.6</v>
      </c>
      <c r="B38">
        <v>-0.19850000000000001</v>
      </c>
      <c r="C38">
        <v>-0.1993</v>
      </c>
      <c r="D38">
        <v>3.1800000000000002E-2</v>
      </c>
      <c r="E38">
        <v>-0.1714</v>
      </c>
      <c r="F38">
        <v>-0.17419999999999999</v>
      </c>
      <c r="G38">
        <v>3.3799999999999997E-2</v>
      </c>
      <c r="H38">
        <v>-0.1988</v>
      </c>
      <c r="I38">
        <v>-0.19550000000000001</v>
      </c>
      <c r="J38">
        <v>3.2500000000000001E-2</v>
      </c>
      <c r="K38">
        <v>-0.16589999999999999</v>
      </c>
      <c r="L38">
        <v>-0.17630000000000001</v>
      </c>
      <c r="M38">
        <v>3.2099999999999997E-2</v>
      </c>
      <c r="N38">
        <v>-0.17560000000000001</v>
      </c>
      <c r="O38">
        <v>-0.1608</v>
      </c>
      <c r="P38">
        <v>3.5099999999999999E-2</v>
      </c>
      <c r="Q38">
        <v>-0.1565</v>
      </c>
      <c r="R38">
        <v>-0.1535</v>
      </c>
      <c r="S38">
        <v>3.5000000000000003E-2</v>
      </c>
    </row>
    <row r="39" spans="1:19" x14ac:dyDescent="0.35">
      <c r="A39">
        <v>0.61699999999999999</v>
      </c>
      <c r="B39">
        <v>-0.19819999999999999</v>
      </c>
      <c r="C39">
        <v>-0.20030000000000001</v>
      </c>
      <c r="D39">
        <v>3.15E-2</v>
      </c>
      <c r="E39">
        <v>-0.1762</v>
      </c>
      <c r="F39">
        <v>-0.1767</v>
      </c>
      <c r="G39">
        <v>3.3099999999999997E-2</v>
      </c>
      <c r="H39">
        <v>-0.19900000000000001</v>
      </c>
      <c r="I39">
        <v>-0.1963</v>
      </c>
      <c r="J39">
        <v>3.1899999999999998E-2</v>
      </c>
      <c r="K39">
        <v>-0.16889999999999999</v>
      </c>
      <c r="L39">
        <v>-0.1744</v>
      </c>
      <c r="M39">
        <v>3.15E-2</v>
      </c>
      <c r="N39">
        <v>-0.17560000000000001</v>
      </c>
      <c r="O39">
        <v>-0.1646</v>
      </c>
      <c r="P39">
        <v>3.4000000000000002E-2</v>
      </c>
      <c r="Q39">
        <v>-0.16020000000000001</v>
      </c>
      <c r="R39">
        <v>-0.15820000000000001</v>
      </c>
      <c r="S39">
        <v>3.4000000000000002E-2</v>
      </c>
    </row>
    <row r="40" spans="1:19" x14ac:dyDescent="0.35">
      <c r="A40">
        <v>0.63300000000000001</v>
      </c>
      <c r="B40">
        <v>-0.1993</v>
      </c>
      <c r="C40">
        <v>-0.20300000000000001</v>
      </c>
      <c r="D40">
        <v>3.1199999999999999E-2</v>
      </c>
      <c r="E40">
        <v>-0.18290000000000001</v>
      </c>
      <c r="F40">
        <v>-0.1825</v>
      </c>
      <c r="G40">
        <v>3.2300000000000002E-2</v>
      </c>
      <c r="H40">
        <v>-0.20069999999999999</v>
      </c>
      <c r="I40">
        <v>-0.19939999999999999</v>
      </c>
      <c r="J40">
        <v>3.1300000000000001E-2</v>
      </c>
      <c r="K40">
        <v>-0.1762</v>
      </c>
      <c r="L40">
        <v>-0.1757</v>
      </c>
      <c r="M40">
        <v>3.09E-2</v>
      </c>
      <c r="N40">
        <v>-0.1789</v>
      </c>
      <c r="O40">
        <v>-0.1724</v>
      </c>
      <c r="P40">
        <v>3.3000000000000002E-2</v>
      </c>
      <c r="Q40">
        <v>-0.16830000000000001</v>
      </c>
      <c r="R40">
        <v>-0.16669999999999999</v>
      </c>
      <c r="S40">
        <v>3.3099999999999997E-2</v>
      </c>
    </row>
    <row r="41" spans="1:19" x14ac:dyDescent="0.35">
      <c r="A41">
        <v>0.65</v>
      </c>
      <c r="B41">
        <v>-0.20150000000000001</v>
      </c>
      <c r="C41">
        <v>-0.20660000000000001</v>
      </c>
      <c r="D41">
        <v>3.09E-2</v>
      </c>
      <c r="E41">
        <v>-0.18990000000000001</v>
      </c>
      <c r="F41">
        <v>-0.19020000000000001</v>
      </c>
      <c r="G41">
        <v>3.1600000000000003E-2</v>
      </c>
      <c r="H41">
        <v>-0.2036</v>
      </c>
      <c r="I41">
        <v>-0.2041</v>
      </c>
      <c r="J41">
        <v>3.0800000000000001E-2</v>
      </c>
      <c r="K41">
        <v>-0.1857</v>
      </c>
      <c r="L41">
        <v>-0.1799</v>
      </c>
      <c r="M41">
        <v>3.0499999999999999E-2</v>
      </c>
      <c r="N41">
        <v>-0.1845</v>
      </c>
      <c r="O41">
        <v>-0.1822</v>
      </c>
      <c r="P41">
        <v>3.2199999999999999E-2</v>
      </c>
      <c r="Q41">
        <v>-0.1789</v>
      </c>
      <c r="R41">
        <v>-0.17710000000000001</v>
      </c>
      <c r="S41">
        <v>3.2399999999999998E-2</v>
      </c>
    </row>
    <row r="42" spans="1:19" x14ac:dyDescent="0.35">
      <c r="A42">
        <v>0.66700000000000004</v>
      </c>
      <c r="B42">
        <v>-0.20430000000000001</v>
      </c>
      <c r="C42">
        <v>-0.21010000000000001</v>
      </c>
      <c r="D42">
        <v>3.0599999999999999E-2</v>
      </c>
      <c r="E42">
        <v>-0.19620000000000001</v>
      </c>
      <c r="F42">
        <v>-0.19800000000000001</v>
      </c>
      <c r="G42">
        <v>3.1E-2</v>
      </c>
      <c r="H42">
        <v>-0.20710000000000001</v>
      </c>
      <c r="I42">
        <v>-0.20930000000000001</v>
      </c>
      <c r="J42">
        <v>3.04E-2</v>
      </c>
      <c r="K42">
        <v>-0.1948</v>
      </c>
      <c r="L42">
        <v>-0.18609999999999999</v>
      </c>
      <c r="M42">
        <v>3.0099999999999998E-2</v>
      </c>
      <c r="N42">
        <v>-0.191</v>
      </c>
      <c r="O42">
        <v>-0.1918</v>
      </c>
      <c r="P42">
        <v>3.15E-2</v>
      </c>
      <c r="Q42">
        <v>-0.18909999999999999</v>
      </c>
      <c r="R42">
        <v>-0.18709999999999999</v>
      </c>
      <c r="S42">
        <v>3.1800000000000002E-2</v>
      </c>
    </row>
    <row r="43" spans="1:19" x14ac:dyDescent="0.35">
      <c r="A43">
        <v>0.68300000000000005</v>
      </c>
      <c r="B43">
        <v>-0.2074</v>
      </c>
      <c r="C43">
        <v>-0.21279999999999999</v>
      </c>
      <c r="D43">
        <v>3.04E-2</v>
      </c>
      <c r="E43">
        <v>-0.20119999999999999</v>
      </c>
      <c r="F43">
        <v>-0.2044</v>
      </c>
      <c r="G43">
        <v>3.0599999999999999E-2</v>
      </c>
      <c r="H43">
        <v>-0.21060000000000001</v>
      </c>
      <c r="I43">
        <v>-0.214</v>
      </c>
      <c r="J43">
        <v>3.0099999999999998E-2</v>
      </c>
      <c r="K43">
        <v>-0.2021</v>
      </c>
      <c r="L43">
        <v>-0.19289999999999999</v>
      </c>
      <c r="M43">
        <v>2.9700000000000001E-2</v>
      </c>
      <c r="N43">
        <v>-0.1973</v>
      </c>
      <c r="O43">
        <v>-0.19989999999999999</v>
      </c>
      <c r="P43">
        <v>3.09E-2</v>
      </c>
      <c r="Q43">
        <v>-0.19750000000000001</v>
      </c>
      <c r="R43">
        <v>-0.19550000000000001</v>
      </c>
      <c r="S43">
        <v>3.1399999999999997E-2</v>
      </c>
    </row>
    <row r="44" spans="1:19" x14ac:dyDescent="0.35">
      <c r="A44">
        <v>0.7</v>
      </c>
      <c r="B44">
        <v>-0.21010000000000001</v>
      </c>
      <c r="C44">
        <v>-0.2147</v>
      </c>
      <c r="D44">
        <v>3.0200000000000001E-2</v>
      </c>
      <c r="E44">
        <v>-0.2049</v>
      </c>
      <c r="F44">
        <v>-0.20910000000000001</v>
      </c>
      <c r="G44">
        <v>3.0099999999999998E-2</v>
      </c>
      <c r="H44">
        <v>-0.2137</v>
      </c>
      <c r="I44">
        <v>-0.2175</v>
      </c>
      <c r="J44">
        <v>2.98E-2</v>
      </c>
      <c r="K44">
        <v>-0.20730000000000001</v>
      </c>
      <c r="L44">
        <v>-0.1991</v>
      </c>
      <c r="M44">
        <v>2.9399999999999999E-2</v>
      </c>
      <c r="N44">
        <v>-0.2029</v>
      </c>
      <c r="O44">
        <v>-0.20599999999999999</v>
      </c>
      <c r="P44">
        <v>3.04E-2</v>
      </c>
      <c r="Q44">
        <v>-0.2039</v>
      </c>
      <c r="R44">
        <v>-0.2021</v>
      </c>
      <c r="S44">
        <v>3.1E-2</v>
      </c>
    </row>
    <row r="45" spans="1:19" x14ac:dyDescent="0.35">
      <c r="A45">
        <v>0.71699999999999997</v>
      </c>
      <c r="B45">
        <v>-0.2122</v>
      </c>
      <c r="C45">
        <v>-0.21609999999999999</v>
      </c>
      <c r="D45">
        <v>3.0099999999999998E-2</v>
      </c>
      <c r="E45">
        <v>-0.2079</v>
      </c>
      <c r="F45">
        <v>-0.21229999999999999</v>
      </c>
      <c r="G45">
        <v>2.98E-2</v>
      </c>
      <c r="H45">
        <v>-0.21609999999999999</v>
      </c>
      <c r="I45">
        <v>-0.2198</v>
      </c>
      <c r="J45">
        <v>2.9600000000000001E-2</v>
      </c>
      <c r="K45">
        <v>-0.2109</v>
      </c>
      <c r="L45">
        <v>-0.20419999999999999</v>
      </c>
      <c r="M45">
        <v>2.92E-2</v>
      </c>
      <c r="N45">
        <v>-0.20730000000000001</v>
      </c>
      <c r="O45">
        <v>-0.21029999999999999</v>
      </c>
      <c r="P45">
        <v>3.0099999999999998E-2</v>
      </c>
      <c r="Q45">
        <v>-0.20880000000000001</v>
      </c>
      <c r="R45">
        <v>-0.20710000000000001</v>
      </c>
      <c r="S45">
        <v>3.0700000000000002E-2</v>
      </c>
    </row>
    <row r="46" spans="1:19" x14ac:dyDescent="0.35">
      <c r="A46">
        <v>0.73299999999999998</v>
      </c>
      <c r="B46">
        <v>-0.21390000000000001</v>
      </c>
      <c r="C46">
        <v>-0.21729999999999999</v>
      </c>
      <c r="D46">
        <v>0.03</v>
      </c>
      <c r="E46">
        <v>-0.21060000000000001</v>
      </c>
      <c r="F46">
        <v>-0.21460000000000001</v>
      </c>
      <c r="G46">
        <v>2.9499999999999998E-2</v>
      </c>
      <c r="H46">
        <v>-0.21790000000000001</v>
      </c>
      <c r="I46">
        <v>-0.22140000000000001</v>
      </c>
      <c r="J46">
        <v>2.9399999999999999E-2</v>
      </c>
      <c r="K46">
        <v>-0.2137</v>
      </c>
      <c r="L46">
        <v>-0.20830000000000001</v>
      </c>
      <c r="M46">
        <v>2.9000000000000001E-2</v>
      </c>
      <c r="N46">
        <v>-0.21060000000000001</v>
      </c>
      <c r="O46">
        <v>-0.2135</v>
      </c>
      <c r="P46">
        <v>2.98E-2</v>
      </c>
      <c r="Q46">
        <v>-0.21240000000000001</v>
      </c>
      <c r="R46">
        <v>-0.2109</v>
      </c>
      <c r="S46">
        <v>3.0499999999999999E-2</v>
      </c>
    </row>
    <row r="47" spans="1:19" x14ac:dyDescent="0.35">
      <c r="A47">
        <v>0.75</v>
      </c>
      <c r="B47">
        <v>-0.21529999999999999</v>
      </c>
      <c r="C47">
        <v>-0.21840000000000001</v>
      </c>
      <c r="D47">
        <v>2.98E-2</v>
      </c>
      <c r="E47">
        <v>-0.21310000000000001</v>
      </c>
      <c r="F47">
        <v>-0.2165</v>
      </c>
      <c r="G47">
        <v>2.93E-2</v>
      </c>
      <c r="H47">
        <v>-0.21940000000000001</v>
      </c>
      <c r="I47">
        <v>-0.22259999999999999</v>
      </c>
      <c r="J47">
        <v>2.92E-2</v>
      </c>
      <c r="K47">
        <v>-0.21590000000000001</v>
      </c>
      <c r="L47">
        <v>-0.21149999999999999</v>
      </c>
      <c r="M47">
        <v>2.8799999999999999E-2</v>
      </c>
      <c r="N47">
        <v>-0.21310000000000001</v>
      </c>
      <c r="O47">
        <v>-0.21609999999999999</v>
      </c>
      <c r="P47">
        <v>2.9499999999999998E-2</v>
      </c>
      <c r="Q47">
        <v>-0.2152</v>
      </c>
      <c r="R47">
        <v>-0.21390000000000001</v>
      </c>
      <c r="S47">
        <v>3.0300000000000001E-2</v>
      </c>
    </row>
    <row r="48" spans="1:19" x14ac:dyDescent="0.35">
      <c r="A48">
        <v>0.76700000000000002</v>
      </c>
      <c r="B48">
        <v>-0.21659999999999999</v>
      </c>
      <c r="C48">
        <v>-0.21940000000000001</v>
      </c>
      <c r="D48">
        <v>2.9700000000000001E-2</v>
      </c>
      <c r="E48">
        <v>-0.21540000000000001</v>
      </c>
      <c r="F48">
        <v>-0.21829999999999999</v>
      </c>
      <c r="G48">
        <v>2.92E-2</v>
      </c>
      <c r="H48">
        <v>-0.2208</v>
      </c>
      <c r="I48">
        <v>-0.2235</v>
      </c>
      <c r="J48">
        <v>2.9100000000000001E-2</v>
      </c>
      <c r="K48">
        <v>-0.21790000000000001</v>
      </c>
      <c r="L48">
        <v>-0.21410000000000001</v>
      </c>
      <c r="M48">
        <v>2.87E-2</v>
      </c>
      <c r="N48">
        <v>-0.2152</v>
      </c>
      <c r="O48">
        <v>-0.21820000000000001</v>
      </c>
      <c r="P48">
        <v>2.93E-2</v>
      </c>
      <c r="Q48">
        <v>-0.2175</v>
      </c>
      <c r="R48">
        <v>-0.2165</v>
      </c>
      <c r="S48">
        <v>3.0099999999999998E-2</v>
      </c>
    </row>
    <row r="49" spans="1:19" x14ac:dyDescent="0.35">
      <c r="A49">
        <v>0.78300000000000003</v>
      </c>
      <c r="B49">
        <v>-0.21790000000000001</v>
      </c>
      <c r="C49">
        <v>-0.2205</v>
      </c>
      <c r="D49">
        <v>2.9600000000000001E-2</v>
      </c>
      <c r="E49">
        <v>-0.2175</v>
      </c>
      <c r="F49">
        <v>-0.21990000000000001</v>
      </c>
      <c r="G49">
        <v>2.9100000000000001E-2</v>
      </c>
      <c r="H49">
        <v>-0.22209999999999999</v>
      </c>
      <c r="I49">
        <v>-0.2243</v>
      </c>
      <c r="J49">
        <v>2.9000000000000001E-2</v>
      </c>
      <c r="K49">
        <v>-0.21970000000000001</v>
      </c>
      <c r="L49">
        <v>-0.21640000000000001</v>
      </c>
      <c r="M49">
        <v>2.86E-2</v>
      </c>
      <c r="N49">
        <v>-0.2172</v>
      </c>
      <c r="O49">
        <v>-0.22</v>
      </c>
      <c r="P49">
        <v>2.9100000000000001E-2</v>
      </c>
      <c r="Q49">
        <v>-0.2195</v>
      </c>
      <c r="R49">
        <v>-0.21870000000000001</v>
      </c>
      <c r="S49">
        <v>0.03</v>
      </c>
    </row>
    <row r="50" spans="1:19" x14ac:dyDescent="0.35">
      <c r="A50">
        <v>0.8</v>
      </c>
      <c r="B50">
        <v>-0.21920000000000001</v>
      </c>
      <c r="C50">
        <v>-0.22170000000000001</v>
      </c>
      <c r="D50">
        <v>2.9499999999999998E-2</v>
      </c>
      <c r="E50">
        <v>-0.21909999999999999</v>
      </c>
      <c r="F50">
        <v>-0.2215</v>
      </c>
      <c r="G50">
        <v>2.9000000000000001E-2</v>
      </c>
      <c r="H50">
        <v>-0.22339999999999999</v>
      </c>
      <c r="I50">
        <v>-0.22520000000000001</v>
      </c>
      <c r="J50">
        <v>2.8899999999999999E-2</v>
      </c>
      <c r="K50">
        <v>-0.2213</v>
      </c>
      <c r="L50">
        <v>-0.21840000000000001</v>
      </c>
      <c r="M50">
        <v>2.8500000000000001E-2</v>
      </c>
      <c r="N50">
        <v>-0.219</v>
      </c>
      <c r="O50">
        <v>-0.22159999999999999</v>
      </c>
      <c r="P50">
        <v>2.9000000000000001E-2</v>
      </c>
      <c r="Q50">
        <v>-0.22109999999999999</v>
      </c>
      <c r="R50">
        <v>-0.2205</v>
      </c>
      <c r="S50">
        <v>2.9899999999999999E-2</v>
      </c>
    </row>
    <row r="51" spans="1:19" x14ac:dyDescent="0.35">
      <c r="A51">
        <v>0.81699999999999995</v>
      </c>
      <c r="B51">
        <v>-0.22059999999999999</v>
      </c>
      <c r="C51">
        <v>-0.2223</v>
      </c>
      <c r="D51">
        <v>2.9399999999999999E-2</v>
      </c>
      <c r="E51">
        <v>-0.22040000000000001</v>
      </c>
      <c r="F51">
        <v>-0.2228</v>
      </c>
      <c r="G51">
        <v>2.8899999999999999E-2</v>
      </c>
      <c r="H51">
        <v>-0.22450000000000001</v>
      </c>
      <c r="I51">
        <v>-0.22600000000000001</v>
      </c>
      <c r="J51">
        <v>2.8899999999999999E-2</v>
      </c>
      <c r="K51">
        <v>-0.22259999999999999</v>
      </c>
      <c r="L51">
        <v>-0.22</v>
      </c>
      <c r="M51">
        <v>2.8500000000000001E-2</v>
      </c>
      <c r="N51">
        <v>-0.2205</v>
      </c>
      <c r="O51">
        <v>-0.22289999999999999</v>
      </c>
      <c r="P51">
        <v>2.9000000000000001E-2</v>
      </c>
      <c r="Q51">
        <v>-0.22239999999999999</v>
      </c>
      <c r="R51">
        <v>-0.222</v>
      </c>
      <c r="S51">
        <v>2.9899999999999999E-2</v>
      </c>
    </row>
    <row r="52" spans="1:19" x14ac:dyDescent="0.35">
      <c r="A52">
        <v>0.83299999999999996</v>
      </c>
      <c r="B52">
        <v>-0.2218</v>
      </c>
      <c r="C52">
        <v>-0.22259999999999999</v>
      </c>
      <c r="D52">
        <v>2.93E-2</v>
      </c>
      <c r="E52">
        <v>-0.22170000000000001</v>
      </c>
      <c r="F52">
        <v>-0.22389999999999999</v>
      </c>
      <c r="G52">
        <v>2.8799999999999999E-2</v>
      </c>
      <c r="H52">
        <v>-0.22550000000000001</v>
      </c>
      <c r="I52">
        <v>-0.2268</v>
      </c>
      <c r="J52">
        <v>2.9000000000000001E-2</v>
      </c>
      <c r="K52">
        <v>-0.22359999999999999</v>
      </c>
      <c r="L52">
        <v>-0.22140000000000001</v>
      </c>
      <c r="M52">
        <v>2.8500000000000001E-2</v>
      </c>
      <c r="N52">
        <v>-0.22170000000000001</v>
      </c>
      <c r="O52">
        <v>-0.224</v>
      </c>
      <c r="P52">
        <v>2.9000000000000001E-2</v>
      </c>
      <c r="Q52">
        <v>-0.2235</v>
      </c>
      <c r="R52">
        <v>-0.22339999999999999</v>
      </c>
      <c r="S52">
        <v>2.9899999999999999E-2</v>
      </c>
    </row>
    <row r="53" spans="1:19" x14ac:dyDescent="0.35">
      <c r="A53">
        <v>0.85</v>
      </c>
      <c r="B53">
        <v>-0.2228</v>
      </c>
      <c r="C53">
        <v>-0.22309999999999999</v>
      </c>
      <c r="D53">
        <v>2.9399999999999999E-2</v>
      </c>
      <c r="E53">
        <v>-0.2228</v>
      </c>
      <c r="F53">
        <v>-0.22470000000000001</v>
      </c>
      <c r="G53">
        <v>2.8799999999999999E-2</v>
      </c>
      <c r="H53">
        <v>-0.2263</v>
      </c>
      <c r="I53">
        <v>-0.22739999999999999</v>
      </c>
      <c r="J53">
        <v>2.9100000000000001E-2</v>
      </c>
      <c r="K53">
        <v>-0.22439999999999999</v>
      </c>
      <c r="L53">
        <v>-0.22259999999999999</v>
      </c>
      <c r="M53">
        <v>2.8500000000000001E-2</v>
      </c>
      <c r="N53">
        <v>-0.2228</v>
      </c>
      <c r="O53">
        <v>-0.2248</v>
      </c>
      <c r="P53">
        <v>2.9100000000000001E-2</v>
      </c>
      <c r="Q53">
        <v>-0.22439999999999999</v>
      </c>
      <c r="R53">
        <v>-0.22450000000000001</v>
      </c>
      <c r="S53">
        <v>0.03</v>
      </c>
    </row>
    <row r="54" spans="1:19" x14ac:dyDescent="0.35">
      <c r="A54">
        <v>0.86699999999999999</v>
      </c>
      <c r="B54">
        <v>-0.22370000000000001</v>
      </c>
      <c r="C54">
        <v>-0.22389999999999999</v>
      </c>
      <c r="D54">
        <v>2.9600000000000001E-2</v>
      </c>
      <c r="E54">
        <v>-0.2238</v>
      </c>
      <c r="F54">
        <v>-0.22539999999999999</v>
      </c>
      <c r="G54">
        <v>2.9000000000000001E-2</v>
      </c>
      <c r="H54">
        <v>-0.22700000000000001</v>
      </c>
      <c r="I54">
        <v>-0.22800000000000001</v>
      </c>
      <c r="J54">
        <v>2.9399999999999999E-2</v>
      </c>
      <c r="K54">
        <v>-0.22509999999999999</v>
      </c>
      <c r="L54">
        <v>-0.2235</v>
      </c>
      <c r="M54">
        <v>2.87E-2</v>
      </c>
      <c r="N54">
        <v>-0.22370000000000001</v>
      </c>
      <c r="O54">
        <v>-0.22550000000000001</v>
      </c>
      <c r="P54">
        <v>2.93E-2</v>
      </c>
      <c r="Q54">
        <v>-0.22520000000000001</v>
      </c>
      <c r="R54">
        <v>-0.22539999999999999</v>
      </c>
      <c r="S54">
        <v>3.0099999999999998E-2</v>
      </c>
    </row>
    <row r="55" spans="1:19" x14ac:dyDescent="0.35">
      <c r="A55">
        <v>0.88300000000000001</v>
      </c>
      <c r="B55">
        <v>-0.22439999999999999</v>
      </c>
      <c r="C55">
        <v>-0.2248</v>
      </c>
      <c r="D55">
        <v>2.9899999999999999E-2</v>
      </c>
      <c r="E55">
        <v>-0.22450000000000001</v>
      </c>
      <c r="F55">
        <v>-0.22600000000000001</v>
      </c>
      <c r="G55">
        <v>2.93E-2</v>
      </c>
      <c r="H55">
        <v>-0.22750000000000001</v>
      </c>
      <c r="I55">
        <v>-0.22839999999999999</v>
      </c>
      <c r="J55">
        <v>2.9600000000000001E-2</v>
      </c>
      <c r="K55">
        <v>-0.22559999999999999</v>
      </c>
      <c r="L55">
        <v>-0.22439999999999999</v>
      </c>
      <c r="M55">
        <v>2.9000000000000001E-2</v>
      </c>
      <c r="N55">
        <v>-0.2243</v>
      </c>
      <c r="O55">
        <v>-0.22600000000000001</v>
      </c>
      <c r="P55">
        <v>2.9499999999999998E-2</v>
      </c>
      <c r="Q55">
        <v>-0.2258</v>
      </c>
      <c r="R55">
        <v>-0.22620000000000001</v>
      </c>
      <c r="S55">
        <v>3.0200000000000001E-2</v>
      </c>
    </row>
    <row r="56" spans="1:19" x14ac:dyDescent="0.35">
      <c r="A56">
        <v>0.9</v>
      </c>
      <c r="B56">
        <v>-0.22500000000000001</v>
      </c>
      <c r="C56">
        <v>-0.22550000000000001</v>
      </c>
      <c r="D56">
        <v>3.0200000000000001E-2</v>
      </c>
      <c r="E56">
        <v>-0.22509999999999999</v>
      </c>
      <c r="F56">
        <v>-0.22639999999999999</v>
      </c>
      <c r="G56">
        <v>2.9499999999999998E-2</v>
      </c>
      <c r="H56">
        <v>-0.22800000000000001</v>
      </c>
      <c r="I56">
        <v>-0.22869999999999999</v>
      </c>
      <c r="J56">
        <v>2.9600000000000001E-2</v>
      </c>
      <c r="K56">
        <v>-0.22600000000000001</v>
      </c>
      <c r="L56">
        <v>-0.22500000000000001</v>
      </c>
      <c r="M56">
        <v>2.92E-2</v>
      </c>
      <c r="N56">
        <v>-0.22489999999999999</v>
      </c>
      <c r="O56">
        <v>-0.22639999999999999</v>
      </c>
      <c r="P56">
        <v>2.9700000000000001E-2</v>
      </c>
      <c r="Q56">
        <v>-0.22639999999999999</v>
      </c>
      <c r="R56">
        <v>-0.22670000000000001</v>
      </c>
      <c r="S56">
        <v>3.0300000000000001E-2</v>
      </c>
    </row>
    <row r="57" spans="1:19" x14ac:dyDescent="0.35">
      <c r="A57">
        <v>0.91700000000000004</v>
      </c>
      <c r="B57">
        <v>-0.22539999999999999</v>
      </c>
      <c r="C57">
        <v>-0.22600000000000001</v>
      </c>
      <c r="D57">
        <v>3.0200000000000001E-2</v>
      </c>
      <c r="E57">
        <v>-0.22550000000000001</v>
      </c>
      <c r="F57">
        <v>-0.22670000000000001</v>
      </c>
      <c r="G57">
        <v>2.9600000000000001E-2</v>
      </c>
      <c r="H57">
        <v>-0.2283</v>
      </c>
      <c r="I57">
        <v>-0.22900000000000001</v>
      </c>
      <c r="J57">
        <v>2.9600000000000001E-2</v>
      </c>
      <c r="K57">
        <v>-0.2263</v>
      </c>
      <c r="L57">
        <v>-0.22559999999999999</v>
      </c>
      <c r="M57">
        <v>2.92E-2</v>
      </c>
      <c r="N57">
        <v>-0.22539999999999999</v>
      </c>
      <c r="O57">
        <v>-0.22670000000000001</v>
      </c>
      <c r="P57">
        <v>2.9700000000000001E-2</v>
      </c>
      <c r="Q57">
        <v>-0.2268</v>
      </c>
      <c r="R57">
        <v>-0.2271</v>
      </c>
      <c r="S57">
        <v>3.04E-2</v>
      </c>
    </row>
    <row r="58" spans="1:19" x14ac:dyDescent="0.35">
      <c r="A58">
        <v>0.93300000000000005</v>
      </c>
      <c r="B58">
        <v>-0.2258</v>
      </c>
      <c r="C58">
        <v>-0.22639999999999999</v>
      </c>
      <c r="D58">
        <v>0.03</v>
      </c>
      <c r="E58">
        <v>-0.2258</v>
      </c>
      <c r="F58">
        <v>-0.22689999999999999</v>
      </c>
      <c r="G58">
        <v>2.9499999999999998E-2</v>
      </c>
      <c r="H58">
        <v>-0.22850000000000001</v>
      </c>
      <c r="I58">
        <v>-0.22919999999999999</v>
      </c>
      <c r="J58">
        <v>2.9499999999999998E-2</v>
      </c>
      <c r="K58">
        <v>-0.22650000000000001</v>
      </c>
      <c r="L58">
        <v>-0.2261</v>
      </c>
      <c r="M58">
        <v>2.9100000000000001E-2</v>
      </c>
      <c r="N58">
        <v>-0.22589999999999999</v>
      </c>
      <c r="O58">
        <v>-0.2268</v>
      </c>
      <c r="P58">
        <v>2.9600000000000001E-2</v>
      </c>
      <c r="Q58">
        <v>-0.22700000000000001</v>
      </c>
      <c r="R58">
        <v>-0.2273</v>
      </c>
      <c r="S58">
        <v>3.0300000000000001E-2</v>
      </c>
    </row>
    <row r="59" spans="1:19" x14ac:dyDescent="0.35">
      <c r="A59">
        <v>0.95</v>
      </c>
      <c r="B59">
        <v>-0.22620000000000001</v>
      </c>
      <c r="C59">
        <v>-0.22670000000000001</v>
      </c>
      <c r="D59">
        <v>2.9899999999999999E-2</v>
      </c>
      <c r="E59">
        <v>-0.22600000000000001</v>
      </c>
      <c r="F59">
        <v>-0.22700000000000001</v>
      </c>
      <c r="G59">
        <v>2.9399999999999999E-2</v>
      </c>
      <c r="H59">
        <v>-0.22869999999999999</v>
      </c>
      <c r="I59">
        <v>-0.2293</v>
      </c>
      <c r="J59">
        <v>2.9399999999999999E-2</v>
      </c>
      <c r="K59">
        <v>-0.22670000000000001</v>
      </c>
      <c r="L59">
        <v>-0.22639999999999999</v>
      </c>
      <c r="M59">
        <v>2.9000000000000001E-2</v>
      </c>
      <c r="N59">
        <v>-0.2261</v>
      </c>
      <c r="O59">
        <v>-0.22670000000000001</v>
      </c>
      <c r="P59">
        <v>2.9499999999999998E-2</v>
      </c>
      <c r="Q59">
        <v>-0.22720000000000001</v>
      </c>
      <c r="R59">
        <v>-0.2273</v>
      </c>
      <c r="S59">
        <v>3.0300000000000001E-2</v>
      </c>
    </row>
    <row r="60" spans="1:19" x14ac:dyDescent="0.35">
      <c r="A60">
        <v>0.96699999999999997</v>
      </c>
      <c r="B60">
        <v>-0.22650000000000001</v>
      </c>
      <c r="C60">
        <v>-0.2268</v>
      </c>
      <c r="D60">
        <v>2.98E-2</v>
      </c>
      <c r="E60">
        <v>-0.22620000000000001</v>
      </c>
      <c r="F60">
        <v>-0.2271</v>
      </c>
      <c r="G60">
        <v>2.92E-2</v>
      </c>
      <c r="H60">
        <v>-0.2288</v>
      </c>
      <c r="I60">
        <v>-0.22939999999999999</v>
      </c>
      <c r="J60">
        <v>2.93E-2</v>
      </c>
      <c r="K60">
        <v>-0.22670000000000001</v>
      </c>
      <c r="L60">
        <v>-0.2266</v>
      </c>
      <c r="M60">
        <v>2.8899999999999999E-2</v>
      </c>
      <c r="N60">
        <v>-0.2263</v>
      </c>
      <c r="O60">
        <v>-0.2266</v>
      </c>
      <c r="P60">
        <v>2.9399999999999999E-2</v>
      </c>
      <c r="Q60">
        <v>-0.2271</v>
      </c>
      <c r="R60">
        <v>-0.22720000000000001</v>
      </c>
      <c r="S60">
        <v>3.0200000000000001E-2</v>
      </c>
    </row>
    <row r="61" spans="1:19" x14ac:dyDescent="0.35">
      <c r="A61">
        <v>0.98299999999999998</v>
      </c>
      <c r="B61">
        <v>-0.22670000000000001</v>
      </c>
      <c r="C61">
        <v>-0.22700000000000001</v>
      </c>
      <c r="D61">
        <v>2.9700000000000001E-2</v>
      </c>
      <c r="E61">
        <v>-0.2263</v>
      </c>
      <c r="F61">
        <v>-0.2271</v>
      </c>
      <c r="G61">
        <v>2.9000000000000001E-2</v>
      </c>
      <c r="H61">
        <v>-0.22889999999999999</v>
      </c>
      <c r="I61">
        <v>-0.2293</v>
      </c>
      <c r="J61">
        <v>2.92E-2</v>
      </c>
      <c r="K61">
        <v>-0.2268</v>
      </c>
      <c r="L61">
        <v>-0.22670000000000001</v>
      </c>
      <c r="M61">
        <v>2.8799999999999999E-2</v>
      </c>
      <c r="N61">
        <v>-0.22639999999999999</v>
      </c>
      <c r="O61">
        <v>-0.22650000000000001</v>
      </c>
      <c r="P61">
        <v>2.92E-2</v>
      </c>
      <c r="Q61">
        <v>-0.22520000000000001</v>
      </c>
      <c r="R61">
        <v>-0.2271</v>
      </c>
      <c r="S61">
        <v>3.0099999999999998E-2</v>
      </c>
    </row>
    <row r="62" spans="1:19" x14ac:dyDescent="0.35">
      <c r="A62">
        <v>1</v>
      </c>
      <c r="B62">
        <v>-0.22689999999999999</v>
      </c>
      <c r="C62">
        <v>-0.2271</v>
      </c>
      <c r="D62">
        <v>2.9700000000000001E-2</v>
      </c>
      <c r="E62">
        <v>-0.22650000000000001</v>
      </c>
      <c r="F62">
        <v>-0.22720000000000001</v>
      </c>
      <c r="G62">
        <v>2.9000000000000001E-2</v>
      </c>
      <c r="H62">
        <v>-0.22900000000000001</v>
      </c>
      <c r="I62">
        <v>-0.22919999999999999</v>
      </c>
      <c r="J62">
        <v>2.92E-2</v>
      </c>
      <c r="K62">
        <v>-0.22689999999999999</v>
      </c>
      <c r="L62">
        <v>-0.22670000000000001</v>
      </c>
      <c r="M62">
        <v>2.8799999999999999E-2</v>
      </c>
      <c r="N62">
        <v>-0.2266</v>
      </c>
      <c r="O62">
        <v>-0.2266</v>
      </c>
      <c r="P62">
        <v>2.9100000000000001E-2</v>
      </c>
      <c r="Q62">
        <v>-0.2215</v>
      </c>
      <c r="R62">
        <v>-0.22700000000000001</v>
      </c>
      <c r="S62">
        <v>3.0099999999999998E-2</v>
      </c>
    </row>
    <row r="63" spans="1:19" x14ac:dyDescent="0.35">
      <c r="A63">
        <v>1.0169999999999999</v>
      </c>
      <c r="B63">
        <v>-0.22700000000000001</v>
      </c>
      <c r="C63">
        <v>-0.2271</v>
      </c>
      <c r="D63">
        <v>2.9700000000000001E-2</v>
      </c>
      <c r="E63">
        <v>-0.2266</v>
      </c>
      <c r="F63">
        <v>-0.22720000000000001</v>
      </c>
      <c r="G63">
        <v>2.8899999999999999E-2</v>
      </c>
      <c r="H63">
        <v>-0.22889999999999999</v>
      </c>
      <c r="I63">
        <v>-0.22919999999999999</v>
      </c>
      <c r="J63">
        <v>2.9100000000000001E-2</v>
      </c>
      <c r="K63">
        <v>-0.22700000000000001</v>
      </c>
      <c r="L63">
        <v>-0.2268</v>
      </c>
      <c r="M63">
        <v>2.87E-2</v>
      </c>
      <c r="N63">
        <v>-0.22670000000000001</v>
      </c>
      <c r="O63">
        <v>-0.22670000000000001</v>
      </c>
      <c r="P63">
        <v>2.9100000000000001E-2</v>
      </c>
      <c r="Q63">
        <v>-0.22159999999999999</v>
      </c>
      <c r="R63">
        <v>-0.2271</v>
      </c>
      <c r="S63">
        <v>0.03</v>
      </c>
    </row>
    <row r="64" spans="1:19" x14ac:dyDescent="0.35">
      <c r="A64">
        <v>1.0329999999999999</v>
      </c>
      <c r="B64">
        <v>-0.22720000000000001</v>
      </c>
      <c r="C64">
        <v>-0.22720000000000001</v>
      </c>
      <c r="D64">
        <v>2.9600000000000001E-2</v>
      </c>
      <c r="E64">
        <v>-0.22670000000000001</v>
      </c>
      <c r="F64">
        <v>-0.22720000000000001</v>
      </c>
      <c r="G64">
        <v>2.8799999999999999E-2</v>
      </c>
      <c r="H64">
        <v>-0.22889999999999999</v>
      </c>
      <c r="I64">
        <v>-0.2293</v>
      </c>
      <c r="J64">
        <v>2.9000000000000001E-2</v>
      </c>
      <c r="K64">
        <v>-0.22700000000000001</v>
      </c>
      <c r="L64">
        <v>-0.22689999999999999</v>
      </c>
      <c r="M64">
        <v>2.86E-2</v>
      </c>
      <c r="N64">
        <v>-0.22670000000000001</v>
      </c>
      <c r="O64">
        <v>-0.2268</v>
      </c>
      <c r="P64">
        <v>2.9000000000000001E-2</v>
      </c>
      <c r="Q64">
        <v>-0.22450000000000001</v>
      </c>
      <c r="R64">
        <v>-0.22720000000000001</v>
      </c>
      <c r="S64">
        <v>0.03</v>
      </c>
    </row>
    <row r="65" spans="1:19" x14ac:dyDescent="0.35">
      <c r="A65">
        <v>1.05</v>
      </c>
      <c r="B65">
        <v>-0.22720000000000001</v>
      </c>
      <c r="C65">
        <v>-0.2271</v>
      </c>
      <c r="D65">
        <v>2.9600000000000001E-2</v>
      </c>
      <c r="E65">
        <v>-0.22670000000000001</v>
      </c>
      <c r="F65">
        <v>-0.2271</v>
      </c>
      <c r="G65">
        <v>2.87E-2</v>
      </c>
      <c r="H65">
        <v>-0.2288</v>
      </c>
      <c r="I65">
        <v>-0.22939999999999999</v>
      </c>
      <c r="J65">
        <v>2.9000000000000001E-2</v>
      </c>
      <c r="K65">
        <v>-0.22689999999999999</v>
      </c>
      <c r="L65">
        <v>-0.22700000000000001</v>
      </c>
      <c r="M65">
        <v>2.86E-2</v>
      </c>
      <c r="N65">
        <v>-0.2266</v>
      </c>
      <c r="O65">
        <v>-0.2268</v>
      </c>
      <c r="P65">
        <v>2.8899999999999999E-2</v>
      </c>
      <c r="Q65">
        <v>-0.22670000000000001</v>
      </c>
      <c r="R65">
        <v>-0.2273</v>
      </c>
      <c r="S65">
        <v>2.9899999999999999E-2</v>
      </c>
    </row>
    <row r="66" spans="1:19" x14ac:dyDescent="0.35">
      <c r="A66">
        <v>1.0669999999999999</v>
      </c>
      <c r="B66">
        <v>-0.2271</v>
      </c>
      <c r="C66">
        <v>-0.2268</v>
      </c>
      <c r="D66">
        <v>2.9499999999999998E-2</v>
      </c>
      <c r="E66">
        <v>-0.22650000000000001</v>
      </c>
      <c r="F66">
        <v>-0.22689999999999999</v>
      </c>
      <c r="G66">
        <v>2.86E-2</v>
      </c>
      <c r="H66">
        <v>-0.2286</v>
      </c>
      <c r="I66">
        <v>-0.22950000000000001</v>
      </c>
      <c r="J66">
        <v>2.9000000000000001E-2</v>
      </c>
      <c r="K66">
        <v>-0.2266</v>
      </c>
      <c r="L66">
        <v>-0.2271</v>
      </c>
      <c r="M66">
        <v>2.8500000000000001E-2</v>
      </c>
      <c r="N66">
        <v>-0.22650000000000001</v>
      </c>
      <c r="O66">
        <v>-0.22670000000000001</v>
      </c>
      <c r="P66">
        <v>2.8899999999999999E-2</v>
      </c>
      <c r="Q66">
        <v>-0.22670000000000001</v>
      </c>
      <c r="R66">
        <v>-0.22739999999999999</v>
      </c>
      <c r="S66">
        <v>2.9899999999999999E-2</v>
      </c>
    </row>
    <row r="67" spans="1:19" x14ac:dyDescent="0.35">
      <c r="A67">
        <v>1.083</v>
      </c>
      <c r="B67">
        <v>-0.22700000000000001</v>
      </c>
      <c r="C67">
        <v>-0.22639999999999999</v>
      </c>
      <c r="D67">
        <v>2.9499999999999998E-2</v>
      </c>
      <c r="E67">
        <v>-0.2261</v>
      </c>
      <c r="F67">
        <v>-0.22650000000000001</v>
      </c>
      <c r="G67">
        <v>2.86E-2</v>
      </c>
      <c r="H67">
        <v>-0.2283</v>
      </c>
      <c r="I67">
        <v>-0.22950000000000001</v>
      </c>
      <c r="J67">
        <v>2.8899999999999999E-2</v>
      </c>
      <c r="K67">
        <v>-0.22589999999999999</v>
      </c>
      <c r="L67">
        <v>-0.2271</v>
      </c>
      <c r="M67">
        <v>2.8500000000000001E-2</v>
      </c>
      <c r="N67">
        <v>-0.2263</v>
      </c>
      <c r="O67">
        <v>-0.2263</v>
      </c>
      <c r="P67">
        <v>2.8799999999999999E-2</v>
      </c>
      <c r="Q67">
        <v>-0.22620000000000001</v>
      </c>
      <c r="R67">
        <v>-0.2273</v>
      </c>
      <c r="S67">
        <v>2.9899999999999999E-2</v>
      </c>
    </row>
    <row r="68" spans="1:19" x14ac:dyDescent="0.35">
      <c r="A68">
        <v>1.1000000000000001</v>
      </c>
      <c r="B68">
        <v>-0.2266</v>
      </c>
      <c r="C68">
        <v>-0.22600000000000001</v>
      </c>
      <c r="D68">
        <v>2.9399999999999999E-2</v>
      </c>
      <c r="E68">
        <v>-0.22539999999999999</v>
      </c>
      <c r="F68">
        <v>-0.2258</v>
      </c>
      <c r="G68">
        <v>2.8500000000000001E-2</v>
      </c>
      <c r="H68">
        <v>-0.22789999999999999</v>
      </c>
      <c r="I68">
        <v>-0.22939999999999999</v>
      </c>
      <c r="J68">
        <v>2.8899999999999999E-2</v>
      </c>
      <c r="K68">
        <v>-0.2248</v>
      </c>
      <c r="L68">
        <v>-0.22700000000000001</v>
      </c>
      <c r="M68">
        <v>2.8500000000000001E-2</v>
      </c>
      <c r="N68">
        <v>-0.2258</v>
      </c>
      <c r="O68">
        <v>-0.22539999999999999</v>
      </c>
      <c r="P68">
        <v>2.8799999999999999E-2</v>
      </c>
      <c r="Q68">
        <v>-0.22500000000000001</v>
      </c>
      <c r="R68">
        <v>-0.22700000000000001</v>
      </c>
      <c r="S68">
        <v>2.98E-2</v>
      </c>
    </row>
    <row r="69" spans="1:19" x14ac:dyDescent="0.35">
      <c r="A69">
        <v>1.117</v>
      </c>
      <c r="B69">
        <v>-0.22620000000000001</v>
      </c>
      <c r="C69">
        <v>-0.22539999999999999</v>
      </c>
      <c r="D69">
        <v>2.9399999999999999E-2</v>
      </c>
      <c r="E69">
        <v>-0.22439999999999999</v>
      </c>
      <c r="F69">
        <v>-0.2248</v>
      </c>
      <c r="G69">
        <v>2.8400000000000002E-2</v>
      </c>
      <c r="H69">
        <v>-0.2273</v>
      </c>
      <c r="I69">
        <v>-0.2291</v>
      </c>
      <c r="J69">
        <v>2.8899999999999999E-2</v>
      </c>
      <c r="K69">
        <v>-0.22309999999999999</v>
      </c>
      <c r="L69">
        <v>-0.22670000000000001</v>
      </c>
      <c r="M69">
        <v>2.8400000000000002E-2</v>
      </c>
      <c r="N69">
        <v>-0.22500000000000001</v>
      </c>
      <c r="O69">
        <v>-0.2238</v>
      </c>
      <c r="P69">
        <v>2.87E-2</v>
      </c>
      <c r="Q69">
        <v>-0.2233</v>
      </c>
      <c r="R69">
        <v>-0.22620000000000001</v>
      </c>
      <c r="S69">
        <v>2.98E-2</v>
      </c>
    </row>
    <row r="70" spans="1:19" x14ac:dyDescent="0.35">
      <c r="A70">
        <v>1.133</v>
      </c>
      <c r="B70">
        <v>-0.22570000000000001</v>
      </c>
      <c r="C70">
        <v>-0.22459999999999999</v>
      </c>
      <c r="D70">
        <v>2.93E-2</v>
      </c>
      <c r="E70">
        <v>-0.22309999999999999</v>
      </c>
      <c r="F70">
        <v>-0.22339999999999999</v>
      </c>
      <c r="G70">
        <v>2.8400000000000002E-2</v>
      </c>
      <c r="H70">
        <v>-0.22670000000000001</v>
      </c>
      <c r="I70">
        <v>-0.22869999999999999</v>
      </c>
      <c r="J70">
        <v>2.8899999999999999E-2</v>
      </c>
      <c r="K70">
        <v>-0.22140000000000001</v>
      </c>
      <c r="L70">
        <v>-0.2261</v>
      </c>
      <c r="M70">
        <v>2.8400000000000002E-2</v>
      </c>
      <c r="N70">
        <v>-0.2238</v>
      </c>
      <c r="O70">
        <v>-0.22170000000000001</v>
      </c>
      <c r="P70">
        <v>2.87E-2</v>
      </c>
      <c r="Q70">
        <v>-0.22140000000000001</v>
      </c>
      <c r="R70">
        <v>-0.22489999999999999</v>
      </c>
      <c r="S70">
        <v>2.98E-2</v>
      </c>
    </row>
    <row r="71" spans="1:19" x14ac:dyDescent="0.35">
      <c r="A71">
        <v>1.1499999999999999</v>
      </c>
      <c r="B71">
        <v>-0.22500000000000001</v>
      </c>
      <c r="C71">
        <v>-0.2238</v>
      </c>
      <c r="D71">
        <v>2.93E-2</v>
      </c>
      <c r="E71">
        <v>-0.22170000000000001</v>
      </c>
      <c r="F71">
        <v>-0.222</v>
      </c>
      <c r="G71">
        <v>2.8400000000000002E-2</v>
      </c>
      <c r="H71">
        <v>-0.22589999999999999</v>
      </c>
      <c r="I71">
        <v>-0.22800000000000001</v>
      </c>
      <c r="J71">
        <v>2.9000000000000001E-2</v>
      </c>
      <c r="K71">
        <v>-0.2198</v>
      </c>
      <c r="L71">
        <v>-0.22509999999999999</v>
      </c>
      <c r="M71">
        <v>2.8400000000000002E-2</v>
      </c>
      <c r="N71">
        <v>-0.22239999999999999</v>
      </c>
      <c r="O71">
        <v>-0.2195</v>
      </c>
      <c r="P71">
        <v>2.87E-2</v>
      </c>
      <c r="Q71">
        <v>-0.21959999999999999</v>
      </c>
      <c r="R71">
        <v>-0.22309999999999999</v>
      </c>
      <c r="S71">
        <v>2.9899999999999999E-2</v>
      </c>
    </row>
    <row r="72" spans="1:19" x14ac:dyDescent="0.35">
      <c r="A72">
        <v>1.167</v>
      </c>
      <c r="B72">
        <v>-0.2243</v>
      </c>
      <c r="C72">
        <v>-0.223</v>
      </c>
      <c r="D72">
        <v>2.9399999999999999E-2</v>
      </c>
      <c r="E72">
        <v>-0.22059999999999999</v>
      </c>
      <c r="F72">
        <v>-0.22090000000000001</v>
      </c>
      <c r="G72">
        <v>2.8400000000000002E-2</v>
      </c>
      <c r="H72">
        <v>-0.22520000000000001</v>
      </c>
      <c r="I72">
        <v>-0.22700000000000001</v>
      </c>
      <c r="J72">
        <v>2.92E-2</v>
      </c>
      <c r="K72">
        <v>-0.21890000000000001</v>
      </c>
      <c r="L72">
        <v>-0.22370000000000001</v>
      </c>
      <c r="M72">
        <v>2.8500000000000001E-2</v>
      </c>
      <c r="N72">
        <v>-0.221</v>
      </c>
      <c r="O72">
        <v>-0.21790000000000001</v>
      </c>
      <c r="P72">
        <v>2.8899999999999999E-2</v>
      </c>
      <c r="Q72">
        <v>-0.21840000000000001</v>
      </c>
      <c r="R72">
        <v>-0.22120000000000001</v>
      </c>
      <c r="S72">
        <v>0.03</v>
      </c>
    </row>
    <row r="73" spans="1:19" x14ac:dyDescent="0.35">
      <c r="A73">
        <v>1.1830000000000001</v>
      </c>
      <c r="B73">
        <v>-0.22359999999999999</v>
      </c>
      <c r="C73">
        <v>-0.22239999999999999</v>
      </c>
      <c r="D73">
        <v>2.9700000000000001E-2</v>
      </c>
      <c r="E73">
        <v>-0.21990000000000001</v>
      </c>
      <c r="F73">
        <v>-0.22020000000000001</v>
      </c>
      <c r="G73">
        <v>2.8500000000000001E-2</v>
      </c>
      <c r="H73">
        <v>-0.22459999999999999</v>
      </c>
      <c r="I73">
        <v>-0.22600000000000001</v>
      </c>
      <c r="J73">
        <v>2.9499999999999998E-2</v>
      </c>
      <c r="K73">
        <v>-0.21879999999999999</v>
      </c>
      <c r="L73">
        <v>-0.22239999999999999</v>
      </c>
      <c r="M73">
        <v>2.87E-2</v>
      </c>
      <c r="N73">
        <v>-0.2198</v>
      </c>
      <c r="O73">
        <v>-0.2172</v>
      </c>
      <c r="P73">
        <v>2.9100000000000001E-2</v>
      </c>
      <c r="Q73">
        <v>-0.218</v>
      </c>
      <c r="R73">
        <v>-0.2195</v>
      </c>
      <c r="S73">
        <v>3.0099999999999998E-2</v>
      </c>
    </row>
    <row r="74" spans="1:19" x14ac:dyDescent="0.35">
      <c r="A74">
        <v>1.2</v>
      </c>
      <c r="B74">
        <v>-0.223</v>
      </c>
      <c r="C74">
        <v>-0.22209999999999999</v>
      </c>
      <c r="D74">
        <v>3.0200000000000001E-2</v>
      </c>
      <c r="E74">
        <v>-0.21970000000000001</v>
      </c>
      <c r="F74">
        <v>-0.22</v>
      </c>
      <c r="G74">
        <v>2.8799999999999999E-2</v>
      </c>
      <c r="H74">
        <v>-0.22409999999999999</v>
      </c>
      <c r="I74">
        <v>-0.22509999999999999</v>
      </c>
      <c r="J74">
        <v>2.9899999999999999E-2</v>
      </c>
      <c r="K74">
        <v>-0.2195</v>
      </c>
      <c r="L74">
        <v>-0.22109999999999999</v>
      </c>
      <c r="M74">
        <v>2.9000000000000001E-2</v>
      </c>
      <c r="N74">
        <v>-0.21920000000000001</v>
      </c>
      <c r="O74">
        <v>-0.21759999999999999</v>
      </c>
      <c r="P74">
        <v>2.9399999999999999E-2</v>
      </c>
      <c r="Q74">
        <v>-0.21859999999999999</v>
      </c>
      <c r="R74">
        <v>-0.21859999999999999</v>
      </c>
      <c r="S74">
        <v>3.04E-2</v>
      </c>
    </row>
    <row r="75" spans="1:19" x14ac:dyDescent="0.35">
      <c r="A75">
        <v>1.2170000000000001</v>
      </c>
      <c r="B75">
        <v>-0.22259999999999999</v>
      </c>
      <c r="C75">
        <v>-0.22209999999999999</v>
      </c>
      <c r="D75">
        <v>3.0700000000000002E-2</v>
      </c>
      <c r="E75">
        <v>-0.22</v>
      </c>
      <c r="F75">
        <v>-0.2205</v>
      </c>
      <c r="G75">
        <v>2.92E-2</v>
      </c>
      <c r="H75">
        <v>-0.22389999999999999</v>
      </c>
      <c r="I75">
        <v>-0.22459999999999999</v>
      </c>
      <c r="J75">
        <v>3.0200000000000001E-2</v>
      </c>
      <c r="K75">
        <v>-0.22070000000000001</v>
      </c>
      <c r="L75">
        <v>-0.22009999999999999</v>
      </c>
      <c r="M75">
        <v>2.93E-2</v>
      </c>
      <c r="N75">
        <v>-0.21909999999999999</v>
      </c>
      <c r="O75">
        <v>-0.21870000000000001</v>
      </c>
      <c r="P75">
        <v>2.98E-2</v>
      </c>
      <c r="Q75">
        <v>-0.21970000000000001</v>
      </c>
      <c r="R75">
        <v>-0.2185</v>
      </c>
      <c r="S75">
        <v>3.0700000000000002E-2</v>
      </c>
    </row>
    <row r="76" spans="1:19" x14ac:dyDescent="0.35">
      <c r="A76">
        <v>1.2330000000000001</v>
      </c>
      <c r="B76">
        <v>-0.22239999999999999</v>
      </c>
      <c r="C76">
        <v>-0.2223</v>
      </c>
      <c r="D76">
        <v>3.1399999999999997E-2</v>
      </c>
      <c r="E76">
        <v>-0.22070000000000001</v>
      </c>
      <c r="F76">
        <v>-0.2213</v>
      </c>
      <c r="G76">
        <v>2.9600000000000001E-2</v>
      </c>
      <c r="H76">
        <v>-0.22389999999999999</v>
      </c>
      <c r="I76">
        <v>-0.22439999999999999</v>
      </c>
      <c r="J76">
        <v>3.0300000000000001E-2</v>
      </c>
      <c r="K76">
        <v>-0.2218</v>
      </c>
      <c r="L76">
        <v>-0.21970000000000001</v>
      </c>
      <c r="M76">
        <v>2.9700000000000001E-2</v>
      </c>
      <c r="N76">
        <v>-0.21970000000000001</v>
      </c>
      <c r="O76">
        <v>-0.22009999999999999</v>
      </c>
      <c r="P76">
        <v>0.03</v>
      </c>
      <c r="Q76">
        <v>-0.221</v>
      </c>
      <c r="R76">
        <v>-0.21909999999999999</v>
      </c>
      <c r="S76">
        <v>3.09E-2</v>
      </c>
    </row>
    <row r="77" spans="1:19" x14ac:dyDescent="0.35">
      <c r="A77">
        <v>1.25</v>
      </c>
      <c r="B77">
        <v>-0.22239999999999999</v>
      </c>
      <c r="C77">
        <v>-0.2228</v>
      </c>
      <c r="D77">
        <v>3.1300000000000001E-2</v>
      </c>
      <c r="E77">
        <v>-0.22159999999999999</v>
      </c>
      <c r="F77">
        <v>-0.22220000000000001</v>
      </c>
      <c r="G77">
        <v>2.9700000000000001E-2</v>
      </c>
      <c r="H77">
        <v>-0.22420000000000001</v>
      </c>
      <c r="I77">
        <v>-0.22470000000000001</v>
      </c>
      <c r="J77">
        <v>3.0300000000000001E-2</v>
      </c>
      <c r="K77">
        <v>-0.22270000000000001</v>
      </c>
      <c r="L77">
        <v>-0.21970000000000001</v>
      </c>
      <c r="M77">
        <v>2.98E-2</v>
      </c>
      <c r="N77">
        <v>-0.22070000000000001</v>
      </c>
      <c r="O77">
        <v>-0.2213</v>
      </c>
      <c r="P77">
        <v>3.0099999999999998E-2</v>
      </c>
      <c r="Q77">
        <v>-0.22209999999999999</v>
      </c>
      <c r="R77">
        <v>-0.2203</v>
      </c>
      <c r="S77">
        <v>3.09E-2</v>
      </c>
    </row>
    <row r="78" spans="1:19" x14ac:dyDescent="0.35">
      <c r="A78">
        <v>1.2669999999999999</v>
      </c>
      <c r="B78">
        <v>-0.22270000000000001</v>
      </c>
      <c r="C78">
        <v>-0.2233</v>
      </c>
      <c r="D78">
        <v>3.1E-2</v>
      </c>
      <c r="E78">
        <v>-0.2223</v>
      </c>
      <c r="F78">
        <v>-0.223</v>
      </c>
      <c r="G78">
        <v>2.98E-2</v>
      </c>
      <c r="H78">
        <v>-0.22459999999999999</v>
      </c>
      <c r="I78">
        <v>-0.22520000000000001</v>
      </c>
      <c r="J78">
        <v>3.0200000000000001E-2</v>
      </c>
      <c r="K78">
        <v>-0.22320000000000001</v>
      </c>
      <c r="L78">
        <v>-0.2203</v>
      </c>
      <c r="M78">
        <v>2.98E-2</v>
      </c>
      <c r="N78">
        <v>-0.22170000000000001</v>
      </c>
      <c r="O78">
        <v>-0.22220000000000001</v>
      </c>
      <c r="P78">
        <v>0.03</v>
      </c>
      <c r="Q78">
        <v>-0.2228</v>
      </c>
      <c r="R78">
        <v>-0.22170000000000001</v>
      </c>
      <c r="S78">
        <v>3.1E-2</v>
      </c>
    </row>
    <row r="79" spans="1:19" x14ac:dyDescent="0.35">
      <c r="A79">
        <v>1.2829999999999999</v>
      </c>
      <c r="B79">
        <v>-0.22309999999999999</v>
      </c>
      <c r="C79">
        <v>-0.22359999999999999</v>
      </c>
      <c r="D79">
        <v>3.0800000000000001E-2</v>
      </c>
      <c r="E79">
        <v>-0.2228</v>
      </c>
      <c r="F79">
        <v>-0.2235</v>
      </c>
      <c r="G79">
        <v>2.9700000000000001E-2</v>
      </c>
      <c r="H79">
        <v>-0.22509999999999999</v>
      </c>
      <c r="I79">
        <v>-0.2258</v>
      </c>
      <c r="J79">
        <v>3.0200000000000001E-2</v>
      </c>
      <c r="K79">
        <v>-0.22359999999999999</v>
      </c>
      <c r="L79">
        <v>-0.22120000000000001</v>
      </c>
      <c r="M79">
        <v>2.9700000000000001E-2</v>
      </c>
      <c r="N79">
        <v>-0.2225</v>
      </c>
      <c r="O79">
        <v>-0.2228</v>
      </c>
      <c r="P79">
        <v>0.03</v>
      </c>
      <c r="Q79">
        <v>-0.22320000000000001</v>
      </c>
      <c r="R79">
        <v>-0.2228</v>
      </c>
      <c r="S79">
        <v>3.1E-2</v>
      </c>
    </row>
    <row r="80" spans="1:19" x14ac:dyDescent="0.35">
      <c r="A80">
        <v>1.3</v>
      </c>
      <c r="B80">
        <v>-0.2235</v>
      </c>
      <c r="C80">
        <v>-0.22389999999999999</v>
      </c>
      <c r="D80">
        <v>3.0700000000000002E-2</v>
      </c>
      <c r="E80">
        <v>-0.22320000000000001</v>
      </c>
      <c r="F80">
        <v>-0.2238</v>
      </c>
      <c r="G80">
        <v>2.9499999999999998E-2</v>
      </c>
      <c r="H80">
        <v>-0.22550000000000001</v>
      </c>
      <c r="I80">
        <v>-0.22639999999999999</v>
      </c>
      <c r="J80">
        <v>3.0099999999999998E-2</v>
      </c>
      <c r="K80">
        <v>-0.2238</v>
      </c>
      <c r="L80">
        <v>-0.222</v>
      </c>
      <c r="M80">
        <v>2.9700000000000001E-2</v>
      </c>
      <c r="N80">
        <v>-0.22309999999999999</v>
      </c>
      <c r="O80">
        <v>-0.22320000000000001</v>
      </c>
      <c r="P80">
        <v>2.9899999999999999E-2</v>
      </c>
      <c r="Q80">
        <v>-0.2235</v>
      </c>
      <c r="R80">
        <v>-0.2235</v>
      </c>
      <c r="S80">
        <v>3.1E-2</v>
      </c>
    </row>
    <row r="81" spans="1:19" x14ac:dyDescent="0.35">
      <c r="A81">
        <v>1.3169999999999999</v>
      </c>
      <c r="B81">
        <v>-0.22389999999999999</v>
      </c>
      <c r="C81">
        <v>-0.224</v>
      </c>
      <c r="D81">
        <v>3.0599999999999999E-2</v>
      </c>
      <c r="E81">
        <v>-0.22359999999999999</v>
      </c>
      <c r="F81">
        <v>-0.22409999999999999</v>
      </c>
      <c r="G81">
        <v>2.9499999999999998E-2</v>
      </c>
      <c r="H81">
        <v>-0.2258</v>
      </c>
      <c r="I81">
        <v>-0.2268</v>
      </c>
      <c r="J81">
        <v>0.03</v>
      </c>
      <c r="K81">
        <v>-0.22409999999999999</v>
      </c>
      <c r="L81">
        <v>-0.2228</v>
      </c>
      <c r="M81">
        <v>2.9600000000000001E-2</v>
      </c>
      <c r="N81">
        <v>-0.2235</v>
      </c>
      <c r="O81">
        <v>-0.2235</v>
      </c>
      <c r="P81">
        <v>2.98E-2</v>
      </c>
      <c r="Q81">
        <v>-0.2238</v>
      </c>
      <c r="R81">
        <v>-0.224</v>
      </c>
      <c r="S81">
        <v>3.09E-2</v>
      </c>
    </row>
    <row r="82" spans="1:19" x14ac:dyDescent="0.35">
      <c r="A82">
        <v>1.333</v>
      </c>
      <c r="B82">
        <v>-0.22409999999999999</v>
      </c>
      <c r="C82">
        <v>-0.224</v>
      </c>
      <c r="D82">
        <v>3.0499999999999999E-2</v>
      </c>
      <c r="E82">
        <v>-0.22389999999999999</v>
      </c>
      <c r="F82">
        <v>-0.22420000000000001</v>
      </c>
      <c r="G82">
        <v>2.9399999999999999E-2</v>
      </c>
      <c r="H82">
        <v>-0.22600000000000001</v>
      </c>
      <c r="I82">
        <v>-0.22689999999999999</v>
      </c>
      <c r="J82">
        <v>0.03</v>
      </c>
      <c r="K82">
        <v>-0.22439999999999999</v>
      </c>
      <c r="L82">
        <v>-0.22339999999999999</v>
      </c>
      <c r="M82">
        <v>2.9499999999999998E-2</v>
      </c>
      <c r="N82">
        <v>-0.2238</v>
      </c>
      <c r="O82">
        <v>-0.2238</v>
      </c>
      <c r="P82">
        <v>2.9700000000000001E-2</v>
      </c>
      <c r="Q82">
        <v>-0.22420000000000001</v>
      </c>
      <c r="R82">
        <v>-0.2243</v>
      </c>
      <c r="S82">
        <v>3.09E-2</v>
      </c>
    </row>
    <row r="83" spans="1:19" x14ac:dyDescent="0.35">
      <c r="A83">
        <v>1.35</v>
      </c>
      <c r="B83">
        <v>-0.2243</v>
      </c>
      <c r="C83">
        <v>-0.224</v>
      </c>
      <c r="D83">
        <v>3.04E-2</v>
      </c>
      <c r="E83">
        <v>-0.22420000000000001</v>
      </c>
      <c r="F83">
        <v>-0.22439999999999999</v>
      </c>
      <c r="G83">
        <v>2.93E-2</v>
      </c>
      <c r="H83">
        <v>-0.2261</v>
      </c>
      <c r="I83">
        <v>-0.22700000000000001</v>
      </c>
      <c r="J83">
        <v>2.9899999999999999E-2</v>
      </c>
      <c r="K83">
        <v>-0.22459999999999999</v>
      </c>
      <c r="L83">
        <v>-0.2238</v>
      </c>
      <c r="M83">
        <v>2.9499999999999998E-2</v>
      </c>
      <c r="N83">
        <v>-0.22409999999999999</v>
      </c>
      <c r="O83">
        <v>-0.22409999999999999</v>
      </c>
      <c r="P83">
        <v>2.9600000000000001E-2</v>
      </c>
      <c r="Q83">
        <v>-0.22459999999999999</v>
      </c>
      <c r="R83">
        <v>-0.22459999999999999</v>
      </c>
      <c r="S83">
        <v>3.09E-2</v>
      </c>
    </row>
    <row r="84" spans="1:19" x14ac:dyDescent="0.35">
      <c r="A84">
        <v>1.367</v>
      </c>
      <c r="B84">
        <v>-0.22439999999999999</v>
      </c>
      <c r="C84">
        <v>-0.224</v>
      </c>
      <c r="D84">
        <v>3.04E-2</v>
      </c>
      <c r="E84">
        <v>-0.22439999999999999</v>
      </c>
      <c r="F84">
        <v>-0.22450000000000001</v>
      </c>
      <c r="G84">
        <v>2.93E-2</v>
      </c>
      <c r="H84">
        <v>-0.22620000000000001</v>
      </c>
      <c r="I84">
        <v>-0.22700000000000001</v>
      </c>
      <c r="J84">
        <v>2.98E-2</v>
      </c>
      <c r="K84">
        <v>-0.22489999999999999</v>
      </c>
      <c r="L84">
        <v>-0.22420000000000001</v>
      </c>
      <c r="M84">
        <v>2.9399999999999999E-2</v>
      </c>
      <c r="N84">
        <v>-0.22439999999999999</v>
      </c>
      <c r="O84">
        <v>-0.22439999999999999</v>
      </c>
      <c r="P84">
        <v>2.9499999999999998E-2</v>
      </c>
      <c r="Q84">
        <v>-0.22489999999999999</v>
      </c>
      <c r="R84">
        <v>-0.22489999999999999</v>
      </c>
      <c r="S84">
        <v>3.09E-2</v>
      </c>
    </row>
    <row r="85" spans="1:19" x14ac:dyDescent="0.35">
      <c r="A85">
        <v>1.383</v>
      </c>
      <c r="B85">
        <v>-0.22439999999999999</v>
      </c>
      <c r="C85">
        <v>-0.224</v>
      </c>
      <c r="D85">
        <v>3.04E-2</v>
      </c>
      <c r="E85">
        <v>-0.22470000000000001</v>
      </c>
      <c r="F85">
        <v>-0.22459999999999999</v>
      </c>
      <c r="G85">
        <v>2.92E-2</v>
      </c>
      <c r="H85">
        <v>-0.22620000000000001</v>
      </c>
      <c r="I85">
        <v>-0.2271</v>
      </c>
      <c r="J85">
        <v>2.98E-2</v>
      </c>
      <c r="K85">
        <v>-0.22509999999999999</v>
      </c>
      <c r="L85">
        <v>-0.22450000000000001</v>
      </c>
      <c r="M85">
        <v>2.93E-2</v>
      </c>
      <c r="N85">
        <v>-0.22470000000000001</v>
      </c>
      <c r="O85">
        <v>-0.22459999999999999</v>
      </c>
      <c r="P85">
        <v>2.9499999999999998E-2</v>
      </c>
      <c r="Q85">
        <v>-0.2253</v>
      </c>
      <c r="R85">
        <v>-0.22520000000000001</v>
      </c>
      <c r="S85">
        <v>3.09E-2</v>
      </c>
    </row>
    <row r="86" spans="1:19" x14ac:dyDescent="0.35">
      <c r="A86">
        <v>1.4</v>
      </c>
      <c r="B86">
        <v>-0.22450000000000001</v>
      </c>
      <c r="C86">
        <v>-0.224</v>
      </c>
      <c r="D86">
        <v>3.04E-2</v>
      </c>
      <c r="E86">
        <v>-0.22489999999999999</v>
      </c>
      <c r="F86">
        <v>-0.22470000000000001</v>
      </c>
      <c r="G86">
        <v>2.9100000000000001E-2</v>
      </c>
      <c r="H86">
        <v>-0.2263</v>
      </c>
      <c r="I86">
        <v>-0.2271</v>
      </c>
      <c r="J86">
        <v>2.98E-2</v>
      </c>
      <c r="K86">
        <v>-0.2253</v>
      </c>
      <c r="L86">
        <v>-0.22470000000000001</v>
      </c>
      <c r="M86">
        <v>2.93E-2</v>
      </c>
      <c r="N86">
        <v>-0.22489999999999999</v>
      </c>
      <c r="O86">
        <v>-0.22489999999999999</v>
      </c>
      <c r="P86">
        <v>2.9399999999999999E-2</v>
      </c>
      <c r="Q86">
        <v>-0.22559999999999999</v>
      </c>
      <c r="R86">
        <v>-0.22550000000000001</v>
      </c>
      <c r="S86">
        <v>3.09E-2</v>
      </c>
    </row>
    <row r="87" spans="1:19" x14ac:dyDescent="0.35">
      <c r="A87">
        <v>1.417</v>
      </c>
      <c r="B87">
        <v>-0.22459999999999999</v>
      </c>
      <c r="C87">
        <v>-0.224</v>
      </c>
      <c r="D87">
        <v>3.0300000000000001E-2</v>
      </c>
      <c r="E87">
        <v>-0.22509999999999999</v>
      </c>
      <c r="F87">
        <v>-0.22489999999999999</v>
      </c>
      <c r="G87">
        <v>2.9100000000000001E-2</v>
      </c>
      <c r="H87">
        <v>-0.22639999999999999</v>
      </c>
      <c r="I87">
        <v>-0.22720000000000001</v>
      </c>
      <c r="J87">
        <v>2.98E-2</v>
      </c>
      <c r="K87">
        <v>-0.22550000000000001</v>
      </c>
      <c r="L87">
        <v>-0.22489999999999999</v>
      </c>
      <c r="M87">
        <v>2.93E-2</v>
      </c>
      <c r="N87">
        <v>-0.22520000000000001</v>
      </c>
      <c r="O87">
        <v>-0.22509999999999999</v>
      </c>
      <c r="P87">
        <v>2.9399999999999999E-2</v>
      </c>
      <c r="Q87">
        <v>-0.2258</v>
      </c>
      <c r="R87">
        <v>-0.2258</v>
      </c>
      <c r="S87">
        <v>3.09E-2</v>
      </c>
    </row>
    <row r="88" spans="1:19" x14ac:dyDescent="0.35">
      <c r="A88">
        <v>1.4330000000000001</v>
      </c>
      <c r="B88">
        <v>-0.22470000000000001</v>
      </c>
      <c r="C88">
        <v>-0.22409999999999999</v>
      </c>
      <c r="D88">
        <v>3.0300000000000001E-2</v>
      </c>
      <c r="E88">
        <v>-0.2253</v>
      </c>
      <c r="F88">
        <v>-0.22509999999999999</v>
      </c>
      <c r="G88">
        <v>2.9000000000000001E-2</v>
      </c>
      <c r="H88">
        <v>-0.2266</v>
      </c>
      <c r="I88">
        <v>-0.2273</v>
      </c>
      <c r="J88">
        <v>2.98E-2</v>
      </c>
      <c r="K88">
        <v>-0.22570000000000001</v>
      </c>
      <c r="L88">
        <v>-0.22509999999999999</v>
      </c>
      <c r="M88">
        <v>2.93E-2</v>
      </c>
      <c r="N88">
        <v>-0.22550000000000001</v>
      </c>
      <c r="O88">
        <v>-0.2253</v>
      </c>
      <c r="P88">
        <v>2.9399999999999999E-2</v>
      </c>
      <c r="Q88">
        <v>-0.22600000000000001</v>
      </c>
      <c r="R88">
        <v>-0.22600000000000001</v>
      </c>
      <c r="S88">
        <v>3.09E-2</v>
      </c>
    </row>
    <row r="89" spans="1:19" x14ac:dyDescent="0.35">
      <c r="A89">
        <v>1.45</v>
      </c>
      <c r="B89">
        <v>-0.2248</v>
      </c>
      <c r="C89">
        <v>-0.22420000000000001</v>
      </c>
      <c r="D89">
        <v>3.0499999999999999E-2</v>
      </c>
      <c r="E89">
        <v>-0.22550000000000001</v>
      </c>
      <c r="F89">
        <v>-0.2253</v>
      </c>
      <c r="G89">
        <v>2.9100000000000001E-2</v>
      </c>
      <c r="H89">
        <v>-0.22670000000000001</v>
      </c>
      <c r="I89">
        <v>-0.2273</v>
      </c>
      <c r="J89">
        <v>0.03</v>
      </c>
      <c r="K89">
        <v>-0.22559999999999999</v>
      </c>
      <c r="L89">
        <v>-0.2253</v>
      </c>
      <c r="M89">
        <v>2.93E-2</v>
      </c>
      <c r="N89">
        <v>-0.22570000000000001</v>
      </c>
      <c r="O89">
        <v>-0.22539999999999999</v>
      </c>
      <c r="P89">
        <v>2.9600000000000001E-2</v>
      </c>
      <c r="Q89">
        <v>-0.22600000000000001</v>
      </c>
      <c r="R89">
        <v>-0.2263</v>
      </c>
      <c r="S89">
        <v>3.1E-2</v>
      </c>
    </row>
    <row r="90" spans="1:19" x14ac:dyDescent="0.35">
      <c r="A90">
        <v>1.4670000000000001</v>
      </c>
      <c r="B90">
        <v>-0.22500000000000001</v>
      </c>
      <c r="C90">
        <v>-0.22439999999999999</v>
      </c>
      <c r="D90">
        <v>3.0800000000000001E-2</v>
      </c>
      <c r="E90">
        <v>-0.22570000000000001</v>
      </c>
      <c r="F90">
        <v>-0.22539999999999999</v>
      </c>
      <c r="G90">
        <v>2.92E-2</v>
      </c>
      <c r="H90">
        <v>-0.2268</v>
      </c>
      <c r="I90">
        <v>-0.2273</v>
      </c>
      <c r="J90">
        <v>3.0300000000000001E-2</v>
      </c>
      <c r="K90">
        <v>-0.22509999999999999</v>
      </c>
      <c r="L90">
        <v>-0.22550000000000001</v>
      </c>
      <c r="M90">
        <v>2.9499999999999998E-2</v>
      </c>
      <c r="N90">
        <v>-0.2258</v>
      </c>
      <c r="O90">
        <v>-0.22539999999999999</v>
      </c>
      <c r="P90">
        <v>2.9899999999999999E-2</v>
      </c>
      <c r="Q90">
        <v>-0.22559999999999999</v>
      </c>
      <c r="R90">
        <v>-0.22650000000000001</v>
      </c>
      <c r="S90">
        <v>3.1199999999999999E-2</v>
      </c>
    </row>
    <row r="91" spans="1:19" x14ac:dyDescent="0.35">
      <c r="A91">
        <v>1.4830000000000001</v>
      </c>
      <c r="B91">
        <v>-0.22520000000000001</v>
      </c>
      <c r="C91">
        <v>-0.22459999999999999</v>
      </c>
      <c r="D91">
        <v>3.1399999999999997E-2</v>
      </c>
      <c r="E91">
        <v>-0.2258</v>
      </c>
      <c r="F91">
        <v>-0.2253</v>
      </c>
      <c r="G91">
        <v>2.9399999999999999E-2</v>
      </c>
      <c r="H91">
        <v>-0.22689999999999999</v>
      </c>
      <c r="I91">
        <v>-0.22739999999999999</v>
      </c>
      <c r="J91">
        <v>3.0700000000000002E-2</v>
      </c>
      <c r="K91">
        <v>-0.2238</v>
      </c>
      <c r="L91">
        <v>-0.22570000000000001</v>
      </c>
      <c r="M91">
        <v>2.9700000000000001E-2</v>
      </c>
      <c r="N91">
        <v>-0.2258</v>
      </c>
      <c r="O91">
        <v>-0.22489999999999999</v>
      </c>
      <c r="P91">
        <v>3.0200000000000001E-2</v>
      </c>
      <c r="Q91">
        <v>-0.22459999999999999</v>
      </c>
      <c r="R91">
        <v>-0.22670000000000001</v>
      </c>
      <c r="S91">
        <v>3.15E-2</v>
      </c>
    </row>
    <row r="92" spans="1:19" x14ac:dyDescent="0.35">
      <c r="A92">
        <v>1.5</v>
      </c>
      <c r="B92">
        <v>-0.22539999999999999</v>
      </c>
      <c r="C92">
        <v>-0.22459999999999999</v>
      </c>
      <c r="D92">
        <v>3.1899999999999998E-2</v>
      </c>
      <c r="E92">
        <v>-0.22550000000000001</v>
      </c>
      <c r="F92">
        <v>-0.22459999999999999</v>
      </c>
      <c r="G92">
        <v>2.98E-2</v>
      </c>
      <c r="H92">
        <v>-0.22689999999999999</v>
      </c>
      <c r="I92">
        <v>-0.22750000000000001</v>
      </c>
      <c r="J92">
        <v>3.1E-2</v>
      </c>
      <c r="K92">
        <v>-0.222</v>
      </c>
      <c r="L92">
        <v>-0.2258</v>
      </c>
      <c r="M92">
        <v>3.0099999999999998E-2</v>
      </c>
      <c r="N92">
        <v>-0.22539999999999999</v>
      </c>
      <c r="O92">
        <v>-0.22339999999999999</v>
      </c>
      <c r="P92">
        <v>3.0599999999999999E-2</v>
      </c>
      <c r="Q92">
        <v>-0.22289999999999999</v>
      </c>
      <c r="R92">
        <v>-0.2268</v>
      </c>
      <c r="S92">
        <v>3.1800000000000002E-2</v>
      </c>
    </row>
    <row r="93" spans="1:19" x14ac:dyDescent="0.35">
      <c r="A93">
        <v>1.5169999999999999</v>
      </c>
      <c r="B93">
        <v>-0.22539999999999999</v>
      </c>
      <c r="C93">
        <v>-0.22439999999999999</v>
      </c>
      <c r="D93">
        <v>3.2199999999999999E-2</v>
      </c>
      <c r="E93">
        <v>-0.22450000000000001</v>
      </c>
      <c r="F93">
        <v>-0.22320000000000001</v>
      </c>
      <c r="G93">
        <v>3.0099999999999998E-2</v>
      </c>
      <c r="H93">
        <v>-0.2266</v>
      </c>
      <c r="I93">
        <v>-0.22770000000000001</v>
      </c>
      <c r="J93">
        <v>3.1199999999999999E-2</v>
      </c>
      <c r="K93">
        <v>-0.22</v>
      </c>
      <c r="L93">
        <v>-0.2258</v>
      </c>
      <c r="M93">
        <v>3.04E-2</v>
      </c>
      <c r="N93">
        <v>-0.22439999999999999</v>
      </c>
      <c r="O93">
        <v>-0.22109999999999999</v>
      </c>
      <c r="P93">
        <v>3.09E-2</v>
      </c>
      <c r="Q93">
        <v>-0.22070000000000001</v>
      </c>
      <c r="R93">
        <v>-0.2266</v>
      </c>
      <c r="S93">
        <v>3.2000000000000001E-2</v>
      </c>
    </row>
    <row r="94" spans="1:19" x14ac:dyDescent="0.35">
      <c r="A94">
        <v>1.5329999999999999</v>
      </c>
      <c r="B94">
        <v>-0.2253</v>
      </c>
      <c r="C94">
        <v>-0.2238</v>
      </c>
      <c r="D94">
        <v>3.2199999999999999E-2</v>
      </c>
      <c r="E94">
        <v>-0.223</v>
      </c>
      <c r="F94">
        <v>-0.22140000000000001</v>
      </c>
      <c r="G94">
        <v>3.04E-2</v>
      </c>
      <c r="H94">
        <v>-0.2261</v>
      </c>
      <c r="I94">
        <v>-0.22770000000000001</v>
      </c>
      <c r="J94">
        <v>3.1300000000000001E-2</v>
      </c>
      <c r="K94">
        <v>-0.2185</v>
      </c>
      <c r="L94">
        <v>-0.22539999999999999</v>
      </c>
      <c r="M94">
        <v>3.0700000000000002E-2</v>
      </c>
      <c r="N94">
        <v>-0.22289999999999999</v>
      </c>
      <c r="O94">
        <v>-0.21859999999999999</v>
      </c>
      <c r="P94">
        <v>3.1E-2</v>
      </c>
      <c r="Q94">
        <v>-0.21859999999999999</v>
      </c>
      <c r="R94">
        <v>-0.22589999999999999</v>
      </c>
      <c r="S94">
        <v>3.2199999999999999E-2</v>
      </c>
    </row>
    <row r="95" spans="1:19" x14ac:dyDescent="0.35">
      <c r="A95">
        <v>1.55</v>
      </c>
      <c r="B95">
        <v>-0.2248</v>
      </c>
      <c r="C95">
        <v>-0.2228</v>
      </c>
      <c r="D95">
        <v>3.2099999999999997E-2</v>
      </c>
      <c r="E95">
        <v>-0.2213</v>
      </c>
      <c r="F95">
        <v>-0.2198</v>
      </c>
      <c r="G95">
        <v>3.0499999999999999E-2</v>
      </c>
      <c r="H95">
        <v>-0.2253</v>
      </c>
      <c r="I95">
        <v>-0.22739999999999999</v>
      </c>
      <c r="J95">
        <v>3.1199999999999999E-2</v>
      </c>
      <c r="K95">
        <v>-0.21790000000000001</v>
      </c>
      <c r="L95">
        <v>-0.22439999999999999</v>
      </c>
      <c r="M95">
        <v>3.0700000000000002E-2</v>
      </c>
      <c r="N95">
        <v>-0.221</v>
      </c>
      <c r="O95">
        <v>-0.21679999999999999</v>
      </c>
      <c r="P95">
        <v>3.1099999999999999E-2</v>
      </c>
      <c r="Q95">
        <v>-0.21729999999999999</v>
      </c>
      <c r="R95">
        <v>-0.22450000000000001</v>
      </c>
      <c r="S95">
        <v>3.2300000000000002E-2</v>
      </c>
    </row>
    <row r="96" spans="1:19" x14ac:dyDescent="0.35">
      <c r="A96">
        <v>1.5669999999999999</v>
      </c>
      <c r="B96">
        <v>-0.22389999999999999</v>
      </c>
      <c r="C96">
        <v>-0.22170000000000001</v>
      </c>
      <c r="D96">
        <v>3.1899999999999998E-2</v>
      </c>
      <c r="E96">
        <v>-0.22</v>
      </c>
      <c r="F96">
        <v>-0.21870000000000001</v>
      </c>
      <c r="G96">
        <v>3.04E-2</v>
      </c>
      <c r="H96">
        <v>-0.2243</v>
      </c>
      <c r="I96">
        <v>-0.22650000000000001</v>
      </c>
      <c r="J96">
        <v>3.1099999999999999E-2</v>
      </c>
      <c r="K96">
        <v>-0.21820000000000001</v>
      </c>
      <c r="L96">
        <v>-0.22289999999999999</v>
      </c>
      <c r="M96">
        <v>3.0700000000000002E-2</v>
      </c>
      <c r="N96">
        <v>-0.21929999999999999</v>
      </c>
      <c r="O96">
        <v>-0.21640000000000001</v>
      </c>
      <c r="P96">
        <v>3.1E-2</v>
      </c>
      <c r="Q96">
        <v>-0.217</v>
      </c>
      <c r="R96">
        <v>-0.2223</v>
      </c>
      <c r="S96">
        <v>3.2199999999999999E-2</v>
      </c>
    </row>
    <row r="97" spans="1:19" x14ac:dyDescent="0.35">
      <c r="A97">
        <v>1.583</v>
      </c>
      <c r="B97">
        <v>-0.22289999999999999</v>
      </c>
      <c r="C97">
        <v>-0.22090000000000001</v>
      </c>
      <c r="D97">
        <v>3.1800000000000002E-2</v>
      </c>
      <c r="E97">
        <v>-0.21920000000000001</v>
      </c>
      <c r="F97">
        <v>-0.21859999999999999</v>
      </c>
      <c r="G97">
        <v>3.0300000000000001E-2</v>
      </c>
      <c r="H97">
        <v>-0.22320000000000001</v>
      </c>
      <c r="I97">
        <v>-0.22520000000000001</v>
      </c>
      <c r="J97">
        <v>3.1E-2</v>
      </c>
      <c r="K97">
        <v>-0.219</v>
      </c>
      <c r="L97">
        <v>-0.22109999999999999</v>
      </c>
      <c r="M97">
        <v>3.0700000000000002E-2</v>
      </c>
      <c r="N97">
        <v>-0.21829999999999999</v>
      </c>
      <c r="O97">
        <v>-0.217</v>
      </c>
      <c r="P97">
        <v>3.09E-2</v>
      </c>
      <c r="Q97">
        <v>-0.21759999999999999</v>
      </c>
      <c r="R97">
        <v>-0.22020000000000001</v>
      </c>
      <c r="S97">
        <v>3.2199999999999999E-2</v>
      </c>
    </row>
    <row r="98" spans="1:19" x14ac:dyDescent="0.35">
      <c r="A98">
        <v>1.6</v>
      </c>
      <c r="B98">
        <v>-0.222</v>
      </c>
      <c r="C98">
        <v>-0.22040000000000001</v>
      </c>
      <c r="D98">
        <v>3.1600000000000003E-2</v>
      </c>
      <c r="E98">
        <v>-0.21909999999999999</v>
      </c>
      <c r="F98">
        <v>-0.219</v>
      </c>
      <c r="G98">
        <v>3.0200000000000001E-2</v>
      </c>
      <c r="H98">
        <v>-0.22220000000000001</v>
      </c>
      <c r="I98">
        <v>-0.22370000000000001</v>
      </c>
      <c r="J98">
        <v>3.09E-2</v>
      </c>
      <c r="K98">
        <v>-0.2198</v>
      </c>
      <c r="L98">
        <v>-0.2195</v>
      </c>
      <c r="M98">
        <v>3.0599999999999999E-2</v>
      </c>
      <c r="N98">
        <v>-0.21809999999999999</v>
      </c>
      <c r="O98">
        <v>-0.218</v>
      </c>
      <c r="P98">
        <v>3.0800000000000001E-2</v>
      </c>
      <c r="Q98">
        <v>-0.21840000000000001</v>
      </c>
      <c r="R98">
        <v>-0.21870000000000001</v>
      </c>
      <c r="S98">
        <v>3.2199999999999999E-2</v>
      </c>
    </row>
    <row r="99" spans="1:19" x14ac:dyDescent="0.35">
      <c r="A99">
        <v>1.617</v>
      </c>
      <c r="B99">
        <v>-0.2213</v>
      </c>
      <c r="C99">
        <v>-0.22040000000000001</v>
      </c>
      <c r="D99">
        <v>3.15E-2</v>
      </c>
      <c r="E99">
        <v>-0.21940000000000001</v>
      </c>
      <c r="F99">
        <v>-0.21970000000000001</v>
      </c>
      <c r="G99">
        <v>3.0099999999999998E-2</v>
      </c>
      <c r="H99">
        <v>-0.22159999999999999</v>
      </c>
      <c r="I99">
        <v>-0.22270000000000001</v>
      </c>
      <c r="J99">
        <v>3.0800000000000001E-2</v>
      </c>
      <c r="K99">
        <v>-0.2205</v>
      </c>
      <c r="L99">
        <v>-0.21859999999999999</v>
      </c>
      <c r="M99">
        <v>3.0499999999999999E-2</v>
      </c>
      <c r="N99">
        <v>-0.21859999999999999</v>
      </c>
      <c r="O99">
        <v>-0.219</v>
      </c>
      <c r="P99">
        <v>3.0800000000000001E-2</v>
      </c>
      <c r="Q99">
        <v>-0.21929999999999999</v>
      </c>
      <c r="R99">
        <v>-0.21809999999999999</v>
      </c>
      <c r="S99">
        <v>3.2199999999999999E-2</v>
      </c>
    </row>
    <row r="100" spans="1:19" x14ac:dyDescent="0.35">
      <c r="A100">
        <v>1.633</v>
      </c>
      <c r="B100">
        <v>-0.221</v>
      </c>
      <c r="C100">
        <v>-0.22059999999999999</v>
      </c>
      <c r="D100">
        <v>3.1399999999999997E-2</v>
      </c>
      <c r="E100">
        <v>-0.21990000000000001</v>
      </c>
      <c r="F100">
        <v>-0.2203</v>
      </c>
      <c r="G100">
        <v>3.0099999999999998E-2</v>
      </c>
      <c r="H100">
        <v>-0.2215</v>
      </c>
      <c r="I100">
        <v>-0.22239999999999999</v>
      </c>
      <c r="J100">
        <v>3.0800000000000001E-2</v>
      </c>
      <c r="K100">
        <v>-0.221</v>
      </c>
      <c r="L100">
        <v>-0.21840000000000001</v>
      </c>
      <c r="M100">
        <v>3.04E-2</v>
      </c>
      <c r="N100">
        <v>-0.2195</v>
      </c>
      <c r="O100">
        <v>-0.21970000000000001</v>
      </c>
      <c r="P100">
        <v>3.0700000000000002E-2</v>
      </c>
      <c r="Q100">
        <v>-0.22</v>
      </c>
      <c r="R100">
        <v>-0.21840000000000001</v>
      </c>
      <c r="S100">
        <v>3.2199999999999999E-2</v>
      </c>
    </row>
    <row r="101" spans="1:19" x14ac:dyDescent="0.35">
      <c r="A101">
        <v>1.65</v>
      </c>
      <c r="B101">
        <v>-0.221</v>
      </c>
      <c r="C101">
        <v>-0.22070000000000001</v>
      </c>
      <c r="D101">
        <v>3.1399999999999997E-2</v>
      </c>
      <c r="E101">
        <v>-0.2203</v>
      </c>
      <c r="F101">
        <v>-0.2208</v>
      </c>
      <c r="G101">
        <v>0.03</v>
      </c>
      <c r="H101">
        <v>-0.22159999999999999</v>
      </c>
      <c r="I101">
        <v>-0.22259999999999999</v>
      </c>
      <c r="J101">
        <v>3.0700000000000002E-2</v>
      </c>
      <c r="K101">
        <v>-0.22159999999999999</v>
      </c>
      <c r="L101">
        <v>-0.21879999999999999</v>
      </c>
      <c r="M101">
        <v>3.0300000000000001E-2</v>
      </c>
      <c r="N101">
        <v>-0.2203</v>
      </c>
      <c r="O101">
        <v>-0.2203</v>
      </c>
      <c r="P101">
        <v>3.0700000000000002E-2</v>
      </c>
      <c r="Q101">
        <v>-0.22059999999999999</v>
      </c>
      <c r="R101">
        <v>-0.21929999999999999</v>
      </c>
      <c r="S101">
        <v>3.2199999999999999E-2</v>
      </c>
    </row>
    <row r="102" spans="1:19" x14ac:dyDescent="0.35">
      <c r="A102">
        <v>1.667</v>
      </c>
      <c r="B102">
        <v>-0.22120000000000001</v>
      </c>
      <c r="C102">
        <v>-0.22090000000000001</v>
      </c>
      <c r="D102">
        <v>3.1399999999999997E-2</v>
      </c>
      <c r="E102">
        <v>-0.2208</v>
      </c>
      <c r="F102">
        <v>-0.22120000000000001</v>
      </c>
      <c r="G102">
        <v>2.9899999999999999E-2</v>
      </c>
      <c r="H102">
        <v>-0.22209999999999999</v>
      </c>
      <c r="I102">
        <v>-0.22309999999999999</v>
      </c>
      <c r="J102">
        <v>3.0700000000000002E-2</v>
      </c>
      <c r="K102">
        <v>-0.222</v>
      </c>
      <c r="L102">
        <v>-0.2195</v>
      </c>
      <c r="M102">
        <v>3.0300000000000001E-2</v>
      </c>
      <c r="N102">
        <v>-0.22090000000000001</v>
      </c>
      <c r="O102">
        <v>-0.2208</v>
      </c>
      <c r="P102">
        <v>3.0700000000000002E-2</v>
      </c>
      <c r="Q102">
        <v>-0.22120000000000001</v>
      </c>
      <c r="R102">
        <v>-0.22009999999999999</v>
      </c>
      <c r="S102">
        <v>3.2199999999999999E-2</v>
      </c>
    </row>
    <row r="103" spans="1:19" x14ac:dyDescent="0.35">
      <c r="A103">
        <v>1.6830000000000001</v>
      </c>
      <c r="B103">
        <v>-0.22140000000000001</v>
      </c>
      <c r="C103">
        <v>-0.221</v>
      </c>
      <c r="D103">
        <v>3.15E-2</v>
      </c>
      <c r="E103">
        <v>-0.2213</v>
      </c>
      <c r="F103">
        <v>-0.22159999999999999</v>
      </c>
      <c r="G103">
        <v>2.9899999999999999E-2</v>
      </c>
      <c r="H103">
        <v>-0.2225</v>
      </c>
      <c r="I103">
        <v>-0.2235</v>
      </c>
      <c r="J103">
        <v>3.0800000000000001E-2</v>
      </c>
      <c r="K103">
        <v>-0.2225</v>
      </c>
      <c r="L103">
        <v>-0.22020000000000001</v>
      </c>
      <c r="M103">
        <v>3.0300000000000001E-2</v>
      </c>
      <c r="N103">
        <v>-0.2215</v>
      </c>
      <c r="O103">
        <v>-0.22140000000000001</v>
      </c>
      <c r="P103">
        <v>3.0800000000000001E-2</v>
      </c>
      <c r="Q103">
        <v>-0.22170000000000001</v>
      </c>
      <c r="R103">
        <v>-0.22070000000000001</v>
      </c>
      <c r="S103">
        <v>3.2199999999999999E-2</v>
      </c>
    </row>
    <row r="104" spans="1:19" x14ac:dyDescent="0.35">
      <c r="A104">
        <v>1.7</v>
      </c>
      <c r="B104">
        <v>-0.22170000000000001</v>
      </c>
      <c r="C104">
        <v>-0.2213</v>
      </c>
      <c r="D104">
        <v>3.1699999999999999E-2</v>
      </c>
      <c r="E104">
        <v>-0.2218</v>
      </c>
      <c r="F104">
        <v>-0.22209999999999999</v>
      </c>
      <c r="G104">
        <v>2.9899999999999999E-2</v>
      </c>
      <c r="H104">
        <v>-0.22289999999999999</v>
      </c>
      <c r="I104">
        <v>-0.22370000000000001</v>
      </c>
      <c r="J104">
        <v>3.1E-2</v>
      </c>
      <c r="K104">
        <v>-0.22289999999999999</v>
      </c>
      <c r="L104">
        <v>-0.22070000000000001</v>
      </c>
      <c r="M104">
        <v>3.0300000000000001E-2</v>
      </c>
      <c r="N104">
        <v>-0.222</v>
      </c>
      <c r="O104">
        <v>-0.2218</v>
      </c>
      <c r="P104">
        <v>3.1E-2</v>
      </c>
      <c r="Q104">
        <v>-0.2223</v>
      </c>
      <c r="R104">
        <v>-0.2213</v>
      </c>
      <c r="S104">
        <v>3.2300000000000002E-2</v>
      </c>
    </row>
    <row r="105" spans="1:19" x14ac:dyDescent="0.35">
      <c r="A105">
        <v>1.7170000000000001</v>
      </c>
      <c r="B105">
        <v>-0.22189999999999999</v>
      </c>
      <c r="C105">
        <v>-0.22159999999999999</v>
      </c>
      <c r="D105">
        <v>3.2099999999999997E-2</v>
      </c>
      <c r="E105">
        <v>-0.2223</v>
      </c>
      <c r="F105">
        <v>-0.2225</v>
      </c>
      <c r="G105">
        <v>0.03</v>
      </c>
      <c r="H105">
        <v>-0.22320000000000001</v>
      </c>
      <c r="I105">
        <v>-0.22389999999999999</v>
      </c>
      <c r="J105">
        <v>3.1300000000000001E-2</v>
      </c>
      <c r="K105">
        <v>-0.22309999999999999</v>
      </c>
      <c r="L105">
        <v>-0.22120000000000001</v>
      </c>
      <c r="M105">
        <v>3.04E-2</v>
      </c>
      <c r="N105">
        <v>-0.2225</v>
      </c>
      <c r="O105">
        <v>-0.22220000000000001</v>
      </c>
      <c r="P105">
        <v>3.1300000000000001E-2</v>
      </c>
      <c r="Q105">
        <v>-0.22270000000000001</v>
      </c>
      <c r="R105">
        <v>-0.2218</v>
      </c>
      <c r="S105">
        <v>3.2500000000000001E-2</v>
      </c>
    </row>
    <row r="106" spans="1:19" x14ac:dyDescent="0.35">
      <c r="A106">
        <v>1.7330000000000001</v>
      </c>
      <c r="B106">
        <v>-0.22220000000000001</v>
      </c>
      <c r="C106">
        <v>-0.22189999999999999</v>
      </c>
      <c r="D106">
        <v>3.2599999999999997E-2</v>
      </c>
      <c r="E106">
        <v>-0.2228</v>
      </c>
      <c r="F106">
        <v>-0.22289999999999999</v>
      </c>
      <c r="G106">
        <v>3.0200000000000001E-2</v>
      </c>
      <c r="H106">
        <v>-0.22359999999999999</v>
      </c>
      <c r="I106">
        <v>-0.22409999999999999</v>
      </c>
      <c r="J106">
        <v>3.1600000000000003E-2</v>
      </c>
      <c r="K106">
        <v>-0.22320000000000001</v>
      </c>
      <c r="L106">
        <v>-0.22170000000000001</v>
      </c>
      <c r="M106">
        <v>3.0599999999999999E-2</v>
      </c>
      <c r="N106">
        <v>-0.223</v>
      </c>
      <c r="O106">
        <v>-0.2225</v>
      </c>
      <c r="P106">
        <v>3.15E-2</v>
      </c>
      <c r="Q106">
        <v>-0.223</v>
      </c>
      <c r="R106">
        <v>-0.2223</v>
      </c>
      <c r="S106">
        <v>3.2599999999999997E-2</v>
      </c>
    </row>
    <row r="107" spans="1:19" x14ac:dyDescent="0.35">
      <c r="A107">
        <v>1.75</v>
      </c>
      <c r="B107">
        <v>-0.2225</v>
      </c>
      <c r="C107">
        <v>-0.22220000000000001</v>
      </c>
      <c r="D107">
        <v>3.2899999999999999E-2</v>
      </c>
      <c r="E107">
        <v>-0.22320000000000001</v>
      </c>
      <c r="F107">
        <v>-0.22309999999999999</v>
      </c>
      <c r="G107">
        <v>3.04E-2</v>
      </c>
      <c r="H107">
        <v>-0.22389999999999999</v>
      </c>
      <c r="I107">
        <v>-0.22450000000000001</v>
      </c>
      <c r="J107">
        <v>3.1800000000000002E-2</v>
      </c>
      <c r="K107">
        <v>-0.22289999999999999</v>
      </c>
      <c r="L107">
        <v>-0.22220000000000001</v>
      </c>
      <c r="M107">
        <v>3.09E-2</v>
      </c>
      <c r="N107">
        <v>-0.2233</v>
      </c>
      <c r="O107">
        <v>-0.2225</v>
      </c>
      <c r="P107">
        <v>3.1800000000000002E-2</v>
      </c>
      <c r="Q107">
        <v>-0.22309999999999999</v>
      </c>
      <c r="R107">
        <v>-0.22289999999999999</v>
      </c>
      <c r="S107">
        <v>3.2800000000000003E-2</v>
      </c>
    </row>
    <row r="108" spans="1:19" x14ac:dyDescent="0.35">
      <c r="A108">
        <v>1.7669999999999999</v>
      </c>
      <c r="B108">
        <v>-0.2228</v>
      </c>
      <c r="C108">
        <v>-0.2225</v>
      </c>
      <c r="D108">
        <v>3.3099999999999997E-2</v>
      </c>
      <c r="E108">
        <v>-0.2235</v>
      </c>
      <c r="F108">
        <v>-0.22309999999999999</v>
      </c>
      <c r="G108">
        <v>3.0700000000000002E-2</v>
      </c>
      <c r="H108">
        <v>-0.22420000000000001</v>
      </c>
      <c r="I108">
        <v>-0.2248</v>
      </c>
      <c r="J108">
        <v>3.2000000000000001E-2</v>
      </c>
      <c r="K108">
        <v>-0.222</v>
      </c>
      <c r="L108">
        <v>-0.22259999999999999</v>
      </c>
      <c r="M108">
        <v>3.1199999999999999E-2</v>
      </c>
      <c r="N108">
        <v>-0.22359999999999999</v>
      </c>
      <c r="O108">
        <v>-0.22220000000000001</v>
      </c>
      <c r="P108">
        <v>3.1899999999999998E-2</v>
      </c>
      <c r="Q108">
        <v>-0.2228</v>
      </c>
      <c r="R108">
        <v>-0.2233</v>
      </c>
      <c r="S108">
        <v>3.3000000000000002E-2</v>
      </c>
    </row>
    <row r="109" spans="1:19" x14ac:dyDescent="0.35">
      <c r="A109">
        <v>1.7829999999999999</v>
      </c>
      <c r="B109">
        <v>-0.22309999999999999</v>
      </c>
      <c r="C109">
        <v>-0.22270000000000001</v>
      </c>
      <c r="D109">
        <v>3.3099999999999997E-2</v>
      </c>
      <c r="E109">
        <v>-0.22359999999999999</v>
      </c>
      <c r="F109">
        <v>-0.22270000000000001</v>
      </c>
      <c r="G109">
        <v>3.0800000000000001E-2</v>
      </c>
      <c r="H109">
        <v>-0.22450000000000001</v>
      </c>
      <c r="I109">
        <v>-0.22509999999999999</v>
      </c>
      <c r="J109">
        <v>3.2099999999999997E-2</v>
      </c>
      <c r="K109">
        <v>-0.22059999999999999</v>
      </c>
      <c r="L109">
        <v>-0.223</v>
      </c>
      <c r="M109">
        <v>3.1399999999999997E-2</v>
      </c>
      <c r="N109">
        <v>-0.22359999999999999</v>
      </c>
      <c r="O109">
        <v>-0.221</v>
      </c>
      <c r="P109">
        <v>3.1899999999999998E-2</v>
      </c>
      <c r="Q109">
        <v>-0.22189999999999999</v>
      </c>
      <c r="R109">
        <v>-0.22370000000000001</v>
      </c>
      <c r="S109">
        <v>3.3099999999999997E-2</v>
      </c>
    </row>
    <row r="110" spans="1:19" x14ac:dyDescent="0.35">
      <c r="A110">
        <v>1.8</v>
      </c>
      <c r="B110">
        <v>-0.22339999999999999</v>
      </c>
      <c r="C110">
        <v>-0.22270000000000001</v>
      </c>
      <c r="D110">
        <v>3.3099999999999997E-2</v>
      </c>
      <c r="E110">
        <v>-0.2235</v>
      </c>
      <c r="F110">
        <v>-0.22170000000000001</v>
      </c>
      <c r="G110">
        <v>3.09E-2</v>
      </c>
      <c r="H110">
        <v>-0.22459999999999999</v>
      </c>
      <c r="I110">
        <v>-0.2253</v>
      </c>
      <c r="J110">
        <v>3.2000000000000001E-2</v>
      </c>
      <c r="K110">
        <v>-0.21879999999999999</v>
      </c>
      <c r="L110">
        <v>-0.22320000000000001</v>
      </c>
      <c r="M110">
        <v>3.15E-2</v>
      </c>
      <c r="N110">
        <v>-0.2233</v>
      </c>
      <c r="O110">
        <v>-0.21909999999999999</v>
      </c>
      <c r="P110">
        <v>3.1899999999999998E-2</v>
      </c>
      <c r="Q110">
        <v>-0.2203</v>
      </c>
      <c r="R110">
        <v>-0.22389999999999999</v>
      </c>
      <c r="S110">
        <v>3.32E-2</v>
      </c>
    </row>
    <row r="111" spans="1:19" x14ac:dyDescent="0.35">
      <c r="A111">
        <v>1.8169999999999999</v>
      </c>
      <c r="B111">
        <v>-0.2235</v>
      </c>
      <c r="C111">
        <v>-0.2225</v>
      </c>
      <c r="D111">
        <v>3.2899999999999999E-2</v>
      </c>
      <c r="E111">
        <v>-0.22289999999999999</v>
      </c>
      <c r="F111">
        <v>-0.22020000000000001</v>
      </c>
      <c r="G111">
        <v>3.1E-2</v>
      </c>
      <c r="H111">
        <v>-0.22459999999999999</v>
      </c>
      <c r="I111">
        <v>-0.22539999999999999</v>
      </c>
      <c r="J111">
        <v>3.2000000000000001E-2</v>
      </c>
      <c r="K111">
        <v>-0.21740000000000001</v>
      </c>
      <c r="L111">
        <v>-0.22309999999999999</v>
      </c>
      <c r="M111">
        <v>3.15E-2</v>
      </c>
      <c r="N111">
        <v>-0.22259999999999999</v>
      </c>
      <c r="O111">
        <v>-0.21709999999999999</v>
      </c>
      <c r="P111">
        <v>3.1800000000000002E-2</v>
      </c>
      <c r="Q111">
        <v>-0.21829999999999999</v>
      </c>
      <c r="R111">
        <v>-0.2238</v>
      </c>
      <c r="S111">
        <v>3.32E-2</v>
      </c>
    </row>
    <row r="112" spans="1:19" x14ac:dyDescent="0.35">
      <c r="A112">
        <v>1.833</v>
      </c>
      <c r="B112">
        <v>-0.22339999999999999</v>
      </c>
      <c r="C112">
        <v>-0.2218</v>
      </c>
      <c r="D112">
        <v>3.2800000000000003E-2</v>
      </c>
      <c r="E112">
        <v>-0.2218</v>
      </c>
      <c r="F112">
        <v>-0.21859999999999999</v>
      </c>
      <c r="G112">
        <v>3.09E-2</v>
      </c>
      <c r="H112">
        <v>-0.2243</v>
      </c>
      <c r="I112">
        <v>-0.22539999999999999</v>
      </c>
      <c r="J112">
        <v>3.1899999999999998E-2</v>
      </c>
      <c r="K112">
        <v>-0.2167</v>
      </c>
      <c r="L112">
        <v>-0.22259999999999999</v>
      </c>
      <c r="M112">
        <v>3.15E-2</v>
      </c>
      <c r="N112">
        <v>-0.22140000000000001</v>
      </c>
      <c r="O112">
        <v>-0.2157</v>
      </c>
      <c r="P112">
        <v>3.1699999999999999E-2</v>
      </c>
      <c r="Q112">
        <v>-0.2167</v>
      </c>
      <c r="R112">
        <v>-0.22320000000000001</v>
      </c>
      <c r="S112">
        <v>3.3099999999999997E-2</v>
      </c>
    </row>
    <row r="113" spans="1:19" x14ac:dyDescent="0.35">
      <c r="A113">
        <v>1.85</v>
      </c>
      <c r="B113">
        <v>-0.223</v>
      </c>
      <c r="C113">
        <v>-0.22090000000000001</v>
      </c>
      <c r="D113">
        <v>3.2599999999999997E-2</v>
      </c>
      <c r="E113">
        <v>-0.2203</v>
      </c>
      <c r="F113">
        <v>-0.2175</v>
      </c>
      <c r="G113">
        <v>3.09E-2</v>
      </c>
      <c r="H113">
        <v>-0.22370000000000001</v>
      </c>
      <c r="I113">
        <v>-0.22500000000000001</v>
      </c>
      <c r="J113">
        <v>3.1800000000000002E-2</v>
      </c>
      <c r="K113">
        <v>-0.21690000000000001</v>
      </c>
      <c r="L113">
        <v>-0.22159999999999999</v>
      </c>
      <c r="M113">
        <v>3.1399999999999997E-2</v>
      </c>
      <c r="N113">
        <v>-0.2198</v>
      </c>
      <c r="O113">
        <v>-0.21540000000000001</v>
      </c>
      <c r="P113">
        <v>3.1699999999999999E-2</v>
      </c>
      <c r="Q113">
        <v>-0.21590000000000001</v>
      </c>
      <c r="R113">
        <v>-0.22189999999999999</v>
      </c>
      <c r="S113">
        <v>3.3099999999999997E-2</v>
      </c>
    </row>
    <row r="114" spans="1:19" x14ac:dyDescent="0.35">
      <c r="A114">
        <v>1.867</v>
      </c>
      <c r="B114">
        <v>-0.22220000000000001</v>
      </c>
      <c r="C114">
        <v>-0.2198</v>
      </c>
      <c r="D114">
        <v>3.2500000000000001E-2</v>
      </c>
      <c r="E114">
        <v>-0.21909999999999999</v>
      </c>
      <c r="F114">
        <v>-0.2172</v>
      </c>
      <c r="G114">
        <v>3.0800000000000001E-2</v>
      </c>
      <c r="H114">
        <v>-0.2228</v>
      </c>
      <c r="I114">
        <v>-0.224</v>
      </c>
      <c r="J114">
        <v>3.1800000000000002E-2</v>
      </c>
      <c r="K114">
        <v>-0.2175</v>
      </c>
      <c r="L114">
        <v>-0.22009999999999999</v>
      </c>
      <c r="M114">
        <v>3.1300000000000001E-2</v>
      </c>
      <c r="N114">
        <v>-0.21829999999999999</v>
      </c>
      <c r="O114">
        <v>-0.216</v>
      </c>
      <c r="P114">
        <v>3.1600000000000003E-2</v>
      </c>
      <c r="Q114">
        <v>-0.216</v>
      </c>
      <c r="R114">
        <v>-0.22009999999999999</v>
      </c>
      <c r="S114">
        <v>3.3000000000000002E-2</v>
      </c>
    </row>
    <row r="115" spans="1:19" x14ac:dyDescent="0.35">
      <c r="A115">
        <v>1.883</v>
      </c>
      <c r="B115">
        <v>-0.22109999999999999</v>
      </c>
      <c r="C115">
        <v>-0.219</v>
      </c>
      <c r="D115">
        <v>3.2399999999999998E-2</v>
      </c>
      <c r="E115">
        <v>-0.21829999999999999</v>
      </c>
      <c r="F115">
        <v>-0.2175</v>
      </c>
      <c r="G115">
        <v>3.0700000000000002E-2</v>
      </c>
      <c r="H115">
        <v>-0.2218</v>
      </c>
      <c r="I115">
        <v>-0.22270000000000001</v>
      </c>
      <c r="J115">
        <v>3.1800000000000002E-2</v>
      </c>
      <c r="K115">
        <v>-0.21820000000000001</v>
      </c>
      <c r="L115">
        <v>-0.21859999999999999</v>
      </c>
      <c r="M115">
        <v>3.1300000000000001E-2</v>
      </c>
      <c r="N115">
        <v>-0.21740000000000001</v>
      </c>
      <c r="O115">
        <v>-0.21690000000000001</v>
      </c>
      <c r="P115">
        <v>3.1699999999999999E-2</v>
      </c>
      <c r="Q115">
        <v>-0.2167</v>
      </c>
      <c r="R115">
        <v>-0.21829999999999999</v>
      </c>
      <c r="S115">
        <v>3.3000000000000002E-2</v>
      </c>
    </row>
    <row r="116" spans="1:19" x14ac:dyDescent="0.35">
      <c r="A116">
        <v>1.9</v>
      </c>
      <c r="B116">
        <v>-0.22009999999999999</v>
      </c>
      <c r="C116">
        <v>-0.21859999999999999</v>
      </c>
      <c r="D116">
        <v>3.2500000000000001E-2</v>
      </c>
      <c r="E116">
        <v>-0.21809999999999999</v>
      </c>
      <c r="F116">
        <v>-0.21809999999999999</v>
      </c>
      <c r="G116">
        <v>3.0700000000000002E-2</v>
      </c>
      <c r="H116">
        <v>-0.22070000000000001</v>
      </c>
      <c r="I116">
        <v>-0.22140000000000001</v>
      </c>
      <c r="J116">
        <v>3.1800000000000002E-2</v>
      </c>
      <c r="K116">
        <v>-0.21879999999999999</v>
      </c>
      <c r="L116">
        <v>-0.21759999999999999</v>
      </c>
      <c r="M116">
        <v>3.1199999999999999E-2</v>
      </c>
      <c r="N116">
        <v>-0.2172</v>
      </c>
      <c r="O116">
        <v>-0.2177</v>
      </c>
      <c r="P116">
        <v>3.1800000000000002E-2</v>
      </c>
      <c r="Q116">
        <v>-0.2175</v>
      </c>
      <c r="R116">
        <v>-0.21709999999999999</v>
      </c>
      <c r="S116">
        <v>3.3000000000000002E-2</v>
      </c>
    </row>
    <row r="117" spans="1:19" x14ac:dyDescent="0.35">
      <c r="A117">
        <v>1.917</v>
      </c>
      <c r="B117">
        <v>-0.21940000000000001</v>
      </c>
      <c r="C117">
        <v>-0.21870000000000001</v>
      </c>
      <c r="D117">
        <v>3.2800000000000003E-2</v>
      </c>
      <c r="E117">
        <v>-0.21829999999999999</v>
      </c>
      <c r="F117">
        <v>-0.21870000000000001</v>
      </c>
      <c r="G117">
        <v>3.0700000000000002E-2</v>
      </c>
      <c r="H117">
        <v>-0.21990000000000001</v>
      </c>
      <c r="I117">
        <v>-0.22059999999999999</v>
      </c>
      <c r="J117">
        <v>3.2000000000000001E-2</v>
      </c>
      <c r="K117">
        <v>-0.21940000000000001</v>
      </c>
      <c r="L117">
        <v>-0.21709999999999999</v>
      </c>
      <c r="M117">
        <v>3.1199999999999999E-2</v>
      </c>
      <c r="N117">
        <v>-0.2177</v>
      </c>
      <c r="O117">
        <v>-0.21840000000000001</v>
      </c>
      <c r="P117">
        <v>3.1899999999999998E-2</v>
      </c>
      <c r="Q117">
        <v>-0.21820000000000001</v>
      </c>
      <c r="R117">
        <v>-0.21690000000000001</v>
      </c>
      <c r="S117">
        <v>3.3099999999999997E-2</v>
      </c>
    </row>
    <row r="118" spans="1:19" x14ac:dyDescent="0.35">
      <c r="A118">
        <v>1.9330000000000001</v>
      </c>
      <c r="B118">
        <v>-0.21909999999999999</v>
      </c>
      <c r="C118">
        <v>-0.21879999999999999</v>
      </c>
      <c r="D118">
        <v>3.32E-2</v>
      </c>
      <c r="E118">
        <v>-0.21870000000000001</v>
      </c>
      <c r="F118">
        <v>-0.21920000000000001</v>
      </c>
      <c r="G118">
        <v>3.0700000000000002E-2</v>
      </c>
      <c r="H118">
        <v>-0.21959999999999999</v>
      </c>
      <c r="I118">
        <v>-0.2205</v>
      </c>
      <c r="J118">
        <v>3.2099999999999997E-2</v>
      </c>
      <c r="K118">
        <v>-0.2198</v>
      </c>
      <c r="L118">
        <v>-0.21729999999999999</v>
      </c>
      <c r="M118">
        <v>3.1300000000000001E-2</v>
      </c>
      <c r="N118">
        <v>-0.21840000000000001</v>
      </c>
      <c r="O118">
        <v>-0.219</v>
      </c>
      <c r="P118">
        <v>3.2099999999999997E-2</v>
      </c>
      <c r="Q118">
        <v>-0.21890000000000001</v>
      </c>
      <c r="R118">
        <v>-0.21740000000000001</v>
      </c>
      <c r="S118">
        <v>3.32E-2</v>
      </c>
    </row>
    <row r="119" spans="1:19" x14ac:dyDescent="0.35">
      <c r="A119">
        <v>1.95</v>
      </c>
      <c r="B119">
        <v>-0.219</v>
      </c>
      <c r="C119">
        <v>-0.219</v>
      </c>
      <c r="D119">
        <v>3.3500000000000002E-2</v>
      </c>
      <c r="E119">
        <v>-0.21920000000000001</v>
      </c>
      <c r="F119">
        <v>-0.21970000000000001</v>
      </c>
      <c r="G119">
        <v>3.09E-2</v>
      </c>
      <c r="H119">
        <v>-0.21959999999999999</v>
      </c>
      <c r="I119">
        <v>-0.2208</v>
      </c>
      <c r="J119">
        <v>3.2300000000000002E-2</v>
      </c>
      <c r="K119">
        <v>-0.22020000000000001</v>
      </c>
      <c r="L119">
        <v>-0.21790000000000001</v>
      </c>
      <c r="M119">
        <v>3.1399999999999997E-2</v>
      </c>
      <c r="N119">
        <v>-0.219</v>
      </c>
      <c r="O119">
        <v>-0.2195</v>
      </c>
      <c r="P119">
        <v>3.2300000000000002E-2</v>
      </c>
      <c r="Q119">
        <v>-0.21940000000000001</v>
      </c>
      <c r="R119">
        <v>-0.21809999999999999</v>
      </c>
      <c r="S119">
        <v>3.3300000000000003E-2</v>
      </c>
    </row>
    <row r="120" spans="1:19" x14ac:dyDescent="0.35">
      <c r="A120">
        <v>1.9670000000000001</v>
      </c>
      <c r="B120">
        <v>-0.21909999999999999</v>
      </c>
      <c r="C120">
        <v>-0.21909999999999999</v>
      </c>
      <c r="D120">
        <v>3.3799999999999997E-2</v>
      </c>
      <c r="E120">
        <v>-0.21970000000000001</v>
      </c>
      <c r="F120">
        <v>-0.22009999999999999</v>
      </c>
      <c r="G120">
        <v>3.1E-2</v>
      </c>
      <c r="H120">
        <v>-0.22</v>
      </c>
      <c r="I120">
        <v>-0.22120000000000001</v>
      </c>
      <c r="J120">
        <v>3.2500000000000001E-2</v>
      </c>
      <c r="K120">
        <v>-0.22020000000000001</v>
      </c>
      <c r="L120">
        <v>-0.21859999999999999</v>
      </c>
      <c r="M120">
        <v>3.1600000000000003E-2</v>
      </c>
      <c r="N120">
        <v>-0.21970000000000001</v>
      </c>
      <c r="O120">
        <v>-0.21990000000000001</v>
      </c>
      <c r="P120">
        <v>3.2399999999999998E-2</v>
      </c>
      <c r="Q120">
        <v>-0.2198</v>
      </c>
      <c r="R120">
        <v>-0.21879999999999999</v>
      </c>
      <c r="S120">
        <v>3.3399999999999999E-2</v>
      </c>
    </row>
    <row r="121" spans="1:19" x14ac:dyDescent="0.35">
      <c r="A121">
        <v>1.9830000000000001</v>
      </c>
      <c r="B121">
        <v>-0.21920000000000001</v>
      </c>
      <c r="C121">
        <v>-0.21929999999999999</v>
      </c>
      <c r="D121">
        <v>3.39E-2</v>
      </c>
      <c r="E121">
        <v>-0.22009999999999999</v>
      </c>
      <c r="F121">
        <v>-0.2203</v>
      </c>
      <c r="G121">
        <v>3.1199999999999999E-2</v>
      </c>
      <c r="H121">
        <v>-0.22040000000000001</v>
      </c>
      <c r="I121">
        <v>-0.22159999999999999</v>
      </c>
      <c r="J121">
        <v>3.2599999999999997E-2</v>
      </c>
      <c r="K121">
        <v>-0.2198</v>
      </c>
      <c r="L121">
        <v>-0.21920000000000001</v>
      </c>
      <c r="M121">
        <v>3.1800000000000002E-2</v>
      </c>
      <c r="N121">
        <v>-0.22020000000000001</v>
      </c>
      <c r="O121">
        <v>-0.22</v>
      </c>
      <c r="P121">
        <v>3.2500000000000001E-2</v>
      </c>
      <c r="Q121">
        <v>-0.21970000000000001</v>
      </c>
      <c r="R121">
        <v>-0.2195</v>
      </c>
      <c r="S121">
        <v>3.3500000000000002E-2</v>
      </c>
    </row>
    <row r="122" spans="1:19" x14ac:dyDescent="0.35">
      <c r="A122">
        <v>2</v>
      </c>
      <c r="B122">
        <v>-0.21940000000000001</v>
      </c>
      <c r="C122">
        <v>-0.21959999999999999</v>
      </c>
      <c r="D122">
        <v>3.39E-2</v>
      </c>
      <c r="E122">
        <v>-0.22059999999999999</v>
      </c>
      <c r="F122">
        <v>-0.2203</v>
      </c>
      <c r="G122">
        <v>3.1300000000000001E-2</v>
      </c>
      <c r="H122">
        <v>-0.2208</v>
      </c>
      <c r="I122">
        <v>-0.22189999999999999</v>
      </c>
      <c r="J122">
        <v>3.27E-2</v>
      </c>
      <c r="K122">
        <v>-0.21879999999999999</v>
      </c>
      <c r="L122">
        <v>-0.21970000000000001</v>
      </c>
      <c r="M122">
        <v>3.1899999999999998E-2</v>
      </c>
      <c r="N122">
        <v>-0.22059999999999999</v>
      </c>
      <c r="O122">
        <v>-0.2195</v>
      </c>
      <c r="P122">
        <v>3.2599999999999997E-2</v>
      </c>
      <c r="Q122">
        <v>-0.219</v>
      </c>
      <c r="R122">
        <v>-0.22020000000000001</v>
      </c>
      <c r="S122">
        <v>3.3599999999999998E-2</v>
      </c>
    </row>
    <row r="123" spans="1:19" x14ac:dyDescent="0.35">
      <c r="A123">
        <v>2.0169999999999999</v>
      </c>
      <c r="B123">
        <v>-0.21959999999999999</v>
      </c>
      <c r="C123">
        <v>-0.2198</v>
      </c>
      <c r="D123">
        <v>3.3799999999999997E-2</v>
      </c>
      <c r="E123">
        <v>-0.22090000000000001</v>
      </c>
      <c r="F123">
        <v>-0.21970000000000001</v>
      </c>
      <c r="G123">
        <v>3.1300000000000001E-2</v>
      </c>
      <c r="H123">
        <v>-0.22109999999999999</v>
      </c>
      <c r="I123">
        <v>-0.2223</v>
      </c>
      <c r="J123">
        <v>3.27E-2</v>
      </c>
      <c r="K123">
        <v>-0.21740000000000001</v>
      </c>
      <c r="L123">
        <v>-0.22020000000000001</v>
      </c>
      <c r="M123">
        <v>3.2099999999999997E-2</v>
      </c>
      <c r="N123">
        <v>-0.22070000000000001</v>
      </c>
      <c r="O123">
        <v>-0.21840000000000001</v>
      </c>
      <c r="P123">
        <v>3.2599999999999997E-2</v>
      </c>
      <c r="Q123">
        <v>-0.21759999999999999</v>
      </c>
      <c r="R123">
        <v>-0.22070000000000001</v>
      </c>
      <c r="S123">
        <v>3.3700000000000001E-2</v>
      </c>
    </row>
    <row r="124" spans="1:19" x14ac:dyDescent="0.35">
      <c r="A124">
        <v>2.0329999999999999</v>
      </c>
      <c r="B124">
        <v>-0.21970000000000001</v>
      </c>
      <c r="C124">
        <v>-0.2198</v>
      </c>
      <c r="D124">
        <v>3.3599999999999998E-2</v>
      </c>
      <c r="E124">
        <v>-0.22109999999999999</v>
      </c>
      <c r="F124">
        <v>-0.21859999999999999</v>
      </c>
      <c r="G124">
        <v>3.1399999999999997E-2</v>
      </c>
      <c r="H124">
        <v>-0.22140000000000001</v>
      </c>
      <c r="I124">
        <v>-0.22259999999999999</v>
      </c>
      <c r="J124">
        <v>3.27E-2</v>
      </c>
      <c r="K124">
        <v>-0.2162</v>
      </c>
      <c r="L124">
        <v>-0.2205</v>
      </c>
      <c r="M124">
        <v>3.2199999999999999E-2</v>
      </c>
      <c r="N124">
        <v>-0.2203</v>
      </c>
      <c r="O124">
        <v>-0.21709999999999999</v>
      </c>
      <c r="P124">
        <v>3.2500000000000001E-2</v>
      </c>
      <c r="Q124">
        <v>-0.216</v>
      </c>
      <c r="R124">
        <v>-0.22120000000000001</v>
      </c>
      <c r="S124">
        <v>3.3700000000000001E-2</v>
      </c>
    </row>
    <row r="125" spans="1:19" x14ac:dyDescent="0.35">
      <c r="A125">
        <v>2.0499999999999998</v>
      </c>
      <c r="B125">
        <v>-0.2198</v>
      </c>
      <c r="C125">
        <v>-0.21959999999999999</v>
      </c>
      <c r="D125">
        <v>3.3500000000000002E-2</v>
      </c>
      <c r="E125">
        <v>-0.2208</v>
      </c>
      <c r="F125">
        <v>-0.21740000000000001</v>
      </c>
      <c r="G125">
        <v>3.1399999999999997E-2</v>
      </c>
      <c r="H125">
        <v>-0.22140000000000001</v>
      </c>
      <c r="I125">
        <v>-0.2228</v>
      </c>
      <c r="J125">
        <v>3.27E-2</v>
      </c>
      <c r="K125">
        <v>-0.2155</v>
      </c>
      <c r="L125">
        <v>-0.22059999999999999</v>
      </c>
      <c r="M125">
        <v>3.2199999999999999E-2</v>
      </c>
      <c r="N125">
        <v>-0.21940000000000001</v>
      </c>
      <c r="O125">
        <v>-0.21590000000000001</v>
      </c>
      <c r="P125">
        <v>3.2500000000000001E-2</v>
      </c>
      <c r="Q125">
        <v>-0.21479999999999999</v>
      </c>
      <c r="R125">
        <v>-0.2213</v>
      </c>
      <c r="S125">
        <v>3.3700000000000001E-2</v>
      </c>
    </row>
    <row r="126" spans="1:19" x14ac:dyDescent="0.35">
      <c r="A126">
        <v>2.0670000000000002</v>
      </c>
      <c r="B126">
        <v>-0.21970000000000001</v>
      </c>
      <c r="C126">
        <v>-0.219</v>
      </c>
      <c r="D126">
        <v>3.3399999999999999E-2</v>
      </c>
      <c r="E126">
        <v>-0.22020000000000001</v>
      </c>
      <c r="F126">
        <v>-0.2165</v>
      </c>
      <c r="G126">
        <v>3.1399999999999997E-2</v>
      </c>
      <c r="H126">
        <v>-0.22120000000000001</v>
      </c>
      <c r="I126">
        <v>-0.22270000000000001</v>
      </c>
      <c r="J126">
        <v>3.27E-2</v>
      </c>
      <c r="K126">
        <v>-0.21540000000000001</v>
      </c>
      <c r="L126">
        <v>-0.2203</v>
      </c>
      <c r="M126">
        <v>3.2199999999999999E-2</v>
      </c>
      <c r="N126">
        <v>-0.218</v>
      </c>
      <c r="O126">
        <v>-0.21529999999999999</v>
      </c>
      <c r="P126">
        <v>3.2500000000000001E-2</v>
      </c>
      <c r="Q126">
        <v>-0.21440000000000001</v>
      </c>
      <c r="R126">
        <v>-0.22090000000000001</v>
      </c>
      <c r="S126">
        <v>3.3700000000000001E-2</v>
      </c>
    </row>
    <row r="127" spans="1:19" x14ac:dyDescent="0.35">
      <c r="A127">
        <v>2.0830000000000002</v>
      </c>
      <c r="B127">
        <v>-0.21909999999999999</v>
      </c>
      <c r="C127">
        <v>-0.21820000000000001</v>
      </c>
      <c r="D127">
        <v>3.3500000000000002E-2</v>
      </c>
      <c r="E127">
        <v>-0.21920000000000001</v>
      </c>
      <c r="F127">
        <v>-0.2162</v>
      </c>
      <c r="G127">
        <v>3.1399999999999997E-2</v>
      </c>
      <c r="H127">
        <v>-0.22059999999999999</v>
      </c>
      <c r="I127">
        <v>-0.22220000000000001</v>
      </c>
      <c r="J127">
        <v>3.27E-2</v>
      </c>
      <c r="K127">
        <v>-0.21579999999999999</v>
      </c>
      <c r="L127">
        <v>-0.21940000000000001</v>
      </c>
      <c r="M127">
        <v>3.2099999999999997E-2</v>
      </c>
      <c r="N127">
        <v>-0.2167</v>
      </c>
      <c r="O127">
        <v>-0.21540000000000001</v>
      </c>
      <c r="P127">
        <v>3.2599999999999997E-2</v>
      </c>
      <c r="Q127">
        <v>-0.2147</v>
      </c>
      <c r="R127">
        <v>-0.21990000000000001</v>
      </c>
      <c r="S127">
        <v>3.3599999999999998E-2</v>
      </c>
    </row>
    <row r="128" spans="1:19" x14ac:dyDescent="0.35">
      <c r="A128">
        <v>2.1</v>
      </c>
      <c r="B128">
        <v>-0.21820000000000001</v>
      </c>
      <c r="C128">
        <v>-0.21729999999999999</v>
      </c>
      <c r="D128">
        <v>3.3700000000000001E-2</v>
      </c>
      <c r="E128">
        <v>-0.21820000000000001</v>
      </c>
      <c r="F128">
        <v>-0.21629999999999999</v>
      </c>
      <c r="G128">
        <v>3.1399999999999997E-2</v>
      </c>
      <c r="H128">
        <v>-0.21959999999999999</v>
      </c>
      <c r="I128">
        <v>-0.22140000000000001</v>
      </c>
      <c r="J128">
        <v>3.2800000000000003E-2</v>
      </c>
      <c r="K128">
        <v>-0.21629999999999999</v>
      </c>
      <c r="L128">
        <v>-0.21829999999999999</v>
      </c>
      <c r="M128">
        <v>3.2099999999999997E-2</v>
      </c>
      <c r="N128">
        <v>-0.216</v>
      </c>
      <c r="O128">
        <v>-0.21590000000000001</v>
      </c>
      <c r="P128">
        <v>3.2599999999999997E-2</v>
      </c>
      <c r="Q128">
        <v>-0.21529999999999999</v>
      </c>
      <c r="R128">
        <v>-0.21859999999999999</v>
      </c>
      <c r="S128">
        <v>3.3599999999999998E-2</v>
      </c>
    </row>
    <row r="129" spans="1:19" x14ac:dyDescent="0.35">
      <c r="A129">
        <v>2.117</v>
      </c>
      <c r="B129">
        <v>-0.21709999999999999</v>
      </c>
      <c r="C129">
        <v>-0.2167</v>
      </c>
      <c r="D129">
        <v>3.39E-2</v>
      </c>
      <c r="E129">
        <v>-0.2175</v>
      </c>
      <c r="F129">
        <v>-0.2167</v>
      </c>
      <c r="G129">
        <v>3.1399999999999997E-2</v>
      </c>
      <c r="H129">
        <v>-0.2185</v>
      </c>
      <c r="I129">
        <v>-0.22040000000000001</v>
      </c>
      <c r="J129">
        <v>3.2899999999999999E-2</v>
      </c>
      <c r="K129">
        <v>-0.21679999999999999</v>
      </c>
      <c r="L129">
        <v>-0.21729999999999999</v>
      </c>
      <c r="M129">
        <v>3.2099999999999997E-2</v>
      </c>
      <c r="N129">
        <v>-0.21590000000000001</v>
      </c>
      <c r="O129">
        <v>-0.2165</v>
      </c>
      <c r="P129">
        <v>3.2599999999999997E-2</v>
      </c>
      <c r="Q129">
        <v>-0.21590000000000001</v>
      </c>
      <c r="R129">
        <v>-0.21740000000000001</v>
      </c>
      <c r="S129">
        <v>3.3599999999999998E-2</v>
      </c>
    </row>
    <row r="130" spans="1:19" x14ac:dyDescent="0.35">
      <c r="A130">
        <v>2.133</v>
      </c>
      <c r="B130">
        <v>-0.2162</v>
      </c>
      <c r="C130">
        <v>-0.21640000000000001</v>
      </c>
      <c r="D130">
        <v>3.4099999999999998E-2</v>
      </c>
      <c r="E130">
        <v>-0.21709999999999999</v>
      </c>
      <c r="F130">
        <v>-0.2172</v>
      </c>
      <c r="G130">
        <v>3.15E-2</v>
      </c>
      <c r="H130">
        <v>-0.21759999999999999</v>
      </c>
      <c r="I130">
        <v>-0.21959999999999999</v>
      </c>
      <c r="J130">
        <v>3.3000000000000002E-2</v>
      </c>
      <c r="K130">
        <v>-0.2167</v>
      </c>
      <c r="L130">
        <v>-0.21659999999999999</v>
      </c>
      <c r="M130">
        <v>3.2099999999999997E-2</v>
      </c>
      <c r="N130">
        <v>-0.2162</v>
      </c>
      <c r="O130">
        <v>-0.21709999999999999</v>
      </c>
      <c r="P130">
        <v>3.2599999999999997E-2</v>
      </c>
      <c r="Q130">
        <v>-0.21609999999999999</v>
      </c>
      <c r="R130">
        <v>-0.2167</v>
      </c>
      <c r="S130">
        <v>3.3700000000000001E-2</v>
      </c>
    </row>
    <row r="131" spans="1:19" x14ac:dyDescent="0.35">
      <c r="A131">
        <v>2.15</v>
      </c>
      <c r="B131">
        <v>-0.2157</v>
      </c>
      <c r="C131">
        <v>-0.21640000000000001</v>
      </c>
      <c r="D131">
        <v>3.4200000000000001E-2</v>
      </c>
      <c r="E131">
        <v>-0.21709999999999999</v>
      </c>
      <c r="F131">
        <v>-0.21740000000000001</v>
      </c>
      <c r="G131">
        <v>3.1600000000000003E-2</v>
      </c>
      <c r="H131">
        <v>-0.2172</v>
      </c>
      <c r="I131">
        <v>-0.21929999999999999</v>
      </c>
      <c r="J131">
        <v>3.3099999999999997E-2</v>
      </c>
      <c r="K131">
        <v>-0.21590000000000001</v>
      </c>
      <c r="L131">
        <v>-0.2165</v>
      </c>
      <c r="M131">
        <v>3.2199999999999999E-2</v>
      </c>
      <c r="N131">
        <v>-0.2167</v>
      </c>
      <c r="O131">
        <v>-0.21740000000000001</v>
      </c>
      <c r="P131">
        <v>3.2599999999999997E-2</v>
      </c>
      <c r="Q131">
        <v>-0.21560000000000001</v>
      </c>
      <c r="R131">
        <v>-0.21659999999999999</v>
      </c>
      <c r="S131">
        <v>3.3799999999999997E-2</v>
      </c>
    </row>
    <row r="132" spans="1:19" x14ac:dyDescent="0.35">
      <c r="A132">
        <v>2.1669999999999998</v>
      </c>
      <c r="B132">
        <v>-0.2155</v>
      </c>
      <c r="C132">
        <v>-0.21640000000000001</v>
      </c>
      <c r="D132">
        <v>3.4299999999999997E-2</v>
      </c>
      <c r="E132">
        <v>-0.21740000000000001</v>
      </c>
      <c r="F132">
        <v>-0.2172</v>
      </c>
      <c r="G132">
        <v>3.1699999999999999E-2</v>
      </c>
      <c r="H132">
        <v>-0.2172</v>
      </c>
      <c r="I132">
        <v>-0.21929999999999999</v>
      </c>
      <c r="J132">
        <v>3.32E-2</v>
      </c>
      <c r="K132">
        <v>-0.21479999999999999</v>
      </c>
      <c r="L132">
        <v>-0.21679999999999999</v>
      </c>
      <c r="M132">
        <v>3.2300000000000002E-2</v>
      </c>
      <c r="N132">
        <v>-0.21709999999999999</v>
      </c>
      <c r="O132">
        <v>-0.21709999999999999</v>
      </c>
      <c r="P132">
        <v>3.27E-2</v>
      </c>
      <c r="Q132">
        <v>-0.21440000000000001</v>
      </c>
      <c r="R132">
        <v>-0.21690000000000001</v>
      </c>
      <c r="S132">
        <v>3.39E-2</v>
      </c>
    </row>
    <row r="133" spans="1:19" x14ac:dyDescent="0.35">
      <c r="A133">
        <v>2.1829999999999998</v>
      </c>
      <c r="B133">
        <v>-0.21560000000000001</v>
      </c>
      <c r="C133">
        <v>-0.21659999999999999</v>
      </c>
      <c r="D133">
        <v>3.4200000000000001E-2</v>
      </c>
      <c r="E133">
        <v>-0.2177</v>
      </c>
      <c r="F133">
        <v>-0.2165</v>
      </c>
      <c r="G133">
        <v>3.1699999999999999E-2</v>
      </c>
      <c r="H133">
        <v>-0.21740000000000001</v>
      </c>
      <c r="I133">
        <v>-0.2195</v>
      </c>
      <c r="J133">
        <v>3.3300000000000003E-2</v>
      </c>
      <c r="K133">
        <v>-0.2137</v>
      </c>
      <c r="L133">
        <v>-0.21729999999999999</v>
      </c>
      <c r="M133">
        <v>3.2399999999999998E-2</v>
      </c>
      <c r="N133">
        <v>-0.21709999999999999</v>
      </c>
      <c r="O133">
        <v>-0.2162</v>
      </c>
      <c r="P133">
        <v>3.27E-2</v>
      </c>
      <c r="Q133">
        <v>-0.21299999999999999</v>
      </c>
      <c r="R133">
        <v>-0.2175</v>
      </c>
      <c r="S133">
        <v>3.39E-2</v>
      </c>
    </row>
    <row r="134" spans="1:19" x14ac:dyDescent="0.35">
      <c r="A134">
        <v>2.2000000000000002</v>
      </c>
      <c r="B134">
        <v>-0.2157</v>
      </c>
      <c r="C134">
        <v>-0.2167</v>
      </c>
      <c r="D134">
        <v>3.4200000000000001E-2</v>
      </c>
      <c r="E134">
        <v>-0.218</v>
      </c>
      <c r="F134">
        <v>-0.21560000000000001</v>
      </c>
      <c r="G134">
        <v>3.1800000000000002E-2</v>
      </c>
      <c r="H134">
        <v>-0.21759999999999999</v>
      </c>
      <c r="I134">
        <v>-0.2198</v>
      </c>
      <c r="J134">
        <v>3.3300000000000003E-2</v>
      </c>
      <c r="K134">
        <v>-0.21310000000000001</v>
      </c>
      <c r="L134">
        <v>-0.2177</v>
      </c>
      <c r="M134">
        <v>3.2500000000000001E-2</v>
      </c>
      <c r="N134">
        <v>-0.21629999999999999</v>
      </c>
      <c r="O134">
        <v>-0.2152</v>
      </c>
      <c r="P134">
        <v>3.2800000000000003E-2</v>
      </c>
      <c r="Q134">
        <v>-0.21210000000000001</v>
      </c>
      <c r="R134">
        <v>-0.21809999999999999</v>
      </c>
      <c r="S134">
        <v>3.4000000000000002E-2</v>
      </c>
    </row>
    <row r="135" spans="1:19" x14ac:dyDescent="0.35">
      <c r="A135">
        <v>2.2170000000000001</v>
      </c>
      <c r="B135">
        <v>-0.21560000000000001</v>
      </c>
      <c r="C135">
        <v>-0.2167</v>
      </c>
      <c r="D135">
        <v>3.4099999999999998E-2</v>
      </c>
      <c r="E135">
        <v>-0.218</v>
      </c>
      <c r="F135">
        <v>-0.21479999999999999</v>
      </c>
      <c r="G135">
        <v>3.1800000000000002E-2</v>
      </c>
      <c r="H135">
        <v>-0.21759999999999999</v>
      </c>
      <c r="I135">
        <v>-0.21990000000000001</v>
      </c>
      <c r="J135">
        <v>3.3399999999999999E-2</v>
      </c>
      <c r="K135">
        <v>-0.21310000000000001</v>
      </c>
      <c r="L135">
        <v>-0.218</v>
      </c>
      <c r="M135">
        <v>3.2599999999999997E-2</v>
      </c>
      <c r="N135">
        <v>-0.2152</v>
      </c>
      <c r="O135">
        <v>-0.2145</v>
      </c>
      <c r="P135">
        <v>3.2800000000000003E-2</v>
      </c>
      <c r="Q135">
        <v>-0.2117</v>
      </c>
      <c r="R135">
        <v>-0.2185</v>
      </c>
      <c r="S135">
        <v>3.4099999999999998E-2</v>
      </c>
    </row>
    <row r="136" spans="1:19" x14ac:dyDescent="0.35">
      <c r="A136">
        <v>2.2330000000000001</v>
      </c>
      <c r="B136">
        <v>-0.215</v>
      </c>
      <c r="C136">
        <v>-0.21629999999999999</v>
      </c>
      <c r="D136">
        <v>3.4099999999999998E-2</v>
      </c>
      <c r="E136">
        <v>-0.2175</v>
      </c>
      <c r="F136">
        <v>-0.21440000000000001</v>
      </c>
      <c r="G136">
        <v>3.1899999999999998E-2</v>
      </c>
      <c r="H136">
        <v>-0.21709999999999999</v>
      </c>
      <c r="I136">
        <v>-0.21970000000000001</v>
      </c>
      <c r="J136">
        <v>3.3399999999999999E-2</v>
      </c>
      <c r="K136">
        <v>-0.21329999999999999</v>
      </c>
      <c r="L136">
        <v>-0.21779999999999999</v>
      </c>
      <c r="M136">
        <v>3.27E-2</v>
      </c>
      <c r="N136">
        <v>-0.21410000000000001</v>
      </c>
      <c r="O136">
        <v>-0.2142</v>
      </c>
      <c r="P136">
        <v>3.2899999999999999E-2</v>
      </c>
      <c r="Q136">
        <v>-0.21179999999999999</v>
      </c>
      <c r="R136">
        <v>-0.21829999999999999</v>
      </c>
      <c r="S136">
        <v>3.4099999999999998E-2</v>
      </c>
    </row>
    <row r="137" spans="1:19" x14ac:dyDescent="0.35">
      <c r="A137">
        <v>2.25</v>
      </c>
      <c r="B137">
        <v>-0.214</v>
      </c>
      <c r="C137">
        <v>-0.21560000000000001</v>
      </c>
      <c r="D137">
        <v>3.4099999999999998E-2</v>
      </c>
      <c r="E137">
        <v>-0.2167</v>
      </c>
      <c r="F137">
        <v>-0.21440000000000001</v>
      </c>
      <c r="G137">
        <v>3.1899999999999998E-2</v>
      </c>
      <c r="H137">
        <v>-0.2162</v>
      </c>
      <c r="I137">
        <v>-0.21909999999999999</v>
      </c>
      <c r="J137">
        <v>3.3399999999999999E-2</v>
      </c>
      <c r="K137">
        <v>-0.2132</v>
      </c>
      <c r="L137">
        <v>-0.2172</v>
      </c>
      <c r="M137">
        <v>3.27E-2</v>
      </c>
      <c r="N137">
        <v>-0.2135</v>
      </c>
      <c r="O137">
        <v>-0.2142</v>
      </c>
      <c r="P137">
        <v>3.2899999999999999E-2</v>
      </c>
      <c r="Q137">
        <v>-0.21190000000000001</v>
      </c>
      <c r="R137">
        <v>-0.21759999999999999</v>
      </c>
      <c r="S137">
        <v>3.4099999999999998E-2</v>
      </c>
    </row>
    <row r="138" spans="1:19" x14ac:dyDescent="0.35">
      <c r="A138">
        <v>2.2669999999999999</v>
      </c>
      <c r="B138">
        <v>-0.21299999999999999</v>
      </c>
      <c r="C138">
        <v>-0.21490000000000001</v>
      </c>
      <c r="D138">
        <v>3.4200000000000001E-2</v>
      </c>
      <c r="E138">
        <v>-0.2157</v>
      </c>
      <c r="F138">
        <v>-0.2145</v>
      </c>
      <c r="G138">
        <v>3.1899999999999998E-2</v>
      </c>
      <c r="H138">
        <v>-0.2152</v>
      </c>
      <c r="I138">
        <v>-0.21829999999999999</v>
      </c>
      <c r="J138">
        <v>3.3500000000000002E-2</v>
      </c>
      <c r="K138">
        <v>-0.21249999999999999</v>
      </c>
      <c r="L138">
        <v>-0.21629999999999999</v>
      </c>
      <c r="M138">
        <v>3.2800000000000003E-2</v>
      </c>
      <c r="N138">
        <v>-0.2135</v>
      </c>
      <c r="O138">
        <v>-0.21440000000000001</v>
      </c>
      <c r="P138">
        <v>3.3000000000000002E-2</v>
      </c>
      <c r="Q138">
        <v>-0.21129999999999999</v>
      </c>
      <c r="R138">
        <v>-0.2165</v>
      </c>
      <c r="S138">
        <v>3.4200000000000001E-2</v>
      </c>
    </row>
    <row r="139" spans="1:19" x14ac:dyDescent="0.35">
      <c r="A139">
        <v>2.2829999999999999</v>
      </c>
      <c r="B139">
        <v>-0.21249999999999999</v>
      </c>
      <c r="C139">
        <v>-0.21429999999999999</v>
      </c>
      <c r="D139">
        <v>3.4299999999999997E-2</v>
      </c>
      <c r="E139">
        <v>-0.215</v>
      </c>
      <c r="F139">
        <v>-0.21440000000000001</v>
      </c>
      <c r="G139">
        <v>3.2000000000000001E-2</v>
      </c>
      <c r="H139">
        <v>-0.2145</v>
      </c>
      <c r="I139">
        <v>-0.21759999999999999</v>
      </c>
      <c r="J139">
        <v>3.3500000000000002E-2</v>
      </c>
      <c r="K139">
        <v>-0.2117</v>
      </c>
      <c r="L139">
        <v>-0.21540000000000001</v>
      </c>
      <c r="M139">
        <v>3.2800000000000003E-2</v>
      </c>
      <c r="N139">
        <v>-0.21360000000000001</v>
      </c>
      <c r="O139">
        <v>-0.21440000000000001</v>
      </c>
      <c r="P139">
        <v>3.3000000000000002E-2</v>
      </c>
      <c r="Q139">
        <v>-0.21029999999999999</v>
      </c>
      <c r="R139">
        <v>-0.2157</v>
      </c>
      <c r="S139">
        <v>3.4200000000000001E-2</v>
      </c>
    </row>
    <row r="140" spans="1:19" x14ac:dyDescent="0.35">
      <c r="A140">
        <v>2.2999999999999998</v>
      </c>
      <c r="B140">
        <v>-0.21240000000000001</v>
      </c>
      <c r="C140">
        <v>-0.214</v>
      </c>
      <c r="D140">
        <v>3.44E-2</v>
      </c>
      <c r="E140">
        <v>-0.21460000000000001</v>
      </c>
      <c r="F140">
        <v>-0.21379999999999999</v>
      </c>
      <c r="G140">
        <v>3.2000000000000001E-2</v>
      </c>
      <c r="H140">
        <v>-0.2142</v>
      </c>
      <c r="I140">
        <v>-0.2172</v>
      </c>
      <c r="J140">
        <v>3.3599999999999998E-2</v>
      </c>
      <c r="K140">
        <v>-0.21129999999999999</v>
      </c>
      <c r="L140">
        <v>-0.215</v>
      </c>
      <c r="M140">
        <v>3.2800000000000003E-2</v>
      </c>
      <c r="N140">
        <v>-0.2135</v>
      </c>
      <c r="O140">
        <v>-0.21390000000000001</v>
      </c>
      <c r="P140">
        <v>3.3099999999999997E-2</v>
      </c>
      <c r="Q140">
        <v>-0.2097</v>
      </c>
      <c r="R140">
        <v>-0.21540000000000001</v>
      </c>
      <c r="S140">
        <v>3.4200000000000001E-2</v>
      </c>
    </row>
    <row r="141" spans="1:19" x14ac:dyDescent="0.35">
      <c r="A141">
        <v>2.3170000000000002</v>
      </c>
      <c r="B141">
        <v>-0.21229999999999999</v>
      </c>
      <c r="C141">
        <v>-0.21390000000000001</v>
      </c>
      <c r="D141">
        <v>3.44E-2</v>
      </c>
      <c r="E141">
        <v>-0.21460000000000001</v>
      </c>
      <c r="F141">
        <v>-0.21299999999999999</v>
      </c>
      <c r="G141">
        <v>3.2099999999999997E-2</v>
      </c>
      <c r="H141">
        <v>-0.2142</v>
      </c>
      <c r="I141">
        <v>-0.217</v>
      </c>
      <c r="J141">
        <v>3.3599999999999998E-2</v>
      </c>
      <c r="K141">
        <v>-0.21110000000000001</v>
      </c>
      <c r="L141">
        <v>-0.21490000000000001</v>
      </c>
      <c r="M141">
        <v>3.2800000000000003E-2</v>
      </c>
      <c r="N141">
        <v>-0.21279999999999999</v>
      </c>
      <c r="O141">
        <v>-0.21310000000000001</v>
      </c>
      <c r="P141">
        <v>3.32E-2</v>
      </c>
      <c r="Q141">
        <v>-0.20949999999999999</v>
      </c>
      <c r="R141">
        <v>-0.21540000000000001</v>
      </c>
      <c r="S141">
        <v>3.4200000000000001E-2</v>
      </c>
    </row>
    <row r="142" spans="1:19" x14ac:dyDescent="0.35">
      <c r="A142">
        <v>2.3330000000000002</v>
      </c>
      <c r="B142">
        <v>-0.21179999999999999</v>
      </c>
      <c r="C142">
        <v>-0.21379999999999999</v>
      </c>
      <c r="D142">
        <v>3.4299999999999997E-2</v>
      </c>
      <c r="E142">
        <v>-0.21460000000000001</v>
      </c>
      <c r="F142">
        <v>-0.21260000000000001</v>
      </c>
      <c r="G142">
        <v>3.2099999999999997E-2</v>
      </c>
      <c r="H142">
        <v>-0.214</v>
      </c>
      <c r="I142">
        <v>-0.217</v>
      </c>
      <c r="J142">
        <v>3.3700000000000001E-2</v>
      </c>
      <c r="K142">
        <v>-0.2107</v>
      </c>
      <c r="L142">
        <v>-0.215</v>
      </c>
      <c r="M142">
        <v>3.2899999999999999E-2</v>
      </c>
      <c r="N142">
        <v>-0.21190000000000001</v>
      </c>
      <c r="O142">
        <v>-0.21260000000000001</v>
      </c>
      <c r="P142">
        <v>3.32E-2</v>
      </c>
      <c r="Q142">
        <v>-0.20910000000000001</v>
      </c>
      <c r="R142">
        <v>-0.21560000000000001</v>
      </c>
      <c r="S142">
        <v>3.4299999999999997E-2</v>
      </c>
    </row>
    <row r="143" spans="1:19" x14ac:dyDescent="0.35">
      <c r="A143">
        <v>2.35</v>
      </c>
      <c r="B143">
        <v>-0.21110000000000001</v>
      </c>
      <c r="C143">
        <v>-0.2137</v>
      </c>
      <c r="D143">
        <v>3.4299999999999997E-2</v>
      </c>
      <c r="E143">
        <v>-0.2145</v>
      </c>
      <c r="F143">
        <v>-0.21240000000000001</v>
      </c>
      <c r="G143">
        <v>3.2199999999999999E-2</v>
      </c>
      <c r="H143">
        <v>-0.21340000000000001</v>
      </c>
      <c r="I143">
        <v>-0.21679999999999999</v>
      </c>
      <c r="J143">
        <v>3.3799999999999997E-2</v>
      </c>
      <c r="K143">
        <v>-0.2102</v>
      </c>
      <c r="L143">
        <v>-0.215</v>
      </c>
      <c r="M143">
        <v>3.2899999999999999E-2</v>
      </c>
      <c r="N143">
        <v>-0.21149999999999999</v>
      </c>
      <c r="O143">
        <v>-0.21240000000000001</v>
      </c>
      <c r="P143">
        <v>3.32E-2</v>
      </c>
      <c r="Q143">
        <v>-0.20849999999999999</v>
      </c>
      <c r="R143">
        <v>-0.2155</v>
      </c>
      <c r="S143">
        <v>3.4299999999999997E-2</v>
      </c>
    </row>
    <row r="144" spans="1:19" x14ac:dyDescent="0.35">
      <c r="A144">
        <v>2.367</v>
      </c>
      <c r="B144">
        <v>-0.21060000000000001</v>
      </c>
      <c r="C144">
        <v>-0.2132</v>
      </c>
      <c r="D144">
        <v>3.4299999999999997E-2</v>
      </c>
      <c r="E144">
        <v>-0.21390000000000001</v>
      </c>
      <c r="F144">
        <v>-0.21210000000000001</v>
      </c>
      <c r="G144">
        <v>3.2199999999999999E-2</v>
      </c>
      <c r="H144">
        <v>-0.21260000000000001</v>
      </c>
      <c r="I144">
        <v>-0.21629999999999999</v>
      </c>
      <c r="J144">
        <v>3.39E-2</v>
      </c>
      <c r="K144">
        <v>-0.20979999999999999</v>
      </c>
      <c r="L144">
        <v>-0.21460000000000001</v>
      </c>
      <c r="M144">
        <v>3.3000000000000002E-2</v>
      </c>
      <c r="N144">
        <v>-0.2112</v>
      </c>
      <c r="O144">
        <v>-0.2122</v>
      </c>
      <c r="P144">
        <v>3.32E-2</v>
      </c>
      <c r="Q144">
        <v>-0.20799999999999999</v>
      </c>
      <c r="R144">
        <v>-0.215</v>
      </c>
      <c r="S144">
        <v>3.44E-2</v>
      </c>
    </row>
    <row r="145" spans="1:19" x14ac:dyDescent="0.35">
      <c r="A145">
        <v>2.383</v>
      </c>
      <c r="B145">
        <v>-0.21029999999999999</v>
      </c>
      <c r="C145">
        <v>-0.2127</v>
      </c>
      <c r="D145">
        <v>3.44E-2</v>
      </c>
      <c r="E145">
        <v>-0.21310000000000001</v>
      </c>
      <c r="F145">
        <v>-0.21160000000000001</v>
      </c>
      <c r="G145">
        <v>3.2199999999999999E-2</v>
      </c>
      <c r="H145">
        <v>-0.21210000000000001</v>
      </c>
      <c r="I145">
        <v>-0.21560000000000001</v>
      </c>
      <c r="J145">
        <v>3.39E-2</v>
      </c>
      <c r="K145">
        <v>-0.20960000000000001</v>
      </c>
      <c r="L145">
        <v>-0.21390000000000001</v>
      </c>
      <c r="M145">
        <v>3.3099999999999997E-2</v>
      </c>
      <c r="N145">
        <v>-0.2107</v>
      </c>
      <c r="O145">
        <v>-0.21179999999999999</v>
      </c>
      <c r="P145">
        <v>3.3300000000000003E-2</v>
      </c>
      <c r="Q145">
        <v>-0.20780000000000001</v>
      </c>
      <c r="R145">
        <v>-0.21429999999999999</v>
      </c>
      <c r="S145">
        <v>3.44E-2</v>
      </c>
    </row>
    <row r="146" spans="1:19" x14ac:dyDescent="0.35">
      <c r="A146">
        <v>2.4</v>
      </c>
      <c r="B146">
        <v>-0.20979999999999999</v>
      </c>
      <c r="C146">
        <v>-0.2122</v>
      </c>
      <c r="D146">
        <v>3.44E-2</v>
      </c>
      <c r="E146">
        <v>-0.21249999999999999</v>
      </c>
      <c r="F146">
        <v>-0.21110000000000001</v>
      </c>
      <c r="G146">
        <v>3.2300000000000002E-2</v>
      </c>
      <c r="H146">
        <v>-0.21179999999999999</v>
      </c>
      <c r="I146">
        <v>-0.21510000000000001</v>
      </c>
      <c r="J146">
        <v>3.4000000000000002E-2</v>
      </c>
      <c r="K146">
        <v>-0.20930000000000001</v>
      </c>
      <c r="L146">
        <v>-0.21340000000000001</v>
      </c>
      <c r="M146">
        <v>3.3099999999999997E-2</v>
      </c>
      <c r="N146">
        <v>-0.21010000000000001</v>
      </c>
      <c r="O146">
        <v>-0.21129999999999999</v>
      </c>
      <c r="P146">
        <v>3.3300000000000003E-2</v>
      </c>
      <c r="Q146">
        <v>-0.2074</v>
      </c>
      <c r="R146">
        <v>-0.21379999999999999</v>
      </c>
      <c r="S146">
        <v>3.4500000000000003E-2</v>
      </c>
    </row>
    <row r="147" spans="1:19" x14ac:dyDescent="0.35">
      <c r="A147">
        <v>2.4169999999999998</v>
      </c>
      <c r="B147">
        <v>-0.20930000000000001</v>
      </c>
      <c r="C147">
        <v>-0.21199999999999999</v>
      </c>
      <c r="D147">
        <v>3.4500000000000003E-2</v>
      </c>
      <c r="E147">
        <v>-0.2122</v>
      </c>
      <c r="F147">
        <v>-0.21079999999999999</v>
      </c>
      <c r="G147">
        <v>3.2300000000000002E-2</v>
      </c>
      <c r="H147">
        <v>-0.21129999999999999</v>
      </c>
      <c r="I147">
        <v>-0.21490000000000001</v>
      </c>
      <c r="J147">
        <v>3.4000000000000002E-2</v>
      </c>
      <c r="K147">
        <v>-0.2089</v>
      </c>
      <c r="L147">
        <v>-0.21310000000000001</v>
      </c>
      <c r="M147">
        <v>3.32E-2</v>
      </c>
      <c r="N147">
        <v>-0.2097</v>
      </c>
      <c r="O147">
        <v>-0.21079999999999999</v>
      </c>
      <c r="P147">
        <v>3.3399999999999999E-2</v>
      </c>
      <c r="Q147">
        <v>-0.2069</v>
      </c>
      <c r="R147">
        <v>-0.2135</v>
      </c>
      <c r="S147">
        <v>3.4500000000000003E-2</v>
      </c>
    </row>
    <row r="148" spans="1:19" x14ac:dyDescent="0.35">
      <c r="A148">
        <v>2.4329999999999998</v>
      </c>
      <c r="B148">
        <v>-0.20899999999999999</v>
      </c>
      <c r="C148">
        <v>-0.21179999999999999</v>
      </c>
      <c r="D148">
        <v>3.4500000000000003E-2</v>
      </c>
      <c r="E148">
        <v>-0.21190000000000001</v>
      </c>
      <c r="F148">
        <v>-0.21060000000000001</v>
      </c>
      <c r="G148">
        <v>3.2399999999999998E-2</v>
      </c>
      <c r="H148">
        <v>-0.21079999999999999</v>
      </c>
      <c r="I148">
        <v>-0.21460000000000001</v>
      </c>
      <c r="J148">
        <v>3.4000000000000002E-2</v>
      </c>
      <c r="K148">
        <v>-0.2087</v>
      </c>
      <c r="L148">
        <v>-0.21290000000000001</v>
      </c>
      <c r="M148">
        <v>3.32E-2</v>
      </c>
      <c r="N148">
        <v>-0.2094</v>
      </c>
      <c r="O148">
        <v>-0.21060000000000001</v>
      </c>
      <c r="P148">
        <v>3.3399999999999999E-2</v>
      </c>
      <c r="Q148">
        <v>-0.20660000000000001</v>
      </c>
      <c r="R148">
        <v>-0.21329999999999999</v>
      </c>
      <c r="S148">
        <v>3.4599999999999999E-2</v>
      </c>
    </row>
    <row r="149" spans="1:19" x14ac:dyDescent="0.35">
      <c r="A149">
        <v>2.4500000000000002</v>
      </c>
      <c r="B149">
        <v>-0.20880000000000001</v>
      </c>
      <c r="C149">
        <v>-0.2114</v>
      </c>
      <c r="D149">
        <v>3.4500000000000003E-2</v>
      </c>
      <c r="E149">
        <v>-0.21129999999999999</v>
      </c>
      <c r="F149">
        <v>-0.21010000000000001</v>
      </c>
      <c r="G149">
        <v>3.2500000000000001E-2</v>
      </c>
      <c r="H149">
        <v>-0.2104</v>
      </c>
      <c r="I149">
        <v>-0.21410000000000001</v>
      </c>
      <c r="J149">
        <v>3.4099999999999998E-2</v>
      </c>
      <c r="K149">
        <v>-0.20860000000000001</v>
      </c>
      <c r="L149">
        <v>-0.21260000000000001</v>
      </c>
      <c r="M149">
        <v>3.32E-2</v>
      </c>
      <c r="N149">
        <v>-0.2089</v>
      </c>
      <c r="O149">
        <v>-0.21029999999999999</v>
      </c>
      <c r="P149">
        <v>3.3500000000000002E-2</v>
      </c>
      <c r="Q149">
        <v>-0.20649999999999999</v>
      </c>
      <c r="R149">
        <v>-0.21299999999999999</v>
      </c>
      <c r="S149">
        <v>3.4599999999999999E-2</v>
      </c>
    </row>
    <row r="150" spans="1:19" x14ac:dyDescent="0.35">
      <c r="A150">
        <v>2.4670000000000001</v>
      </c>
      <c r="B150">
        <v>-0.2084</v>
      </c>
      <c r="C150">
        <v>-0.21099999999999999</v>
      </c>
      <c r="D150">
        <v>3.4500000000000003E-2</v>
      </c>
      <c r="E150">
        <v>-0.2107</v>
      </c>
      <c r="F150">
        <v>-0.20960000000000001</v>
      </c>
      <c r="G150">
        <v>3.2500000000000001E-2</v>
      </c>
      <c r="H150">
        <v>-0.21010000000000001</v>
      </c>
      <c r="I150">
        <v>-0.21360000000000001</v>
      </c>
      <c r="J150">
        <v>3.4099999999999998E-2</v>
      </c>
      <c r="K150">
        <v>-0.20849999999999999</v>
      </c>
      <c r="L150">
        <v>-0.21210000000000001</v>
      </c>
      <c r="M150">
        <v>3.3300000000000003E-2</v>
      </c>
      <c r="N150">
        <v>-0.2084</v>
      </c>
      <c r="O150">
        <v>-0.20979999999999999</v>
      </c>
      <c r="P150">
        <v>3.3500000000000002E-2</v>
      </c>
      <c r="Q150">
        <v>-0.20619999999999999</v>
      </c>
      <c r="R150">
        <v>-0.21249999999999999</v>
      </c>
    </row>
    <row r="151" spans="1:19" x14ac:dyDescent="0.35">
      <c r="A151">
        <v>2.4830000000000001</v>
      </c>
      <c r="B151">
        <v>-0.20810000000000001</v>
      </c>
      <c r="C151">
        <v>-0.21060000000000001</v>
      </c>
      <c r="D151">
        <v>3.4500000000000003E-2</v>
      </c>
      <c r="E151">
        <v>-0.21029999999999999</v>
      </c>
      <c r="F151">
        <v>-0.20930000000000001</v>
      </c>
      <c r="G151">
        <v>3.2500000000000001E-2</v>
      </c>
      <c r="H151">
        <v>-0.20960000000000001</v>
      </c>
      <c r="I151">
        <v>-0.21329999999999999</v>
      </c>
      <c r="J151">
        <v>3.4099999999999998E-2</v>
      </c>
      <c r="K151">
        <v>-0.2084</v>
      </c>
      <c r="L151">
        <v>-0.21179999999999999</v>
      </c>
      <c r="M151">
        <v>3.3300000000000003E-2</v>
      </c>
      <c r="N151">
        <v>-0.2082</v>
      </c>
      <c r="O151">
        <v>-0.20930000000000001</v>
      </c>
      <c r="P151">
        <v>3.3500000000000002E-2</v>
      </c>
      <c r="Q151">
        <v>-0.20599999999999999</v>
      </c>
      <c r="R151">
        <v>-0.21210000000000001</v>
      </c>
    </row>
    <row r="152" spans="1:19" x14ac:dyDescent="0.35">
      <c r="A152">
        <v>2.5</v>
      </c>
      <c r="B152">
        <v>-0.2079</v>
      </c>
      <c r="C152">
        <v>-0.2104</v>
      </c>
      <c r="D152">
        <v>3.4500000000000003E-2</v>
      </c>
      <c r="E152">
        <v>-0.21</v>
      </c>
      <c r="F152">
        <v>-0.20910000000000001</v>
      </c>
      <c r="G152">
        <v>3.2599999999999997E-2</v>
      </c>
      <c r="H152">
        <v>-0.2092</v>
      </c>
      <c r="I152">
        <v>-0.21290000000000001</v>
      </c>
      <c r="J152">
        <v>3.4200000000000001E-2</v>
      </c>
      <c r="K152">
        <v>-0.2084</v>
      </c>
      <c r="L152">
        <v>-0.21160000000000001</v>
      </c>
      <c r="M152">
        <v>3.3300000000000003E-2</v>
      </c>
      <c r="N152">
        <v>-0.2079</v>
      </c>
      <c r="O152">
        <v>-0.20910000000000001</v>
      </c>
      <c r="Q152">
        <v>-0.2059</v>
      </c>
      <c r="R152">
        <v>-0.21190000000000001</v>
      </c>
    </row>
    <row r="153" spans="1:19" x14ac:dyDescent="0.35">
      <c r="A153">
        <v>2.5169999999999999</v>
      </c>
      <c r="B153">
        <v>-0.20760000000000001</v>
      </c>
      <c r="C153">
        <v>-0.21010000000000001</v>
      </c>
      <c r="D153">
        <v>3.4599999999999999E-2</v>
      </c>
      <c r="E153">
        <v>-0.20949999999999999</v>
      </c>
      <c r="F153">
        <v>-0.2087</v>
      </c>
      <c r="G153">
        <v>3.2599999999999997E-2</v>
      </c>
      <c r="H153">
        <v>-0.20899999999999999</v>
      </c>
      <c r="I153">
        <v>-0.21240000000000001</v>
      </c>
      <c r="K153">
        <v>-0.20849999999999999</v>
      </c>
      <c r="L153">
        <v>-0.21129999999999999</v>
      </c>
      <c r="M153">
        <v>3.3399999999999999E-2</v>
      </c>
      <c r="N153">
        <v>-0.20760000000000001</v>
      </c>
      <c r="O153">
        <v>-0.2089</v>
      </c>
      <c r="Q153">
        <v>-0.2059</v>
      </c>
      <c r="R153">
        <v>-0.21160000000000001</v>
      </c>
    </row>
    <row r="154" spans="1:19" x14ac:dyDescent="0.35">
      <c r="A154">
        <v>2.5329999999999999</v>
      </c>
      <c r="B154">
        <v>-0.20730000000000001</v>
      </c>
      <c r="C154">
        <v>-0.20960000000000001</v>
      </c>
      <c r="D154">
        <v>3.4599999999999999E-2</v>
      </c>
      <c r="E154">
        <v>-0.20899999999999999</v>
      </c>
      <c r="F154">
        <v>-0.20849999999999999</v>
      </c>
      <c r="H154">
        <v>-0.2087</v>
      </c>
      <c r="I154">
        <v>-0.21199999999999999</v>
      </c>
      <c r="K154">
        <v>-0.20860000000000001</v>
      </c>
      <c r="L154">
        <v>-0.2109</v>
      </c>
      <c r="N154">
        <v>-0.2074</v>
      </c>
      <c r="O154">
        <v>-0.20849999999999999</v>
      </c>
      <c r="Q154">
        <v>-0.20599999999999999</v>
      </c>
      <c r="R154">
        <v>-0.21099999999999999</v>
      </c>
    </row>
    <row r="155" spans="1:19" x14ac:dyDescent="0.35">
      <c r="A155">
        <v>2.5499999999999998</v>
      </c>
      <c r="B155">
        <v>-0.2072</v>
      </c>
      <c r="C155">
        <v>-0.2092</v>
      </c>
      <c r="E155">
        <v>-0.20860000000000001</v>
      </c>
      <c r="F155">
        <v>-0.2084</v>
      </c>
      <c r="H155">
        <v>-0.2084</v>
      </c>
      <c r="I155">
        <v>-0.21160000000000001</v>
      </c>
      <c r="K155">
        <v>-0.2087</v>
      </c>
      <c r="L155">
        <v>-0.21060000000000001</v>
      </c>
      <c r="N155">
        <v>-0.20730000000000001</v>
      </c>
      <c r="O155">
        <v>-0.20810000000000001</v>
      </c>
      <c r="Q155">
        <v>-0.20610000000000001</v>
      </c>
      <c r="R155">
        <v>-0.21060000000000001</v>
      </c>
    </row>
    <row r="156" spans="1:19" x14ac:dyDescent="0.35">
      <c r="A156">
        <v>2.5670000000000002</v>
      </c>
      <c r="B156">
        <v>-0.20710000000000001</v>
      </c>
      <c r="C156">
        <v>-0.20899999999999999</v>
      </c>
      <c r="E156">
        <v>-0.20830000000000001</v>
      </c>
      <c r="F156">
        <v>-0.2082</v>
      </c>
      <c r="H156">
        <v>-0.2082</v>
      </c>
      <c r="I156">
        <v>-0.21129999999999999</v>
      </c>
      <c r="K156">
        <v>-0.2089</v>
      </c>
      <c r="L156">
        <v>-0.21049999999999999</v>
      </c>
      <c r="N156">
        <v>-0.20730000000000001</v>
      </c>
      <c r="O156">
        <v>-0.20799999999999999</v>
      </c>
      <c r="Q156">
        <v>-0.20630000000000001</v>
      </c>
      <c r="R156">
        <v>-0.2104</v>
      </c>
    </row>
    <row r="157" spans="1:19" x14ac:dyDescent="0.35">
      <c r="A157">
        <v>2.5830000000000002</v>
      </c>
      <c r="B157">
        <v>-0.20699999999999999</v>
      </c>
      <c r="C157">
        <v>-0.20880000000000001</v>
      </c>
      <c r="E157">
        <v>-0.2079</v>
      </c>
      <c r="F157">
        <v>-0.20810000000000001</v>
      </c>
      <c r="H157">
        <v>-0.20810000000000001</v>
      </c>
      <c r="I157">
        <v>-0.2109</v>
      </c>
      <c r="K157">
        <v>-0.2092</v>
      </c>
      <c r="L157">
        <v>-0.2102</v>
      </c>
      <c r="N157">
        <v>-0.20730000000000001</v>
      </c>
      <c r="O157">
        <v>-0.20780000000000001</v>
      </c>
      <c r="Q157">
        <v>-0.2069</v>
      </c>
      <c r="R157">
        <v>-0.2102</v>
      </c>
    </row>
    <row r="158" spans="1:19" x14ac:dyDescent="0.35">
      <c r="A158">
        <v>2.6</v>
      </c>
      <c r="B158">
        <v>-0.20699999999999999</v>
      </c>
      <c r="C158">
        <v>-0.2084</v>
      </c>
      <c r="E158">
        <v>-0.2077</v>
      </c>
      <c r="F158">
        <v>-0.20810000000000001</v>
      </c>
      <c r="H158">
        <v>-0.20810000000000001</v>
      </c>
      <c r="I158">
        <v>-0.21060000000000001</v>
      </c>
      <c r="K158">
        <v>-0.20949999999999999</v>
      </c>
      <c r="L158">
        <v>-0.21</v>
      </c>
      <c r="N158">
        <v>-0.2074</v>
      </c>
      <c r="O158">
        <v>-0.2077</v>
      </c>
      <c r="Q158">
        <v>-0.2082</v>
      </c>
      <c r="R158">
        <v>-0.2099</v>
      </c>
    </row>
    <row r="159" spans="1:19" x14ac:dyDescent="0.35">
      <c r="A159">
        <v>2.617</v>
      </c>
      <c r="B159">
        <v>-0.2072</v>
      </c>
      <c r="C159">
        <v>-0.2082</v>
      </c>
      <c r="E159">
        <v>-0.20749999999999999</v>
      </c>
      <c r="F159">
        <v>-0.2082</v>
      </c>
      <c r="H159">
        <v>-0.20810000000000001</v>
      </c>
      <c r="I159">
        <v>-0.2104</v>
      </c>
      <c r="K159">
        <v>-0.2102</v>
      </c>
      <c r="L159">
        <v>-0.2099</v>
      </c>
      <c r="N159">
        <v>-0.20749999999999999</v>
      </c>
      <c r="O159">
        <v>-0.20760000000000001</v>
      </c>
      <c r="Q159">
        <v>-0.20979999999999999</v>
      </c>
      <c r="R159">
        <v>-0.2099</v>
      </c>
    </row>
    <row r="160" spans="1:19" x14ac:dyDescent="0.35">
      <c r="A160">
        <v>2.633</v>
      </c>
      <c r="B160">
        <v>-0.2082</v>
      </c>
      <c r="C160">
        <v>-0.20799999999999999</v>
      </c>
      <c r="E160">
        <v>-0.20730000000000001</v>
      </c>
      <c r="F160">
        <v>-0.20830000000000001</v>
      </c>
      <c r="H160">
        <v>-0.2082</v>
      </c>
      <c r="I160">
        <v>-0.21010000000000001</v>
      </c>
      <c r="K160">
        <v>-0.2112</v>
      </c>
      <c r="L160">
        <v>-0.20979999999999999</v>
      </c>
      <c r="N160">
        <v>-0.2079</v>
      </c>
      <c r="O160">
        <v>-0.20760000000000001</v>
      </c>
      <c r="Q160">
        <v>-0.21099999999999999</v>
      </c>
      <c r="R160">
        <v>-0.20979999999999999</v>
      </c>
    </row>
    <row r="161" spans="1:18" x14ac:dyDescent="0.35">
      <c r="A161">
        <v>2.65</v>
      </c>
      <c r="B161">
        <v>-0.21</v>
      </c>
      <c r="C161">
        <v>-0.20780000000000001</v>
      </c>
      <c r="E161">
        <v>-0.2072</v>
      </c>
      <c r="F161">
        <v>-0.20860000000000001</v>
      </c>
      <c r="H161">
        <v>-0.20830000000000001</v>
      </c>
      <c r="I161">
        <v>-0.21</v>
      </c>
      <c r="K161">
        <v>-0.21240000000000001</v>
      </c>
      <c r="L161">
        <v>-0.20979999999999999</v>
      </c>
      <c r="N161">
        <v>-0.20899999999999999</v>
      </c>
      <c r="O161">
        <v>-0.20760000000000001</v>
      </c>
      <c r="Q161">
        <v>-0.21190000000000001</v>
      </c>
      <c r="R161">
        <v>-0.20979999999999999</v>
      </c>
    </row>
    <row r="162" spans="1:18" x14ac:dyDescent="0.35">
      <c r="A162">
        <v>2.6669999999999998</v>
      </c>
      <c r="B162">
        <v>-0.21160000000000001</v>
      </c>
      <c r="C162">
        <v>-0.2077</v>
      </c>
      <c r="E162">
        <v>-0.20710000000000001</v>
      </c>
      <c r="F162">
        <v>-0.20880000000000001</v>
      </c>
      <c r="H162">
        <v>-0.20849999999999999</v>
      </c>
      <c r="I162">
        <v>-0.2099</v>
      </c>
      <c r="K162">
        <v>-0.21329999999999999</v>
      </c>
      <c r="L162">
        <v>-0.20979999999999999</v>
      </c>
      <c r="N162">
        <v>-0.21060000000000001</v>
      </c>
      <c r="O162">
        <v>-0.20780000000000001</v>
      </c>
      <c r="Q162">
        <v>-0.2127</v>
      </c>
      <c r="R162">
        <v>-0.20979999999999999</v>
      </c>
    </row>
    <row r="163" spans="1:18" x14ac:dyDescent="0.35">
      <c r="A163">
        <v>2.6829999999999998</v>
      </c>
      <c r="B163">
        <v>-0.2127</v>
      </c>
      <c r="C163">
        <v>-0.20760000000000001</v>
      </c>
      <c r="E163">
        <v>-0.20710000000000001</v>
      </c>
      <c r="F163">
        <v>-0.2092</v>
      </c>
      <c r="H163">
        <v>-0.20960000000000001</v>
      </c>
      <c r="I163">
        <v>-0.2099</v>
      </c>
      <c r="K163">
        <v>-0.21410000000000001</v>
      </c>
      <c r="L163">
        <v>-0.2099</v>
      </c>
      <c r="N163">
        <v>-0.21179999999999999</v>
      </c>
      <c r="O163">
        <v>-0.20799999999999999</v>
      </c>
      <c r="Q163">
        <v>-0.2132</v>
      </c>
      <c r="R163">
        <v>-0.2099</v>
      </c>
    </row>
    <row r="164" spans="1:18" x14ac:dyDescent="0.35">
      <c r="A164">
        <v>2.7</v>
      </c>
      <c r="B164">
        <v>-0.2135</v>
      </c>
      <c r="C164">
        <v>-0.20749999999999999</v>
      </c>
      <c r="E164">
        <v>-0.2072</v>
      </c>
      <c r="F164">
        <v>-0.20960000000000001</v>
      </c>
      <c r="H164">
        <v>-0.21129999999999999</v>
      </c>
      <c r="I164">
        <v>-0.2099</v>
      </c>
      <c r="K164">
        <v>-0.21479999999999999</v>
      </c>
      <c r="L164">
        <v>-0.21010000000000001</v>
      </c>
      <c r="N164">
        <v>-0.2127</v>
      </c>
      <c r="O164">
        <v>-0.2082</v>
      </c>
      <c r="Q164">
        <v>-0.2137</v>
      </c>
      <c r="R164">
        <v>-0.21</v>
      </c>
    </row>
    <row r="165" spans="1:18" x14ac:dyDescent="0.35">
      <c r="A165">
        <v>2.7170000000000001</v>
      </c>
      <c r="B165">
        <v>-0.21410000000000001</v>
      </c>
      <c r="C165">
        <v>-0.20760000000000001</v>
      </c>
      <c r="E165">
        <v>-0.20730000000000001</v>
      </c>
      <c r="F165">
        <v>-0.21</v>
      </c>
      <c r="H165">
        <v>-0.21290000000000001</v>
      </c>
      <c r="I165">
        <v>-0.2099</v>
      </c>
      <c r="K165">
        <v>-0.21529999999999999</v>
      </c>
      <c r="L165">
        <v>-0.21029999999999999</v>
      </c>
      <c r="N165">
        <v>-0.2135</v>
      </c>
      <c r="O165">
        <v>-0.20860000000000001</v>
      </c>
      <c r="Q165">
        <v>-0.21410000000000001</v>
      </c>
      <c r="R165">
        <v>-0.2102</v>
      </c>
    </row>
    <row r="166" spans="1:18" x14ac:dyDescent="0.35">
      <c r="A166">
        <v>2.7330000000000001</v>
      </c>
      <c r="B166">
        <v>-0.21440000000000001</v>
      </c>
      <c r="C166">
        <v>-0.2077</v>
      </c>
      <c r="E166">
        <v>-0.20749999999999999</v>
      </c>
      <c r="F166">
        <v>-0.2104</v>
      </c>
      <c r="H166">
        <v>-0.214</v>
      </c>
      <c r="I166">
        <v>-0.21</v>
      </c>
      <c r="K166">
        <v>-0.21579999999999999</v>
      </c>
      <c r="L166">
        <v>-0.21049999999999999</v>
      </c>
      <c r="N166">
        <v>-0.21410000000000001</v>
      </c>
      <c r="O166">
        <v>-0.20899999999999999</v>
      </c>
      <c r="Q166">
        <v>-0.21440000000000001</v>
      </c>
      <c r="R166">
        <v>-0.21049999999999999</v>
      </c>
    </row>
    <row r="167" spans="1:18" x14ac:dyDescent="0.35">
      <c r="A167">
        <v>2.75</v>
      </c>
      <c r="B167">
        <v>-0.2147</v>
      </c>
      <c r="C167">
        <v>-0.20780000000000001</v>
      </c>
      <c r="E167">
        <v>-0.20810000000000001</v>
      </c>
      <c r="F167">
        <v>-0.2109</v>
      </c>
      <c r="H167">
        <v>-0.21479999999999999</v>
      </c>
      <c r="I167">
        <v>-0.2102</v>
      </c>
      <c r="K167">
        <v>-0.21629999999999999</v>
      </c>
      <c r="L167">
        <v>-0.21079999999999999</v>
      </c>
      <c r="N167">
        <v>-0.21460000000000001</v>
      </c>
      <c r="O167">
        <v>-0.2094</v>
      </c>
      <c r="Q167">
        <v>-0.2147</v>
      </c>
      <c r="R167">
        <v>-0.2107</v>
      </c>
    </row>
    <row r="168" spans="1:18" x14ac:dyDescent="0.35">
      <c r="A168">
        <v>2.7669999999999999</v>
      </c>
      <c r="B168">
        <v>-0.215</v>
      </c>
      <c r="C168">
        <v>-0.20799999999999999</v>
      </c>
      <c r="E168">
        <v>-0.20930000000000001</v>
      </c>
      <c r="F168">
        <v>-0.2114</v>
      </c>
      <c r="H168">
        <v>-0.21529999999999999</v>
      </c>
      <c r="I168">
        <v>-0.2104</v>
      </c>
      <c r="K168">
        <v>-0.21659999999999999</v>
      </c>
      <c r="L168">
        <v>-0.21110000000000001</v>
      </c>
      <c r="N168">
        <v>-0.21490000000000001</v>
      </c>
      <c r="O168">
        <v>-0.2099</v>
      </c>
      <c r="Q168">
        <v>-0.21490000000000001</v>
      </c>
      <c r="R168">
        <v>-0.21099999999999999</v>
      </c>
    </row>
    <row r="169" spans="1:18" x14ac:dyDescent="0.35">
      <c r="A169">
        <v>2.7829999999999999</v>
      </c>
      <c r="B169">
        <v>-0.2152</v>
      </c>
      <c r="C169">
        <v>-0.2082</v>
      </c>
      <c r="E169">
        <v>-0.2107</v>
      </c>
      <c r="F169">
        <v>-0.21199999999999999</v>
      </c>
      <c r="H169">
        <v>-0.21560000000000001</v>
      </c>
      <c r="I169">
        <v>-0.21099999999999999</v>
      </c>
      <c r="K169">
        <v>-0.2167</v>
      </c>
      <c r="L169">
        <v>-0.2114</v>
      </c>
      <c r="N169">
        <v>-0.21510000000000001</v>
      </c>
      <c r="O169">
        <v>-0.2104</v>
      </c>
      <c r="Q169">
        <v>-0.2152</v>
      </c>
      <c r="R169">
        <v>-0.2114</v>
      </c>
    </row>
    <row r="170" spans="1:18" x14ac:dyDescent="0.35">
      <c r="A170">
        <v>2.8</v>
      </c>
      <c r="B170">
        <v>-0.21529999999999999</v>
      </c>
      <c r="C170">
        <v>-0.2087</v>
      </c>
      <c r="E170">
        <v>-0.21179999999999999</v>
      </c>
      <c r="F170">
        <v>-0.21279999999999999</v>
      </c>
      <c r="H170">
        <v>-0.21590000000000001</v>
      </c>
      <c r="I170">
        <v>-0.21210000000000001</v>
      </c>
      <c r="K170">
        <v>-0.21690000000000001</v>
      </c>
      <c r="L170">
        <v>-0.21179999999999999</v>
      </c>
      <c r="N170">
        <v>-0.21529999999999999</v>
      </c>
      <c r="O170">
        <v>-0.21099999999999999</v>
      </c>
      <c r="Q170">
        <v>-0.21540000000000001</v>
      </c>
      <c r="R170">
        <v>-0.21179999999999999</v>
      </c>
    </row>
    <row r="171" spans="1:18" x14ac:dyDescent="0.35">
      <c r="A171">
        <v>2.8170000000000002</v>
      </c>
      <c r="B171">
        <v>-0.21540000000000001</v>
      </c>
      <c r="C171">
        <v>-0.20960000000000001</v>
      </c>
      <c r="E171">
        <v>-0.21260000000000001</v>
      </c>
      <c r="F171">
        <v>-0.21379999999999999</v>
      </c>
      <c r="H171">
        <v>-0.216</v>
      </c>
      <c r="I171">
        <v>-0.21329999999999999</v>
      </c>
      <c r="K171">
        <v>-0.217</v>
      </c>
      <c r="L171">
        <v>-0.21260000000000001</v>
      </c>
      <c r="N171">
        <v>-0.2155</v>
      </c>
      <c r="O171">
        <v>-0.21149999999999999</v>
      </c>
      <c r="Q171">
        <v>-0.21560000000000001</v>
      </c>
      <c r="R171">
        <v>-0.2122</v>
      </c>
    </row>
    <row r="172" spans="1:18" x14ac:dyDescent="0.35">
      <c r="A172">
        <v>2.8330000000000002</v>
      </c>
      <c r="B172">
        <v>-0.21560000000000001</v>
      </c>
      <c r="C172">
        <v>-0.21099999999999999</v>
      </c>
      <c r="E172">
        <v>-0.21329999999999999</v>
      </c>
      <c r="F172">
        <v>-0.2147</v>
      </c>
      <c r="H172">
        <v>-0.2162</v>
      </c>
      <c r="I172">
        <v>-0.2142</v>
      </c>
      <c r="K172">
        <v>-0.2172</v>
      </c>
      <c r="L172">
        <v>-0.2137</v>
      </c>
      <c r="N172">
        <v>-0.2157</v>
      </c>
      <c r="O172">
        <v>-0.21229999999999999</v>
      </c>
      <c r="Q172">
        <v>-0.2157</v>
      </c>
      <c r="R172">
        <v>-0.21279999999999999</v>
      </c>
    </row>
    <row r="173" spans="1:18" x14ac:dyDescent="0.35">
      <c r="A173">
        <v>2.85</v>
      </c>
      <c r="B173">
        <v>-0.2157</v>
      </c>
      <c r="C173">
        <v>-0.21229999999999999</v>
      </c>
      <c r="E173">
        <v>-0.21379999999999999</v>
      </c>
      <c r="F173">
        <v>-0.21529999999999999</v>
      </c>
      <c r="H173">
        <v>-0.21640000000000001</v>
      </c>
      <c r="I173">
        <v>-0.21479999999999999</v>
      </c>
      <c r="K173">
        <v>-0.21729999999999999</v>
      </c>
      <c r="L173">
        <v>-0.2147</v>
      </c>
      <c r="N173">
        <v>-0.216</v>
      </c>
      <c r="O173">
        <v>-0.2132</v>
      </c>
      <c r="Q173">
        <v>-0.21590000000000001</v>
      </c>
      <c r="R173">
        <v>-0.21329999999999999</v>
      </c>
    </row>
    <row r="174" spans="1:18" x14ac:dyDescent="0.35">
      <c r="A174">
        <v>2.867</v>
      </c>
      <c r="B174">
        <v>-0.21579999999999999</v>
      </c>
      <c r="C174">
        <v>-0.21329999999999999</v>
      </c>
      <c r="E174">
        <v>-0.21429999999999999</v>
      </c>
      <c r="F174">
        <v>-0.2157</v>
      </c>
      <c r="H174">
        <v>-0.2165</v>
      </c>
      <c r="I174">
        <v>-0.21540000000000001</v>
      </c>
      <c r="K174">
        <v>-0.21740000000000001</v>
      </c>
      <c r="L174">
        <v>-0.21540000000000001</v>
      </c>
      <c r="N174">
        <v>-0.2162</v>
      </c>
      <c r="O174">
        <v>-0.2142</v>
      </c>
      <c r="Q174">
        <v>-0.216</v>
      </c>
      <c r="R174">
        <v>-0.2137</v>
      </c>
    </row>
    <row r="175" spans="1:18" x14ac:dyDescent="0.35">
      <c r="A175">
        <v>2.883</v>
      </c>
      <c r="B175">
        <v>-0.21590000000000001</v>
      </c>
      <c r="C175">
        <v>-0.214</v>
      </c>
      <c r="E175">
        <v>-0.2147</v>
      </c>
      <c r="F175">
        <v>-0.21609999999999999</v>
      </c>
      <c r="H175">
        <v>-0.21659999999999999</v>
      </c>
      <c r="I175">
        <v>-0.21579999999999999</v>
      </c>
      <c r="K175">
        <v>-0.2175</v>
      </c>
      <c r="L175">
        <v>-0.21590000000000001</v>
      </c>
      <c r="N175">
        <v>-0.21640000000000001</v>
      </c>
      <c r="O175">
        <v>-0.215</v>
      </c>
      <c r="Q175">
        <v>-0.21609999999999999</v>
      </c>
      <c r="R175">
        <v>-0.2142</v>
      </c>
    </row>
    <row r="176" spans="1:18" x14ac:dyDescent="0.35">
      <c r="A176">
        <v>2.9</v>
      </c>
      <c r="B176">
        <v>-0.216</v>
      </c>
      <c r="C176">
        <v>-0.2147</v>
      </c>
      <c r="E176">
        <v>-0.215</v>
      </c>
      <c r="F176">
        <v>-0.21640000000000001</v>
      </c>
      <c r="H176">
        <v>-0.2167</v>
      </c>
      <c r="I176">
        <v>-0.21609999999999999</v>
      </c>
      <c r="K176">
        <v>-0.21759999999999999</v>
      </c>
      <c r="L176">
        <v>-0.2162</v>
      </c>
      <c r="N176">
        <v>-0.21659999999999999</v>
      </c>
      <c r="O176">
        <v>-0.21579999999999999</v>
      </c>
      <c r="Q176">
        <v>-0.2162</v>
      </c>
      <c r="R176">
        <v>-0.21490000000000001</v>
      </c>
    </row>
    <row r="177" spans="1:18" x14ac:dyDescent="0.35">
      <c r="A177">
        <v>2.9169999999999998</v>
      </c>
      <c r="B177">
        <v>-0.21609999999999999</v>
      </c>
      <c r="C177">
        <v>-0.21510000000000001</v>
      </c>
      <c r="E177">
        <v>-0.21529999999999999</v>
      </c>
      <c r="F177">
        <v>-0.2167</v>
      </c>
      <c r="H177">
        <v>-0.2167</v>
      </c>
      <c r="I177">
        <v>-0.21629999999999999</v>
      </c>
      <c r="K177">
        <v>-0.2177</v>
      </c>
      <c r="L177">
        <v>-0.2165</v>
      </c>
      <c r="N177">
        <v>-0.2167</v>
      </c>
      <c r="O177">
        <v>-0.21629999999999999</v>
      </c>
      <c r="Q177">
        <v>-0.21629999999999999</v>
      </c>
      <c r="R177">
        <v>-0.21560000000000001</v>
      </c>
    </row>
    <row r="178" spans="1:18" x14ac:dyDescent="0.35">
      <c r="A178">
        <v>2.9329999999999998</v>
      </c>
      <c r="B178">
        <v>-0.21609999999999999</v>
      </c>
      <c r="C178">
        <v>-0.21529999999999999</v>
      </c>
      <c r="E178">
        <v>-0.2155</v>
      </c>
      <c r="F178">
        <v>-0.21690000000000001</v>
      </c>
      <c r="H178">
        <v>-0.21679999999999999</v>
      </c>
      <c r="I178">
        <v>-0.2165</v>
      </c>
      <c r="K178">
        <v>-0.21779999999999999</v>
      </c>
      <c r="L178">
        <v>-0.21679999999999999</v>
      </c>
      <c r="N178">
        <v>-0.21690000000000001</v>
      </c>
      <c r="O178">
        <v>-0.2167</v>
      </c>
      <c r="Q178">
        <v>-0.21640000000000001</v>
      </c>
      <c r="R178">
        <v>-0.21609999999999999</v>
      </c>
    </row>
    <row r="179" spans="1:18" x14ac:dyDescent="0.35">
      <c r="A179">
        <v>2.95</v>
      </c>
      <c r="B179">
        <v>-0.2162</v>
      </c>
      <c r="C179">
        <v>-0.21560000000000001</v>
      </c>
      <c r="E179">
        <v>-0.2157</v>
      </c>
      <c r="F179">
        <v>-0.21709999999999999</v>
      </c>
      <c r="H179">
        <v>-0.21679999999999999</v>
      </c>
      <c r="I179">
        <v>-0.2167</v>
      </c>
      <c r="K179">
        <v>-0.21790000000000001</v>
      </c>
      <c r="L179">
        <v>-0.21709999999999999</v>
      </c>
      <c r="N179">
        <v>-0.217</v>
      </c>
      <c r="O179">
        <v>-0.217</v>
      </c>
      <c r="Q179">
        <v>-0.2165</v>
      </c>
      <c r="R179">
        <v>-0.2165</v>
      </c>
    </row>
    <row r="180" spans="1:18" x14ac:dyDescent="0.35">
      <c r="A180">
        <v>2.9670000000000001</v>
      </c>
      <c r="B180">
        <v>-0.2162</v>
      </c>
      <c r="C180">
        <v>-0.21590000000000001</v>
      </c>
      <c r="E180">
        <v>-0.21590000000000001</v>
      </c>
      <c r="F180">
        <v>-0.21729999999999999</v>
      </c>
      <c r="H180">
        <v>-0.21690000000000001</v>
      </c>
      <c r="I180">
        <v>-0.21679999999999999</v>
      </c>
      <c r="K180">
        <v>-0.218</v>
      </c>
      <c r="L180">
        <v>-0.21729999999999999</v>
      </c>
      <c r="N180">
        <v>-0.217</v>
      </c>
      <c r="O180">
        <v>-0.2172</v>
      </c>
      <c r="Q180">
        <v>-0.21659999999999999</v>
      </c>
      <c r="R180">
        <v>-0.21679999999999999</v>
      </c>
    </row>
    <row r="181" spans="1:18" x14ac:dyDescent="0.35">
      <c r="A181">
        <v>2.9830000000000001</v>
      </c>
      <c r="B181">
        <v>-0.21629999999999999</v>
      </c>
      <c r="C181">
        <v>-0.2162</v>
      </c>
      <c r="E181">
        <v>-0.216</v>
      </c>
      <c r="F181">
        <v>-0.2175</v>
      </c>
      <c r="H181">
        <v>-0.217</v>
      </c>
      <c r="I181">
        <v>-0.21690000000000001</v>
      </c>
      <c r="K181">
        <v>-0.218</v>
      </c>
      <c r="L181">
        <v>-0.21740000000000001</v>
      </c>
      <c r="N181">
        <v>-0.21709999999999999</v>
      </c>
      <c r="O181">
        <v>-0.21740000000000001</v>
      </c>
      <c r="Q181">
        <v>-0.2167</v>
      </c>
      <c r="R181">
        <v>-0.21709999999999999</v>
      </c>
    </row>
    <row r="182" spans="1:18" x14ac:dyDescent="0.35">
      <c r="A182">
        <v>3</v>
      </c>
      <c r="B182">
        <v>-0.21640000000000001</v>
      </c>
      <c r="C182">
        <v>-0.21640000000000001</v>
      </c>
      <c r="E182">
        <v>-0.21609999999999999</v>
      </c>
      <c r="F182">
        <v>-0.2177</v>
      </c>
      <c r="H182">
        <v>-0.21709999999999999</v>
      </c>
      <c r="I182">
        <v>-0.217</v>
      </c>
      <c r="K182">
        <v>-0.21809999999999999</v>
      </c>
      <c r="L182">
        <v>-0.21759999999999999</v>
      </c>
      <c r="N182">
        <v>-0.2172</v>
      </c>
      <c r="O182">
        <v>-0.2175</v>
      </c>
      <c r="Q182">
        <v>-0.21679999999999999</v>
      </c>
      <c r="R182">
        <v>-0.21729999999999999</v>
      </c>
    </row>
    <row r="183" spans="1:18" x14ac:dyDescent="0.35">
      <c r="A183">
        <v>3.0169999999999999</v>
      </c>
      <c r="B183">
        <v>-0.21640000000000001</v>
      </c>
      <c r="C183">
        <v>-0.2165</v>
      </c>
      <c r="E183">
        <v>-0.2162</v>
      </c>
      <c r="F183">
        <v>-0.21779999999999999</v>
      </c>
      <c r="H183">
        <v>-0.21709999999999999</v>
      </c>
      <c r="I183">
        <v>-0.21709999999999999</v>
      </c>
      <c r="K183">
        <v>-0.21809999999999999</v>
      </c>
      <c r="L183">
        <v>-0.2177</v>
      </c>
      <c r="N183">
        <v>-0.2172</v>
      </c>
      <c r="O183">
        <v>-0.21759999999999999</v>
      </c>
      <c r="Q183">
        <v>-0.21690000000000001</v>
      </c>
      <c r="R183">
        <v>-0.2175</v>
      </c>
    </row>
    <row r="184" spans="1:18" x14ac:dyDescent="0.35">
      <c r="A184">
        <v>3.0329999999999999</v>
      </c>
      <c r="B184">
        <v>-0.2165</v>
      </c>
      <c r="C184">
        <v>-0.21659999999999999</v>
      </c>
      <c r="E184">
        <v>-0.21629999999999999</v>
      </c>
      <c r="F184">
        <v>-0.21790000000000001</v>
      </c>
      <c r="H184">
        <v>-0.2172</v>
      </c>
      <c r="I184">
        <v>-0.2172</v>
      </c>
      <c r="K184">
        <v>-0.21820000000000001</v>
      </c>
      <c r="L184">
        <v>-0.2177</v>
      </c>
      <c r="N184">
        <v>-0.21729999999999999</v>
      </c>
      <c r="O184">
        <v>-0.21779999999999999</v>
      </c>
      <c r="Q184">
        <v>-0.21690000000000001</v>
      </c>
      <c r="R184">
        <v>-0.2177</v>
      </c>
    </row>
    <row r="185" spans="1:18" x14ac:dyDescent="0.35">
      <c r="A185">
        <v>3.05</v>
      </c>
      <c r="B185">
        <v>-0.2165</v>
      </c>
      <c r="C185">
        <v>-0.21659999999999999</v>
      </c>
      <c r="E185">
        <v>-0.21629999999999999</v>
      </c>
      <c r="F185">
        <v>-0.21809999999999999</v>
      </c>
      <c r="H185">
        <v>-0.21729999999999999</v>
      </c>
      <c r="I185">
        <v>-0.21729999999999999</v>
      </c>
      <c r="K185">
        <v>-0.21820000000000001</v>
      </c>
      <c r="L185">
        <v>-0.21779999999999999</v>
      </c>
      <c r="N185">
        <v>-0.21729999999999999</v>
      </c>
      <c r="O185">
        <v>-0.21790000000000001</v>
      </c>
      <c r="Q185">
        <v>-0.217</v>
      </c>
      <c r="R185">
        <v>-0.21790000000000001</v>
      </c>
    </row>
    <row r="186" spans="1:18" x14ac:dyDescent="0.35">
      <c r="A186">
        <v>3.0670000000000002</v>
      </c>
      <c r="B186">
        <v>-0.2165</v>
      </c>
      <c r="C186">
        <v>-0.2167</v>
      </c>
      <c r="E186">
        <v>-0.21640000000000001</v>
      </c>
      <c r="F186">
        <v>-0.21820000000000001</v>
      </c>
      <c r="H186">
        <v>-0.21729999999999999</v>
      </c>
      <c r="I186">
        <v>-0.21740000000000001</v>
      </c>
      <c r="K186">
        <v>-0.21829999999999999</v>
      </c>
      <c r="L186">
        <v>-0.21779999999999999</v>
      </c>
      <c r="N186">
        <v>-0.21729999999999999</v>
      </c>
      <c r="O186">
        <v>-0.218</v>
      </c>
      <c r="Q186">
        <v>-0.217</v>
      </c>
      <c r="R186">
        <v>-0.218</v>
      </c>
    </row>
    <row r="187" spans="1:18" x14ac:dyDescent="0.35">
      <c r="A187">
        <v>3.0830000000000002</v>
      </c>
      <c r="B187">
        <v>-0.21659999999999999</v>
      </c>
      <c r="C187">
        <v>-0.21679999999999999</v>
      </c>
      <c r="E187">
        <v>-0.21640000000000001</v>
      </c>
      <c r="F187">
        <v>-0.21829999999999999</v>
      </c>
      <c r="H187">
        <v>-0.21740000000000001</v>
      </c>
      <c r="I187">
        <v>-0.21740000000000001</v>
      </c>
      <c r="K187">
        <v>-0.21829999999999999</v>
      </c>
      <c r="L187">
        <v>-0.21790000000000001</v>
      </c>
      <c r="N187">
        <v>-0.21740000000000001</v>
      </c>
      <c r="O187">
        <v>-0.21809999999999999</v>
      </c>
      <c r="Q187">
        <v>-0.21709999999999999</v>
      </c>
      <c r="R187">
        <v>-0.21809999999999999</v>
      </c>
    </row>
    <row r="188" spans="1:18" x14ac:dyDescent="0.35">
      <c r="A188">
        <v>3.1</v>
      </c>
      <c r="B188">
        <v>-0.21659999999999999</v>
      </c>
      <c r="C188">
        <v>-0.21679999999999999</v>
      </c>
      <c r="E188">
        <v>-0.2165</v>
      </c>
      <c r="F188">
        <v>-0.21840000000000001</v>
      </c>
      <c r="H188">
        <v>-0.21740000000000001</v>
      </c>
      <c r="I188">
        <v>-0.2175</v>
      </c>
      <c r="K188">
        <v>-0.21829999999999999</v>
      </c>
      <c r="L188">
        <v>-0.21790000000000001</v>
      </c>
      <c r="N188">
        <v>-0.21740000000000001</v>
      </c>
      <c r="O188">
        <v>-0.21809999999999999</v>
      </c>
      <c r="Q188">
        <v>-0.2172</v>
      </c>
      <c r="R188">
        <v>-0.21820000000000001</v>
      </c>
    </row>
    <row r="189" spans="1:18" x14ac:dyDescent="0.35">
      <c r="A189">
        <v>3.117</v>
      </c>
      <c r="B189">
        <v>-0.2167</v>
      </c>
      <c r="C189">
        <v>-0.21690000000000001</v>
      </c>
      <c r="E189">
        <v>-0.2165</v>
      </c>
      <c r="F189">
        <v>-0.21840000000000001</v>
      </c>
      <c r="H189">
        <v>-0.2175</v>
      </c>
      <c r="I189">
        <v>-0.21759999999999999</v>
      </c>
      <c r="K189">
        <v>-0.21840000000000001</v>
      </c>
      <c r="L189">
        <v>-0.218</v>
      </c>
      <c r="N189">
        <v>-0.21740000000000001</v>
      </c>
      <c r="O189">
        <v>-0.21820000000000001</v>
      </c>
      <c r="Q189">
        <v>-0.2172</v>
      </c>
      <c r="R189">
        <v>-0.21829999999999999</v>
      </c>
    </row>
    <row r="190" spans="1:18" x14ac:dyDescent="0.35">
      <c r="A190">
        <v>3.133</v>
      </c>
      <c r="B190">
        <v>-0.2167</v>
      </c>
      <c r="C190">
        <v>-0.21690000000000001</v>
      </c>
      <c r="E190">
        <v>-0.21659999999999999</v>
      </c>
      <c r="F190">
        <v>-0.2185</v>
      </c>
      <c r="H190">
        <v>-0.21759999999999999</v>
      </c>
      <c r="I190">
        <v>-0.2177</v>
      </c>
      <c r="K190">
        <v>-0.21840000000000001</v>
      </c>
      <c r="L190">
        <v>-0.218</v>
      </c>
      <c r="N190">
        <v>-0.21740000000000001</v>
      </c>
      <c r="O190">
        <v>-0.21829999999999999</v>
      </c>
      <c r="Q190">
        <v>-0.2172</v>
      </c>
      <c r="R190">
        <v>-0.21840000000000001</v>
      </c>
    </row>
    <row r="191" spans="1:18" x14ac:dyDescent="0.35">
      <c r="A191">
        <v>3.15</v>
      </c>
      <c r="B191">
        <v>-0.2167</v>
      </c>
      <c r="C191">
        <v>-0.21690000000000001</v>
      </c>
      <c r="E191">
        <v>-0.2167</v>
      </c>
      <c r="F191">
        <v>-0.2185</v>
      </c>
      <c r="I191">
        <v>-0.2177</v>
      </c>
      <c r="K191">
        <v>-0.21840000000000001</v>
      </c>
      <c r="L191">
        <v>-0.218</v>
      </c>
      <c r="N191">
        <v>-0.2175</v>
      </c>
      <c r="O191">
        <v>-0.21840000000000001</v>
      </c>
      <c r="Q191">
        <v>-0.2172</v>
      </c>
      <c r="R191">
        <v>-0.2185</v>
      </c>
    </row>
    <row r="192" spans="1:18" x14ac:dyDescent="0.35">
      <c r="A192">
        <v>3.1669999999999998</v>
      </c>
      <c r="B192">
        <v>-0.2167</v>
      </c>
      <c r="C192">
        <v>-0.21690000000000001</v>
      </c>
      <c r="E192">
        <v>-0.21679999999999999</v>
      </c>
      <c r="F192">
        <v>-0.2185</v>
      </c>
      <c r="I192">
        <v>-0.21779999999999999</v>
      </c>
      <c r="K192">
        <v>-0.2185</v>
      </c>
      <c r="L192">
        <v>-0.218</v>
      </c>
      <c r="N192">
        <v>-0.2175</v>
      </c>
      <c r="O192">
        <v>-0.21840000000000001</v>
      </c>
      <c r="Q192">
        <v>-0.2172</v>
      </c>
      <c r="R192">
        <v>-0.21859999999999999</v>
      </c>
    </row>
    <row r="193" spans="1:18" x14ac:dyDescent="0.35">
      <c r="A193">
        <v>3.1829999999999998</v>
      </c>
      <c r="C193">
        <v>-0.21690000000000001</v>
      </c>
      <c r="E193">
        <v>-0.21679999999999999</v>
      </c>
      <c r="K193">
        <v>-0.2185</v>
      </c>
      <c r="L193">
        <v>-0.21809999999999999</v>
      </c>
      <c r="N193">
        <v>-0.2175</v>
      </c>
      <c r="O193">
        <v>-0.2185</v>
      </c>
      <c r="Q193">
        <v>-0.2172</v>
      </c>
      <c r="R193">
        <v>-0.21870000000000001</v>
      </c>
    </row>
    <row r="194" spans="1:18" x14ac:dyDescent="0.35">
      <c r="A194">
        <v>3.2</v>
      </c>
      <c r="C194">
        <v>-0.21690000000000001</v>
      </c>
      <c r="E194">
        <v>-0.21690000000000001</v>
      </c>
      <c r="K194">
        <v>-0.2185</v>
      </c>
      <c r="L194">
        <v>-0.21809999999999999</v>
      </c>
      <c r="N194">
        <v>-0.21759999999999999</v>
      </c>
      <c r="O194">
        <v>-0.2185</v>
      </c>
      <c r="Q194" t="e">
        <f>MIN(#REF!)</f>
        <v>#REF!</v>
      </c>
      <c r="R194">
        <v>-0.21879999999999999</v>
      </c>
    </row>
    <row r="195" spans="1:18" x14ac:dyDescent="0.35">
      <c r="A195">
        <v>3.2170000000000001</v>
      </c>
      <c r="C195">
        <v>-0.21690000000000001</v>
      </c>
      <c r="E195">
        <v>-0.217</v>
      </c>
      <c r="K195">
        <v>-0.21859999999999999</v>
      </c>
      <c r="N195">
        <v>-0.21759999999999999</v>
      </c>
      <c r="O195">
        <f>MIN(O2:O5)</f>
        <v>-0.23230000000000001</v>
      </c>
      <c r="R195">
        <v>-0.21890000000000001</v>
      </c>
    </row>
    <row r="196" spans="1:18" x14ac:dyDescent="0.35">
      <c r="A196">
        <v>3.2330000000000001</v>
      </c>
      <c r="C196">
        <v>-0.217</v>
      </c>
      <c r="E196">
        <v>-0.21709999999999999</v>
      </c>
      <c r="K196">
        <v>-0.21859999999999999</v>
      </c>
      <c r="N196">
        <v>-0.21759999999999999</v>
      </c>
      <c r="R196">
        <v>-0.21890000000000001</v>
      </c>
    </row>
    <row r="197" spans="1:18" x14ac:dyDescent="0.35">
      <c r="A197">
        <v>3.25</v>
      </c>
      <c r="K197">
        <v>-0.21859999999999999</v>
      </c>
      <c r="N197">
        <v>-0.21759999999999999</v>
      </c>
      <c r="R197">
        <v>-0.219</v>
      </c>
    </row>
    <row r="198" spans="1:18" x14ac:dyDescent="0.35">
      <c r="A198">
        <v>3.2669999999999999</v>
      </c>
      <c r="R198">
        <v>-0.219</v>
      </c>
    </row>
    <row r="199" spans="1:18" x14ac:dyDescent="0.35">
      <c r="A199">
        <v>3.2829999999999999</v>
      </c>
      <c r="R199">
        <v>-0.21909999999999999</v>
      </c>
    </row>
    <row r="200" spans="1:18" x14ac:dyDescent="0.35">
      <c r="A200">
        <v>3.3</v>
      </c>
    </row>
    <row r="201" spans="1:18" x14ac:dyDescent="0.35">
      <c r="A201">
        <v>3.3170000000000002</v>
      </c>
    </row>
    <row r="202" spans="1:18" x14ac:dyDescent="0.35">
      <c r="A202">
        <v>3.3330000000000002</v>
      </c>
    </row>
    <row r="203" spans="1:18" x14ac:dyDescent="0.35">
      <c r="A203">
        <v>3.35</v>
      </c>
    </row>
    <row r="204" spans="1:18" x14ac:dyDescent="0.35">
      <c r="A204">
        <v>3.367</v>
      </c>
    </row>
    <row r="205" spans="1:18" x14ac:dyDescent="0.35">
      <c r="A205">
        <v>3.383</v>
      </c>
    </row>
    <row r="206" spans="1:18" x14ac:dyDescent="0.35">
      <c r="A206">
        <v>3.4</v>
      </c>
    </row>
    <row r="207" spans="1:18" x14ac:dyDescent="0.35">
      <c r="A207">
        <v>3.4169999999999998</v>
      </c>
    </row>
    <row r="208" spans="1:18" x14ac:dyDescent="0.35">
      <c r="A208">
        <v>3.4329999999999998</v>
      </c>
    </row>
    <row r="209" spans="1:1" x14ac:dyDescent="0.35">
      <c r="A209">
        <v>3.45</v>
      </c>
    </row>
    <row r="210" spans="1:1" x14ac:dyDescent="0.35">
      <c r="A210">
        <v>3.4670000000000001</v>
      </c>
    </row>
    <row r="211" spans="1:1" x14ac:dyDescent="0.35">
      <c r="A211">
        <v>3.4830000000000001</v>
      </c>
    </row>
    <row r="212" spans="1:1" x14ac:dyDescent="0.35">
      <c r="A212">
        <v>3.5</v>
      </c>
    </row>
    <row r="213" spans="1:1" x14ac:dyDescent="0.35">
      <c r="A213">
        <v>3.5169999999999999</v>
      </c>
    </row>
    <row r="214" spans="1:1" x14ac:dyDescent="0.35">
      <c r="A214">
        <v>3.5329999999999999</v>
      </c>
    </row>
    <row r="215" spans="1:1" x14ac:dyDescent="0.35">
      <c r="A215">
        <v>3.55</v>
      </c>
    </row>
    <row r="216" spans="1:1" x14ac:dyDescent="0.35">
      <c r="A216">
        <v>3.5670000000000002</v>
      </c>
    </row>
    <row r="217" spans="1:1" x14ac:dyDescent="0.35">
      <c r="A217">
        <v>3.5830000000000002</v>
      </c>
    </row>
    <row r="218" spans="1:1" x14ac:dyDescent="0.35">
      <c r="A218">
        <v>3.6</v>
      </c>
    </row>
    <row r="219" spans="1:1" x14ac:dyDescent="0.35">
      <c r="A219">
        <v>3.617</v>
      </c>
    </row>
    <row r="220" spans="1:1" x14ac:dyDescent="0.35">
      <c r="A220">
        <v>3.633</v>
      </c>
    </row>
    <row r="221" spans="1:1" x14ac:dyDescent="0.35">
      <c r="A221">
        <v>3.65</v>
      </c>
    </row>
    <row r="222" spans="1:1" x14ac:dyDescent="0.35">
      <c r="A222">
        <v>3.6669999999999998</v>
      </c>
    </row>
    <row r="223" spans="1:1" x14ac:dyDescent="0.35">
      <c r="A223">
        <v>3.6829999999999998</v>
      </c>
    </row>
    <row r="224" spans="1:1" x14ac:dyDescent="0.35">
      <c r="A224">
        <v>3.7</v>
      </c>
    </row>
    <row r="225" spans="1:1" x14ac:dyDescent="0.35">
      <c r="A225">
        <v>3.7170000000000001</v>
      </c>
    </row>
    <row r="226" spans="1:1" x14ac:dyDescent="0.35">
      <c r="A226">
        <v>3.7330000000000001</v>
      </c>
    </row>
    <row r="227" spans="1:1" x14ac:dyDescent="0.35">
      <c r="A227">
        <v>3.75</v>
      </c>
    </row>
    <row r="228" spans="1:1" x14ac:dyDescent="0.35">
      <c r="A228">
        <v>3.7669999999999999</v>
      </c>
    </row>
    <row r="229" spans="1:1" x14ac:dyDescent="0.35">
      <c r="A229">
        <v>3.7829999999999999</v>
      </c>
    </row>
    <row r="230" spans="1:1" x14ac:dyDescent="0.35">
      <c r="A230">
        <v>3.8</v>
      </c>
    </row>
    <row r="231" spans="1:1" x14ac:dyDescent="0.35">
      <c r="A231">
        <v>3.8170000000000002</v>
      </c>
    </row>
    <row r="232" spans="1:1" x14ac:dyDescent="0.35">
      <c r="A232">
        <v>3.8330000000000002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51E4-387C-4BBB-A1B7-D454DC826597}">
  <dimension ref="B1:AP43"/>
  <sheetViews>
    <sheetView topLeftCell="D1" zoomScale="83" zoomScaleNormal="83" workbookViewId="0">
      <selection activeCell="D1" sqref="A1:XFD1048576"/>
    </sheetView>
  </sheetViews>
  <sheetFormatPr defaultRowHeight="14.5" x14ac:dyDescent="0.35"/>
  <cols>
    <col min="8" max="8" width="11.36328125" customWidth="1"/>
    <col min="10" max="10" width="11.81640625" bestFit="1" customWidth="1"/>
  </cols>
  <sheetData>
    <row r="1" spans="2:42" x14ac:dyDescent="0.35">
      <c r="B1" s="1"/>
      <c r="C1" s="1"/>
      <c r="D1" s="1"/>
      <c r="F1" s="1"/>
      <c r="G1" s="1"/>
      <c r="P1" s="5" t="s">
        <v>33</v>
      </c>
      <c r="Q1" s="5"/>
      <c r="R1" s="5"/>
      <c r="S1" s="5"/>
      <c r="T1" s="5"/>
    </row>
    <row r="2" spans="2:42" x14ac:dyDescent="0.35">
      <c r="B2" s="1"/>
      <c r="D2" s="4" t="s">
        <v>31</v>
      </c>
      <c r="E2" s="4" t="s">
        <v>27</v>
      </c>
      <c r="F2" s="4" t="s">
        <v>29</v>
      </c>
      <c r="G2" s="4" t="s">
        <v>41</v>
      </c>
      <c r="H2" s="4" t="s">
        <v>28</v>
      </c>
      <c r="I2" s="4" t="s">
        <v>42</v>
      </c>
      <c r="J2" s="4" t="s">
        <v>30</v>
      </c>
      <c r="K2" s="4" t="s">
        <v>43</v>
      </c>
      <c r="L2" s="4" t="s">
        <v>44</v>
      </c>
      <c r="P2" s="4" t="s">
        <v>26</v>
      </c>
      <c r="Q2" s="4" t="s">
        <v>27</v>
      </c>
      <c r="R2" s="4" t="s">
        <v>29</v>
      </c>
      <c r="S2" s="4" t="s">
        <v>41</v>
      </c>
      <c r="T2" s="4" t="s">
        <v>28</v>
      </c>
      <c r="U2" s="4" t="s">
        <v>42</v>
      </c>
      <c r="V2" s="4" t="s">
        <v>30</v>
      </c>
      <c r="W2" s="4" t="s">
        <v>43</v>
      </c>
      <c r="X2" s="4" t="s">
        <v>44</v>
      </c>
    </row>
    <row r="3" spans="2:42" x14ac:dyDescent="0.35">
      <c r="B3" s="1"/>
      <c r="C3" s="4" t="s">
        <v>5</v>
      </c>
      <c r="D3">
        <v>2.6191680000000002</v>
      </c>
      <c r="E3">
        <v>0.18841669999999999</v>
      </c>
      <c r="F3">
        <v>0.49349500000000002</v>
      </c>
      <c r="G3">
        <f>H3/H3</f>
        <v>1</v>
      </c>
      <c r="H3">
        <v>2.6949509999999999E-2</v>
      </c>
      <c r="I3">
        <f>J3/J3</f>
        <v>1</v>
      </c>
      <c r="J3">
        <v>0.37010870000000001</v>
      </c>
      <c r="K3">
        <f>H3/J3</f>
        <v>7.2815121611569791E-2</v>
      </c>
      <c r="L3">
        <f>K3/M3</f>
        <v>0.99517498991170972</v>
      </c>
      <c r="M3">
        <f>AVERAGE(K3:K4)</f>
        <v>7.316815871551377E-2</v>
      </c>
      <c r="O3" s="4" t="s">
        <v>13</v>
      </c>
      <c r="P3">
        <f>AVERAGE(D3:D5)</f>
        <v>2.5473819666666668</v>
      </c>
      <c r="Q3">
        <f>AVERAGE(E3:E5)</f>
        <v>0.177374</v>
      </c>
      <c r="R3">
        <f>AVERAGE(F3:F5)</f>
        <v>0.45361103333333325</v>
      </c>
      <c r="S3">
        <f>AVERAGE(G3:G5)</f>
        <v>1</v>
      </c>
      <c r="T3">
        <f>AVERAGE(H3:H5)</f>
        <v>2.1015331999999998E-2</v>
      </c>
      <c r="U3">
        <f t="shared" ref="U3:V3" si="0">AVERAGE(I3:I5)</f>
        <v>1</v>
      </c>
      <c r="V3">
        <f t="shared" si="0"/>
        <v>0.34143036666666665</v>
      </c>
      <c r="W3">
        <f>AVERAGE(K3:K5)</f>
        <v>5.8263815910203187E-2</v>
      </c>
      <c r="X3">
        <f>AVERAGE(L3:L5)</f>
        <v>1</v>
      </c>
    </row>
    <row r="4" spans="2:42" x14ac:dyDescent="0.35">
      <c r="B4" s="1"/>
      <c r="C4" s="4" t="s">
        <v>10</v>
      </c>
      <c r="D4">
        <v>3.0163625999999999</v>
      </c>
      <c r="E4">
        <v>0.17593880000000001</v>
      </c>
      <c r="F4">
        <v>0.53069529999999998</v>
      </c>
      <c r="G4">
        <f>H4/H4</f>
        <v>1</v>
      </c>
      <c r="H4">
        <v>2.851971E-2</v>
      </c>
      <c r="I4">
        <f t="shared" ref="I4:I5" si="1">J4/J4</f>
        <v>1</v>
      </c>
      <c r="J4">
        <v>0.38791140000000002</v>
      </c>
      <c r="K4">
        <f>H4/J4</f>
        <v>7.3521195819457735E-2</v>
      </c>
      <c r="L4">
        <f>K4/M4</f>
        <v>1.0048250100882901</v>
      </c>
      <c r="M4">
        <f>AVERAGE(K3:K4)</f>
        <v>7.316815871551377E-2</v>
      </c>
      <c r="O4" s="4" t="s">
        <v>15</v>
      </c>
      <c r="P4">
        <f>AVERAGE(D6:D8)</f>
        <v>1.3120942</v>
      </c>
      <c r="Q4">
        <f>AVERAGE(E6:E8)</f>
        <v>0.29086119999999999</v>
      </c>
      <c r="R4">
        <f>AVERAGE(F6:F8)</f>
        <v>0.37820533333333334</v>
      </c>
      <c r="S4">
        <f>AVERAGE(G6:G8)</f>
        <v>1.2565396486274731</v>
      </c>
      <c r="T4">
        <f>AVERAGE(H6:H8)</f>
        <v>2.6113511666666669E-2</v>
      </c>
      <c r="U4">
        <f t="shared" ref="U4:W4" si="2">AVERAGE(I6:I8)</f>
        <v>0.78287158889258057</v>
      </c>
      <c r="V4">
        <f t="shared" si="2"/>
        <v>0.27181416666666663</v>
      </c>
      <c r="W4">
        <f t="shared" si="2"/>
        <v>8.9908794632131153E-2</v>
      </c>
      <c r="X4">
        <f>AVERAGE(L6:L8)</f>
        <v>1.6281904868544175</v>
      </c>
    </row>
    <row r="5" spans="2:42" x14ac:dyDescent="0.35">
      <c r="B5" s="1"/>
      <c r="C5" t="s">
        <v>18</v>
      </c>
      <c r="D5">
        <v>2.0066153</v>
      </c>
      <c r="E5">
        <v>0.16776650000000001</v>
      </c>
      <c r="F5">
        <v>0.33664280000000002</v>
      </c>
      <c r="G5">
        <f>H5/H5</f>
        <v>1</v>
      </c>
      <c r="H5">
        <v>7.5767760000000003E-3</v>
      </c>
      <c r="I5">
        <f t="shared" si="1"/>
        <v>1</v>
      </c>
      <c r="J5">
        <v>0.26627099999999998</v>
      </c>
      <c r="K5">
        <f>H5/J5</f>
        <v>2.8455130299582007E-2</v>
      </c>
      <c r="L5">
        <f>K5/M5</f>
        <v>1</v>
      </c>
      <c r="M5">
        <f>K5</f>
        <v>2.8455130299582007E-2</v>
      </c>
      <c r="O5" s="4" t="s">
        <v>14</v>
      </c>
      <c r="P5">
        <f>AVERAGE(D9:D11)</f>
        <v>2.3369312</v>
      </c>
      <c r="Q5">
        <f>AVERAGE(E9:E11)</f>
        <v>0.19472926666666668</v>
      </c>
      <c r="R5">
        <f>AVERAGE(F9:F11)</f>
        <v>0.44296010000000002</v>
      </c>
      <c r="S5">
        <f>AVERAGE(G9:G11)</f>
        <v>0.98081512255363157</v>
      </c>
      <c r="T5">
        <f>AVERAGE(H9:H11)</f>
        <v>2.0942626666666669E-2</v>
      </c>
      <c r="U5">
        <f t="shared" ref="U5:W5" si="3">AVERAGE(I9:I11)</f>
        <v>0.94324278906458969</v>
      </c>
      <c r="V5">
        <f t="shared" si="3"/>
        <v>0.32967236666666666</v>
      </c>
      <c r="W5">
        <f t="shared" si="3"/>
        <v>5.8851216490917006E-2</v>
      </c>
      <c r="X5">
        <f>AVERAGE(L9:L11)</f>
        <v>1.0602849097870612</v>
      </c>
    </row>
    <row r="6" spans="2:42" x14ac:dyDescent="0.35">
      <c r="B6" s="1"/>
      <c r="C6" s="4" t="s">
        <v>2</v>
      </c>
      <c r="D6">
        <v>1.4722029999999999</v>
      </c>
      <c r="E6">
        <v>0.29207559999999999</v>
      </c>
      <c r="F6">
        <v>0.4299946</v>
      </c>
      <c r="G6">
        <f>H6/H3</f>
        <v>1.1307530266784072</v>
      </c>
      <c r="H6">
        <v>3.0473239999999999E-2</v>
      </c>
      <c r="I6">
        <f>J6/J3</f>
        <v>0.81264720337565688</v>
      </c>
      <c r="J6">
        <v>0.30076779999999997</v>
      </c>
      <c r="K6">
        <f>H6/J6</f>
        <v>0.10131815972321506</v>
      </c>
      <c r="L6">
        <f>K6/M3</f>
        <v>1.3847302091768052</v>
      </c>
      <c r="O6" s="4" t="s">
        <v>16</v>
      </c>
      <c r="P6">
        <f>AVERAGE(D12:D14)</f>
        <v>1.4311823666666665</v>
      </c>
      <c r="Q6">
        <f>AVERAGE(E12:E14)</f>
        <v>0.26900533333333337</v>
      </c>
      <c r="R6">
        <f>AVERAGE(F12:F14)</f>
        <v>0.3885998</v>
      </c>
      <c r="S6">
        <f>AVERAGE(G12:G14)</f>
        <v>1.2768671661325002</v>
      </c>
      <c r="T6">
        <f>AVERAGE(H12:H14)</f>
        <v>2.5308193333333336E-2</v>
      </c>
      <c r="U6">
        <f t="shared" ref="U6:W6" si="4">AVERAGE(I12:I14)</f>
        <v>0.76863137579618634</v>
      </c>
      <c r="V6">
        <f t="shared" si="4"/>
        <v>0.27135646666666663</v>
      </c>
      <c r="W6">
        <f t="shared" si="4"/>
        <v>9.0733362608749937E-2</v>
      </c>
      <c r="X6">
        <f>AVERAGE(L12:L14)</f>
        <v>1.8095223384354124</v>
      </c>
      <c r="AL6" t="s">
        <v>27</v>
      </c>
      <c r="AM6" t="s">
        <v>28</v>
      </c>
      <c r="AN6" t="s">
        <v>29</v>
      </c>
      <c r="AO6" t="s">
        <v>30</v>
      </c>
      <c r="AP6" t="s">
        <v>31</v>
      </c>
    </row>
    <row r="7" spans="2:42" x14ac:dyDescent="0.35">
      <c r="B7" s="1"/>
      <c r="C7" s="4" t="s">
        <v>9</v>
      </c>
      <c r="D7">
        <v>1.8224655000000001</v>
      </c>
      <c r="E7">
        <v>0.28128799999999998</v>
      </c>
      <c r="F7">
        <v>0.51263760000000003</v>
      </c>
      <c r="G7">
        <f>H7/H4</f>
        <v>1.3309118500854322</v>
      </c>
      <c r="H7">
        <v>3.795722E-2</v>
      </c>
      <c r="I7">
        <f t="shared" ref="I7:I8" si="5">J7/J4</f>
        <v>0.8688813992061073</v>
      </c>
      <c r="J7">
        <v>0.33704899999999999</v>
      </c>
      <c r="K7">
        <f t="shared" ref="K7:K20" si="6">H7/J7</f>
        <v>0.11261632581612763</v>
      </c>
      <c r="L7">
        <f>K7/M4</f>
        <v>1.5391439089507892</v>
      </c>
      <c r="O7" s="4" t="s">
        <v>24</v>
      </c>
      <c r="P7">
        <f>AVERAGE(D15:D17)</f>
        <v>1.3127624000000002</v>
      </c>
      <c r="Q7">
        <f>AVERAGE(E15:E17)</f>
        <v>0.29831906666666669</v>
      </c>
      <c r="R7">
        <f>AVERAGE(F15:F17)</f>
        <v>0.37949186666666668</v>
      </c>
      <c r="S7">
        <f>AVERAGE(G15:G17)</f>
        <v>1.0923684214575939</v>
      </c>
      <c r="T7">
        <f>AVERAGE(H15:H17)</f>
        <v>2.4652805333333333E-2</v>
      </c>
      <c r="U7">
        <f t="shared" ref="U7:X7" si="7">AVERAGE(I15:I17)</f>
        <v>0.83456039163673346</v>
      </c>
      <c r="V7">
        <f t="shared" si="7"/>
        <v>0.28529019999999999</v>
      </c>
      <c r="W7">
        <f t="shared" si="7"/>
        <v>8.0482314892686521E-2</v>
      </c>
      <c r="X7">
        <f t="shared" si="7"/>
        <v>1.3091963952146703</v>
      </c>
      <c r="AK7" t="s">
        <v>5</v>
      </c>
      <c r="AL7">
        <v>0.1885202</v>
      </c>
      <c r="AM7">
        <v>2.6949509999999999E-2</v>
      </c>
      <c r="AN7">
        <v>0.49317499999999997</v>
      </c>
      <c r="AO7">
        <v>0.37010870000000001</v>
      </c>
      <c r="AP7">
        <v>2.6160326999999999</v>
      </c>
    </row>
    <row r="8" spans="2:42" x14ac:dyDescent="0.35">
      <c r="C8" t="s">
        <v>19</v>
      </c>
      <c r="D8">
        <v>0.64161409999999997</v>
      </c>
      <c r="E8">
        <v>0.29921999999999999</v>
      </c>
      <c r="F8">
        <v>0.19198380000000001</v>
      </c>
      <c r="G8">
        <f>H8/H5</f>
        <v>1.3079540691185803</v>
      </c>
      <c r="H8">
        <v>9.9100750000000008E-3</v>
      </c>
      <c r="I8">
        <f t="shared" si="5"/>
        <v>0.66708616409597743</v>
      </c>
      <c r="J8">
        <v>0.1776257</v>
      </c>
      <c r="K8">
        <f t="shared" si="6"/>
        <v>5.5791898357050812E-2</v>
      </c>
      <c r="L8">
        <f>K8/M5</f>
        <v>1.960697342435658</v>
      </c>
      <c r="O8" s="4" t="s">
        <v>25</v>
      </c>
      <c r="P8">
        <f>AVERAGE(D18:D20)</f>
        <v>1.2458315333333332</v>
      </c>
      <c r="Q8">
        <f>AVERAGE(E18:E20)</f>
        <v>0.31690519999999994</v>
      </c>
      <c r="R8">
        <f>AVERAGE(F18:F20)</f>
        <v>0.39728716666666664</v>
      </c>
      <c r="S8">
        <f>AVERAGE(G18:G20)</f>
        <v>1.1659583948257983</v>
      </c>
      <c r="T8">
        <f>AVERAGE(H18:H20)</f>
        <v>2.456985833333333E-2</v>
      </c>
      <c r="U8">
        <f t="shared" ref="U8:X8" si="8">AVERAGE(I18:I20)</f>
        <v>0.81624930332072154</v>
      </c>
      <c r="V8">
        <f t="shared" si="8"/>
        <v>0.2784079333333333</v>
      </c>
      <c r="W8">
        <f t="shared" si="8"/>
        <v>8.3734190132023267E-2</v>
      </c>
      <c r="X8">
        <f t="shared" si="8"/>
        <v>1.4346607343636701</v>
      </c>
      <c r="AK8" t="s">
        <v>10</v>
      </c>
      <c r="AL8">
        <v>0.17602719999999999</v>
      </c>
      <c r="AM8">
        <v>2.851971E-2</v>
      </c>
      <c r="AN8">
        <v>0.53060689999999999</v>
      </c>
      <c r="AO8">
        <v>0.38791140000000002</v>
      </c>
      <c r="AP8">
        <v>3.0143469999999999</v>
      </c>
    </row>
    <row r="9" spans="2:42" x14ac:dyDescent="0.35">
      <c r="C9" s="4" t="s">
        <v>3</v>
      </c>
      <c r="D9">
        <v>2.9207546999999998</v>
      </c>
      <c r="E9">
        <v>0.18431890000000001</v>
      </c>
      <c r="F9">
        <v>0.53835029999999995</v>
      </c>
      <c r="G9">
        <f>H9/H3</f>
        <v>1.0844130375654326</v>
      </c>
      <c r="H9">
        <v>2.9224400000000001E-2</v>
      </c>
      <c r="I9">
        <f>J9/J3</f>
        <v>1.0702107245790222</v>
      </c>
      <c r="J9">
        <v>0.39609430000000001</v>
      </c>
      <c r="K9">
        <f t="shared" si="6"/>
        <v>7.3781420232505238E-2</v>
      </c>
      <c r="L9">
        <f>K9/M3</f>
        <v>1.0083815354623846</v>
      </c>
      <c r="O9" s="4"/>
      <c r="P9" s="5" t="s">
        <v>17</v>
      </c>
      <c r="Q9" s="5"/>
      <c r="R9" s="5"/>
      <c r="S9" s="5"/>
      <c r="T9" s="5"/>
      <c r="AK9" t="s">
        <v>18</v>
      </c>
      <c r="AL9">
        <v>0.16862750000000001</v>
      </c>
      <c r="AM9">
        <v>7.5767760000000003E-3</v>
      </c>
      <c r="AN9">
        <v>0.33626329999999999</v>
      </c>
      <c r="AO9">
        <v>0.26627099999999998</v>
      </c>
      <c r="AP9">
        <v>1.9941188999999999</v>
      </c>
    </row>
    <row r="10" spans="2:42" x14ac:dyDescent="0.35">
      <c r="C10" s="4" t="s">
        <v>8</v>
      </c>
      <c r="D10">
        <v>2.9336791</v>
      </c>
      <c r="E10">
        <v>0.18462509999999999</v>
      </c>
      <c r="F10">
        <v>0.54163070000000002</v>
      </c>
      <c r="G10">
        <f>H10/H4</f>
        <v>0.9323232950124668</v>
      </c>
      <c r="H10">
        <v>2.658959E-2</v>
      </c>
      <c r="I10">
        <f t="shared" ref="I10:I11" si="9">J10/J4</f>
        <v>1.0228039186267792</v>
      </c>
      <c r="J10">
        <v>0.39675729999999998</v>
      </c>
      <c r="K10">
        <f t="shared" si="6"/>
        <v>6.7017267231125929E-2</v>
      </c>
      <c r="L10">
        <f>K10/M4</f>
        <v>0.9159348602948556</v>
      </c>
      <c r="O10" s="4"/>
      <c r="P10" s="4" t="s">
        <v>26</v>
      </c>
      <c r="Q10" s="4" t="s">
        <v>27</v>
      </c>
      <c r="R10" s="4" t="s">
        <v>29</v>
      </c>
      <c r="S10" s="4" t="s">
        <v>41</v>
      </c>
      <c r="T10" s="4" t="s">
        <v>28</v>
      </c>
      <c r="U10" s="4" t="s">
        <v>42</v>
      </c>
      <c r="V10" s="4" t="s">
        <v>30</v>
      </c>
      <c r="W10" s="4" t="s">
        <v>43</v>
      </c>
      <c r="X10" s="4" t="s">
        <v>44</v>
      </c>
      <c r="Y10" s="4" t="s">
        <v>32</v>
      </c>
      <c r="Z10" s="4"/>
      <c r="AA10" s="4"/>
      <c r="AB10" s="4"/>
      <c r="AC10" s="4"/>
      <c r="AK10" t="s">
        <v>4</v>
      </c>
      <c r="AL10">
        <v>0.25306790000000001</v>
      </c>
      <c r="AM10">
        <v>3.0473239999999999E-2</v>
      </c>
      <c r="AN10">
        <v>0.41808430000000002</v>
      </c>
      <c r="AO10">
        <v>0.30076779999999997</v>
      </c>
      <c r="AP10">
        <v>1.6520636</v>
      </c>
    </row>
    <row r="11" spans="2:42" x14ac:dyDescent="0.35">
      <c r="C11" t="s">
        <v>20</v>
      </c>
      <c r="D11">
        <v>1.1563597999999999</v>
      </c>
      <c r="E11">
        <v>0.21524380000000001</v>
      </c>
      <c r="F11">
        <v>0.24889929999999999</v>
      </c>
      <c r="G11">
        <f>H11/H5</f>
        <v>0.92570903508299573</v>
      </c>
      <c r="H11">
        <v>7.0138900000000001E-3</v>
      </c>
      <c r="I11">
        <f t="shared" si="9"/>
        <v>0.7367137239879672</v>
      </c>
      <c r="J11">
        <v>0.19616549999999999</v>
      </c>
      <c r="K11">
        <f t="shared" si="6"/>
        <v>3.5754962009119852E-2</v>
      </c>
      <c r="L11">
        <f>K11/M5</f>
        <v>1.2565383336039433</v>
      </c>
      <c r="O11" s="4" t="s">
        <v>13</v>
      </c>
      <c r="P11">
        <f xml:space="preserve"> _xlfn.STDEV.S(D3:D5)/SQRT(COUNT(D3:D5))</f>
        <v>0.29369049944946191</v>
      </c>
      <c r="Q11">
        <f xml:space="preserve"> _xlfn.STDEV.S(E3:E5)/SQRT(COUNT(E3:E5))</f>
        <v>6.0042357073985643E-3</v>
      </c>
      <c r="R11">
        <f xml:space="preserve"> _xlfn.STDEV.S(F3:F5)/SQRT(COUNT(F3:F5))</f>
        <v>5.9461868136544471E-2</v>
      </c>
      <c r="S11">
        <f t="shared" ref="S11:X11" si="10" xml:space="preserve"> _xlfn.STDEV.S(G3:G5)/SQRT(COUNT(G3:G5))</f>
        <v>0</v>
      </c>
      <c r="T11">
        <f t="shared" si="10"/>
        <v>6.734549540339284E-3</v>
      </c>
      <c r="U11">
        <f t="shared" si="10"/>
        <v>0</v>
      </c>
      <c r="V11">
        <f t="shared" si="10"/>
        <v>3.7929460098641808E-2</v>
      </c>
      <c r="W11">
        <f t="shared" si="10"/>
        <v>1.4905736463650491E-2</v>
      </c>
      <c r="X11">
        <f t="shared" si="10"/>
        <v>2.7857208733169905E-3</v>
      </c>
      <c r="Y11" s="4" t="s">
        <v>26</v>
      </c>
      <c r="Z11" s="4" t="s">
        <v>27</v>
      </c>
      <c r="AA11" s="4" t="s">
        <v>29</v>
      </c>
      <c r="AB11" s="4" t="s">
        <v>41</v>
      </c>
      <c r="AC11" s="4" t="s">
        <v>28</v>
      </c>
      <c r="AD11" s="4" t="s">
        <v>42</v>
      </c>
      <c r="AE11" s="4" t="s">
        <v>30</v>
      </c>
      <c r="AF11" s="4" t="s">
        <v>43</v>
      </c>
      <c r="AG11" s="4" t="s">
        <v>44</v>
      </c>
      <c r="AK11" t="s">
        <v>11</v>
      </c>
      <c r="AL11">
        <v>0.3067607</v>
      </c>
      <c r="AM11">
        <v>3.795722E-2</v>
      </c>
      <c r="AN11">
        <v>0.49160720000000002</v>
      </c>
      <c r="AO11">
        <v>0.33704899999999999</v>
      </c>
      <c r="AP11">
        <v>1.6025754999999999</v>
      </c>
    </row>
    <row r="12" spans="2:42" x14ac:dyDescent="0.35">
      <c r="C12" s="4" t="s">
        <v>0</v>
      </c>
      <c r="D12">
        <v>1.6582844000000001</v>
      </c>
      <c r="E12">
        <v>0.2991048</v>
      </c>
      <c r="F12">
        <v>0.49600080000000002</v>
      </c>
      <c r="G12">
        <f>H12/H3</f>
        <v>1.1198685987240584</v>
      </c>
      <c r="H12">
        <v>3.0179910000000001E-2</v>
      </c>
      <c r="I12">
        <f>J12/J3</f>
        <v>0.83319819285523411</v>
      </c>
      <c r="J12">
        <v>0.30837389999999998</v>
      </c>
      <c r="K12">
        <f t="shared" si="6"/>
        <v>9.786791294593998E-2</v>
      </c>
      <c r="L12">
        <f>K12/M3</f>
        <v>1.337575178384107</v>
      </c>
      <c r="O12" s="4" t="s">
        <v>15</v>
      </c>
      <c r="P12">
        <f xml:space="preserve"> _xlfn.STDEV.S(D6:D8)/SQRT(COUNT(D6:D8))</f>
        <v>0.35015645460211542</v>
      </c>
      <c r="Q12">
        <f xml:space="preserve"> _xlfn.STDEV.S(E6:E8)/SQRT(COUNT(E6:E8))</f>
        <v>5.2120127756302885E-3</v>
      </c>
      <c r="R12">
        <f xml:space="preserve"> _xlfn.STDEV.S(F6:F8)/SQRT(COUNT(F6:F8))</f>
        <v>9.6118522269840273E-2</v>
      </c>
      <c r="S12">
        <f t="shared" ref="S12:X12" si="11" xml:space="preserve"> _xlfn.STDEV.S(G6:G8)/SQRT(COUNT(G6:G8))</f>
        <v>6.3241522812016573E-2</v>
      </c>
      <c r="T12">
        <f t="shared" si="11"/>
        <v>8.3848277465532577E-3</v>
      </c>
      <c r="U12">
        <f t="shared" si="11"/>
        <v>6.0125617506660012E-2</v>
      </c>
      <c r="V12">
        <f t="shared" si="11"/>
        <v>4.8244798711444319E-2</v>
      </c>
      <c r="W12">
        <f t="shared" si="11"/>
        <v>1.7367441740694035E-2</v>
      </c>
      <c r="X12">
        <f t="shared" si="11"/>
        <v>0.17212544304069372</v>
      </c>
      <c r="Y12">
        <f>_xlfn.T.TEST(D3:D5,D6:D8,2,1)</f>
        <v>2.8645318177657622E-3</v>
      </c>
      <c r="Z12">
        <f t="shared" ref="Z12:AE12" si="12">_xlfn.T.TEST(E3:E5,E6:E8,2,2)</f>
        <v>1.3993864470637586E-4</v>
      </c>
      <c r="AA12">
        <f t="shared" si="12"/>
        <v>0.54118326682384776</v>
      </c>
      <c r="AB12">
        <f t="shared" si="12"/>
        <v>1.5392939078041777E-2</v>
      </c>
      <c r="AC12">
        <f t="shared" si="12"/>
        <v>0.66018143590350653</v>
      </c>
      <c r="AD12">
        <f t="shared" si="12"/>
        <v>2.2531640194922355E-2</v>
      </c>
      <c r="AE12">
        <f t="shared" si="12"/>
        <v>0.3200064073621337</v>
      </c>
      <c r="AF12">
        <f>_xlfn.T.TEST(K3:K5,K6:K8,1,1)</f>
        <v>6.8419148317409731E-3</v>
      </c>
      <c r="AG12">
        <f>_xlfn.T.TEST(L3:L5,L6:L8,1,2)</f>
        <v>1.0894091199620036E-2</v>
      </c>
      <c r="AK12" t="s">
        <v>22</v>
      </c>
      <c r="AL12">
        <v>0.33627230000000002</v>
      </c>
      <c r="AM12">
        <v>9.9100750000000008E-3</v>
      </c>
      <c r="AN12">
        <v>0.2276357</v>
      </c>
      <c r="AO12">
        <v>0.1776257</v>
      </c>
      <c r="AP12">
        <v>0.6769385</v>
      </c>
    </row>
    <row r="13" spans="2:42" x14ac:dyDescent="0.35">
      <c r="C13" s="4" t="s">
        <v>12</v>
      </c>
      <c r="D13">
        <v>1.5482826000000001</v>
      </c>
      <c r="E13">
        <v>0.25516709999999998</v>
      </c>
      <c r="F13">
        <v>0.3950708</v>
      </c>
      <c r="G13">
        <f>H13/H4</f>
        <v>1.2035588720923178</v>
      </c>
      <c r="H13">
        <v>3.4325149999999999E-2</v>
      </c>
      <c r="I13">
        <f t="shared" ref="I13" si="13">J13/J4</f>
        <v>0.93356549975071623</v>
      </c>
      <c r="J13">
        <v>0.36214069999999998</v>
      </c>
      <c r="K13">
        <f t="shared" si="6"/>
        <v>9.4784016267710311E-2</v>
      </c>
      <c r="L13">
        <f>K13/M4</f>
        <v>1.2954271083442388</v>
      </c>
      <c r="O13" s="4" t="s">
        <v>14</v>
      </c>
      <c r="P13">
        <f xml:space="preserve"> _xlfn.STDEV.S(D9:D11)/SQRT(COUNT(D9:D11))</f>
        <v>0.59029749079096017</v>
      </c>
      <c r="Q13">
        <f xml:space="preserve"> _xlfn.STDEV.S(E9:E11)/SQRT(COUNT(E9:E11))</f>
        <v>1.0257647521456593E-2</v>
      </c>
      <c r="R13">
        <f xml:space="preserve"> _xlfn.STDEV.S(F9:F11)/SQRT(COUNT(F9:F11))</f>
        <v>9.7035020874802355E-2</v>
      </c>
      <c r="S13">
        <f t="shared" ref="S13:X13" si="14" xml:space="preserve"> _xlfn.STDEV.S(G9:G11)/SQRT(COUNT(G9:G11))</f>
        <v>5.1834136450470206E-2</v>
      </c>
      <c r="T13">
        <f t="shared" si="14"/>
        <v>7.0057793946862968E-3</v>
      </c>
      <c r="U13">
        <f t="shared" si="14"/>
        <v>0.10416740109669</v>
      </c>
      <c r="V13">
        <f t="shared" si="14"/>
        <v>6.6753707706297433E-2</v>
      </c>
      <c r="W13">
        <f t="shared" si="14"/>
        <v>1.1712047497804252E-2</v>
      </c>
      <c r="X13">
        <f t="shared" si="14"/>
        <v>0.10169095618141143</v>
      </c>
      <c r="Y13">
        <f>_xlfn.T.TEST(D3:D5,D9:D11,2,1)</f>
        <v>0.59764243403327666</v>
      </c>
      <c r="Z13">
        <f t="shared" ref="Z13:AE13" si="15">_xlfn.T.TEST(E3:E5,E9:E11,2,2)</f>
        <v>0.21802343209572309</v>
      </c>
      <c r="AA13">
        <f t="shared" si="15"/>
        <v>0.92993561040622197</v>
      </c>
      <c r="AB13">
        <f t="shared" si="15"/>
        <v>0.73005708080377651</v>
      </c>
      <c r="AC13">
        <f t="shared" si="15"/>
        <v>0.99438880009876307</v>
      </c>
      <c r="AD13">
        <f t="shared" si="15"/>
        <v>0.61480118905894399</v>
      </c>
      <c r="AE13">
        <f t="shared" si="15"/>
        <v>0.88569910157241605</v>
      </c>
      <c r="AF13">
        <f>_xlfn.T.TEST(K3:K5,K9:K11,1,1)</f>
        <v>0.44822131337643767</v>
      </c>
      <c r="AG13">
        <f>_xlfn.T.TEST(L3:L5,L9:L11,1,2)</f>
        <v>0.292662699589887</v>
      </c>
      <c r="AK13" t="s">
        <v>3</v>
      </c>
      <c r="AL13">
        <v>0.18469550000000001</v>
      </c>
      <c r="AM13">
        <v>2.9224400000000001E-2</v>
      </c>
      <c r="AN13">
        <v>0.53756329999999997</v>
      </c>
      <c r="AO13">
        <v>0.39609430000000001</v>
      </c>
      <c r="AP13">
        <v>2.9105382</v>
      </c>
    </row>
    <row r="14" spans="2:42" x14ac:dyDescent="0.35">
      <c r="C14" t="s">
        <v>21</v>
      </c>
      <c r="D14">
        <v>1.0869800999999999</v>
      </c>
      <c r="E14">
        <v>0.25274410000000003</v>
      </c>
      <c r="F14">
        <v>0.27472780000000002</v>
      </c>
      <c r="G14">
        <f>H14/H5</f>
        <v>1.5071740275811243</v>
      </c>
      <c r="H14">
        <v>1.1419520000000001E-2</v>
      </c>
      <c r="I14">
        <f>J14/J5</f>
        <v>0.5391304347826088</v>
      </c>
      <c r="J14">
        <v>0.14355480000000001</v>
      </c>
      <c r="K14">
        <f t="shared" si="6"/>
        <v>7.9548158612599507E-2</v>
      </c>
      <c r="L14">
        <f>K14/M5</f>
        <v>2.7955647285778915</v>
      </c>
      <c r="O14" s="4" t="s">
        <v>16</v>
      </c>
      <c r="P14">
        <f xml:space="preserve"> _xlfn.STDEV.S(D12:D14)/SQRT(COUNT(D12:D14))</f>
        <v>0.17500618968545439</v>
      </c>
      <c r="Q14">
        <f xml:space="preserve"> _xlfn.STDEV.S(E12:E14)/SQRT(COUNT(E12:E14))</f>
        <v>1.5065978809482568E-2</v>
      </c>
      <c r="R14">
        <f xml:space="preserve"> _xlfn.STDEV.S(F12:F14)/SQRT(COUNT(F12:F14))</f>
        <v>6.39579041583863E-2</v>
      </c>
      <c r="S14">
        <f t="shared" ref="S14:W14" si="16" xml:space="preserve"> _xlfn.STDEV.S(G12:G14)/SQRT(COUNT(G12:G14))</f>
        <v>0.11766046247125715</v>
      </c>
      <c r="T14">
        <f t="shared" si="16"/>
        <v>7.0466821716425104E-3</v>
      </c>
      <c r="U14">
        <f t="shared" si="16"/>
        <v>0.11835175047001652</v>
      </c>
      <c r="V14">
        <f t="shared" si="16"/>
        <v>6.5758818667520022E-2</v>
      </c>
      <c r="W14">
        <f t="shared" si="16"/>
        <v>5.6630143918565612E-3</v>
      </c>
      <c r="X14">
        <f xml:space="preserve"> _xlfn.STDEV.S(L12:L14)/SQRT(COUNT(L12:L14))</f>
        <v>0.49317130604569209</v>
      </c>
      <c r="Y14">
        <f>_xlfn.T.TEST(D3:D5,D12:D14,2,1)</f>
        <v>2.4062029488056448E-2</v>
      </c>
      <c r="Z14">
        <f t="shared" ref="Z14:AE14" si="17">_xlfn.T.TEST(E3:E5,E12:E14,2,2)</f>
        <v>4.8343286180433549E-3</v>
      </c>
      <c r="AA14">
        <f t="shared" si="17"/>
        <v>0.49796646087906637</v>
      </c>
      <c r="AB14">
        <f t="shared" si="17"/>
        <v>7.8249726819339255E-2</v>
      </c>
      <c r="AC14">
        <f t="shared" si="17"/>
        <v>0.68239016329189917</v>
      </c>
      <c r="AD14">
        <f t="shared" si="17"/>
        <v>0.122264443072312</v>
      </c>
      <c r="AE14">
        <f t="shared" si="17"/>
        <v>0.40820894371672989</v>
      </c>
      <c r="AF14">
        <f>_xlfn.T.TEST(K3:K5,K12:K14,1,1)</f>
        <v>3.7108597954243594E-2</v>
      </c>
      <c r="AG14">
        <f>_xlfn.T.TEST(L3:L5,L12:L14,1,2)</f>
        <v>8.8025521893132147E-2</v>
      </c>
      <c r="AK14" t="s">
        <v>8</v>
      </c>
      <c r="AL14">
        <v>0.18474560000000001</v>
      </c>
      <c r="AM14">
        <v>2.658959E-2</v>
      </c>
      <c r="AN14">
        <v>0.54157049999999995</v>
      </c>
      <c r="AO14">
        <v>0.39675729999999998</v>
      </c>
      <c r="AP14">
        <v>2.9314396999999999</v>
      </c>
    </row>
    <row r="15" spans="2:42" x14ac:dyDescent="0.35">
      <c r="C15" s="4" t="s">
        <v>4</v>
      </c>
      <c r="D15">
        <v>1.653546</v>
      </c>
      <c r="E15">
        <v>0.25297560000000002</v>
      </c>
      <c r="F15">
        <v>0.41830689999999998</v>
      </c>
      <c r="G15">
        <f>H15/H3</f>
        <v>1.2886831708628468</v>
      </c>
      <c r="H15">
        <v>3.4729379999999997E-2</v>
      </c>
      <c r="I15">
        <f>J15/J3</f>
        <v>0.92640621525513978</v>
      </c>
      <c r="J15">
        <v>0.34287099999999998</v>
      </c>
      <c r="K15">
        <f t="shared" si="6"/>
        <v>0.10128993119861406</v>
      </c>
      <c r="L15">
        <f>K15/M3</f>
        <v>1.3843444057741152</v>
      </c>
      <c r="O15" s="4" t="s">
        <v>24</v>
      </c>
      <c r="P15">
        <f xml:space="preserve"> _xlfn.STDEV.S(D15:D17)/SQRT(COUNT(D15:D17))</f>
        <v>0.31598472876745126</v>
      </c>
      <c r="Q15">
        <f xml:space="preserve"> _xlfn.STDEV.S(E15:E17)/SQRT(COUNT(E15:E17))</f>
        <v>2.4134682970801662E-2</v>
      </c>
      <c r="R15">
        <f xml:space="preserve"> _xlfn.STDEV.S(F15:F17)/SQRT(COUNT(F15:F17))</f>
        <v>7.8404767238145587E-2</v>
      </c>
      <c r="S15">
        <f t="shared" ref="S15:X15" si="18" xml:space="preserve"> _xlfn.STDEV.S(G15:G17)/SQRT(COUNT(G15:G17))</f>
        <v>0.13461279650119476</v>
      </c>
      <c r="T15">
        <f t="shared" si="18"/>
        <v>9.1795145327641589E-3</v>
      </c>
      <c r="U15">
        <f t="shared" si="18"/>
        <v>4.795933509118832E-2</v>
      </c>
      <c r="V15">
        <f t="shared" si="18"/>
        <v>3.6955859774601273E-2</v>
      </c>
      <c r="W15">
        <f t="shared" si="18"/>
        <v>2.5777763110750723E-2</v>
      </c>
      <c r="X15">
        <f t="shared" si="18"/>
        <v>0.14605511977836766</v>
      </c>
      <c r="Y15">
        <f>_xlfn.T.TEST(D3:D5,D15:D17,2,1)</f>
        <v>1.206841504712592E-2</v>
      </c>
      <c r="Z15">
        <f t="shared" ref="Z15:AE15" si="19">_xlfn.T.TEST(E3:E5,E15:E17,2,2)</f>
        <v>8.2612110146495759E-3</v>
      </c>
      <c r="AA15">
        <f t="shared" si="19"/>
        <v>0.49322066677184417</v>
      </c>
      <c r="AB15">
        <f t="shared" si="19"/>
        <v>0.53030703035353655</v>
      </c>
      <c r="AC15">
        <f t="shared" si="19"/>
        <v>0.76533972788017401</v>
      </c>
      <c r="AD15">
        <f t="shared" si="19"/>
        <v>2.6064439785230115E-2</v>
      </c>
      <c r="AE15">
        <f t="shared" si="19"/>
        <v>0.34885895371947406</v>
      </c>
      <c r="AF15">
        <f>_xlfn.T.TEST(K3:K5,K15:K17,1,1)</f>
        <v>9.0762843955165373E-2</v>
      </c>
      <c r="AG15">
        <f>_xlfn.T.TEST(L3:L5,L15:L17,1,2)</f>
        <v>5.086549522547705E-2</v>
      </c>
      <c r="AK15" t="s">
        <v>20</v>
      </c>
      <c r="AL15">
        <v>0.21556030000000001</v>
      </c>
      <c r="AM15">
        <v>7.0138900000000001E-3</v>
      </c>
      <c r="AN15">
        <v>0.2488165</v>
      </c>
      <c r="AO15">
        <v>0.19616549999999999</v>
      </c>
      <c r="AP15">
        <v>1.1542783999999999</v>
      </c>
    </row>
    <row r="16" spans="2:42" x14ac:dyDescent="0.35">
      <c r="C16" s="4" t="s">
        <v>11</v>
      </c>
      <c r="D16">
        <v>1.6032816000000001</v>
      </c>
      <c r="E16">
        <v>0.30665809999999999</v>
      </c>
      <c r="F16">
        <v>0.49165930000000002</v>
      </c>
      <c r="G16">
        <f>H16/H4</f>
        <v>1.1537641862417254</v>
      </c>
      <c r="H16">
        <v>3.290502E-2</v>
      </c>
      <c r="I16">
        <f t="shared" ref="I16:I17" si="20">J16/J4</f>
        <v>0.7646885345468063</v>
      </c>
      <c r="J16">
        <v>0.29663139999999999</v>
      </c>
      <c r="K16">
        <f t="shared" si="6"/>
        <v>0.11092898459165146</v>
      </c>
      <c r="L16">
        <f>K16/M4</f>
        <v>1.5160827679558826</v>
      </c>
      <c r="O16" s="4" t="s">
        <v>25</v>
      </c>
      <c r="P16">
        <f xml:space="preserve"> _xlfn.STDEV.S(D18:D20)/SQRT(COUNT(D18:D20))</f>
        <v>0.17022578351908943</v>
      </c>
      <c r="Q16">
        <f xml:space="preserve"> _xlfn.STDEV.S(E18:E20)/SQRT(COUNT(E18:E20))</f>
        <v>1.9043754956503012E-2</v>
      </c>
      <c r="R16">
        <f xml:space="preserve"> _xlfn.STDEV.S(F18:F20)/SQRT(COUNT(F18:F20))</f>
        <v>6.3604320719333085E-2</v>
      </c>
      <c r="S16">
        <f t="shared" ref="S16:X16" si="21" xml:space="preserve"> _xlfn.STDEV.S(G18:G20)/SQRT(COUNT(G18:G20))</f>
        <v>7.5017184019459116E-2</v>
      </c>
      <c r="T16">
        <f t="shared" si="21"/>
        <v>8.0893388322492796E-3</v>
      </c>
      <c r="U16">
        <f t="shared" si="21"/>
        <v>7.1798153598011491E-2</v>
      </c>
      <c r="V16">
        <f t="shared" si="21"/>
        <v>3.9450639298678696E-2</v>
      </c>
      <c r="W16">
        <f t="shared" si="21"/>
        <v>2.1780169390670796E-2</v>
      </c>
      <c r="X16">
        <f t="shared" si="21"/>
        <v>3.9127187834783056E-2</v>
      </c>
      <c r="Y16">
        <f>_xlfn.T.TEST(D3:D5,D18:D20,2,1)</f>
        <v>3.4223072633066953E-2</v>
      </c>
      <c r="Z16">
        <f>_xlfn.T.TEST(E3:E5,E18:E20,2,2)</f>
        <v>2.2065183724611025E-3</v>
      </c>
      <c r="AA16">
        <f>_xlfn.T.TEST(F3:F5,F18:F20,2,2)</f>
        <v>0.55295843771349751</v>
      </c>
      <c r="AB16">
        <f>_xlfn.T.TEST(G3:G5,G18:G20,2,2)</f>
        <v>9.1394686559270105E-2</v>
      </c>
      <c r="AC16">
        <f>_xlfn.T.TEST(H3:H5,H18:H20,2,2)</f>
        <v>0.75256911012591643</v>
      </c>
      <c r="AD16">
        <f>_xlfn.T.TEST(I3:I5,I18:I20,2,3)</f>
        <v>0.12474129444998006</v>
      </c>
      <c r="AE16">
        <f>_xlfn.T.TEST(J3:J5,J18:J20,2,2)</f>
        <v>0.31363924335668941</v>
      </c>
      <c r="AF16">
        <f>_xlfn.T.TEST(K3:K5,K18:K20,1,1)</f>
        <v>3.5642244712206783E-2</v>
      </c>
      <c r="AG16">
        <f>_xlfn.T.TEST(L3:L5,L18:L20,1,2)</f>
        <v>1.8862802101720963E-4</v>
      </c>
      <c r="AK16" t="s">
        <v>2</v>
      </c>
      <c r="AL16">
        <v>0.2921686</v>
      </c>
      <c r="AM16">
        <v>3.0179910000000001E-2</v>
      </c>
      <c r="AN16">
        <v>0.42992459999999999</v>
      </c>
      <c r="AO16">
        <v>0.30837389999999998</v>
      </c>
      <c r="AP16">
        <v>1.4714948000000001</v>
      </c>
    </row>
    <row r="17" spans="3:42" x14ac:dyDescent="0.35">
      <c r="C17" t="s">
        <v>22</v>
      </c>
      <c r="D17">
        <v>0.68145960000000005</v>
      </c>
      <c r="E17">
        <v>0.3353235</v>
      </c>
      <c r="F17">
        <v>0.2285094</v>
      </c>
      <c r="G17">
        <f>H17/H5</f>
        <v>0.8346579072682101</v>
      </c>
      <c r="H17">
        <v>6.324016E-3</v>
      </c>
      <c r="I17">
        <f t="shared" si="20"/>
        <v>0.81258642510825452</v>
      </c>
      <c r="J17">
        <v>0.21636820000000001</v>
      </c>
      <c r="K17">
        <f t="shared" si="6"/>
        <v>2.9228028887794046E-2</v>
      </c>
      <c r="L17">
        <f>K17/M5</f>
        <v>1.027162011914013</v>
      </c>
      <c r="AK17" t="s">
        <v>9</v>
      </c>
      <c r="AL17">
        <v>0.28131499999999998</v>
      </c>
      <c r="AM17">
        <v>3.4325149999999999E-2</v>
      </c>
      <c r="AN17">
        <v>0.51250260000000003</v>
      </c>
      <c r="AO17">
        <v>0.36214069999999998</v>
      </c>
      <c r="AP17">
        <v>1.8218108</v>
      </c>
    </row>
    <row r="18" spans="3:42" x14ac:dyDescent="0.35">
      <c r="C18" s="4" t="s">
        <v>1</v>
      </c>
      <c r="D18">
        <v>1.5524438</v>
      </c>
      <c r="E18">
        <v>0.31470959999999998</v>
      </c>
      <c r="F18">
        <v>0.48856889999999997</v>
      </c>
      <c r="G18">
        <f>H18/H3</f>
        <v>1.3047250209744072</v>
      </c>
      <c r="H18">
        <v>3.5161699999999997E-2</v>
      </c>
      <c r="I18">
        <f>J18/J3</f>
        <v>0.94617311076448629</v>
      </c>
      <c r="J18">
        <v>0.35018690000000002</v>
      </c>
      <c r="K18">
        <f t="shared" si="6"/>
        <v>0.10040838192405255</v>
      </c>
      <c r="L18">
        <f>K18/M3</f>
        <v>1.3722961420206281</v>
      </c>
      <c r="AK18" t="s">
        <v>19</v>
      </c>
      <c r="AL18">
        <v>0.30095899999999998</v>
      </c>
      <c r="AM18">
        <v>1.1419520000000001E-2</v>
      </c>
      <c r="AN18">
        <v>0.19048689999999999</v>
      </c>
      <c r="AO18">
        <v>0.14355480000000001</v>
      </c>
      <c r="AP18">
        <v>0.63293299999999997</v>
      </c>
    </row>
    <row r="19" spans="3:42" x14ac:dyDescent="0.35">
      <c r="C19" s="4" t="s">
        <v>7</v>
      </c>
      <c r="D19">
        <v>1.2206743</v>
      </c>
      <c r="E19">
        <v>0.35093289999999999</v>
      </c>
      <c r="F19">
        <v>0.4283748</v>
      </c>
      <c r="G19">
        <f>H19/H4</f>
        <v>1.0471726395534877</v>
      </c>
      <c r="H19">
        <v>2.9865059999999999E-2</v>
      </c>
      <c r="I19">
        <f t="shared" ref="I19:I20" si="22">J19/J4</f>
        <v>0.69832724689194492</v>
      </c>
      <c r="J19">
        <v>0.27088909999999999</v>
      </c>
      <c r="K19">
        <f t="shared" si="6"/>
        <v>0.11024828979829752</v>
      </c>
      <c r="L19">
        <f>K19/M4</f>
        <v>1.5067796119751431</v>
      </c>
      <c r="AK19" t="s">
        <v>1</v>
      </c>
      <c r="AL19">
        <v>0.32003100000000001</v>
      </c>
      <c r="AM19">
        <v>3.4729379999999997E-2</v>
      </c>
      <c r="AN19">
        <v>0.48562870000000002</v>
      </c>
      <c r="AO19">
        <v>0.34287099999999998</v>
      </c>
      <c r="AP19">
        <v>1.5174428</v>
      </c>
    </row>
    <row r="20" spans="3:42" x14ac:dyDescent="0.35">
      <c r="C20" t="s">
        <v>23</v>
      </c>
      <c r="D20">
        <v>0.96437649999999997</v>
      </c>
      <c r="E20">
        <v>0.28507310000000002</v>
      </c>
      <c r="F20">
        <v>0.27491779999999999</v>
      </c>
      <c r="G20">
        <f>H20/H5</f>
        <v>1.1459775239495005</v>
      </c>
      <c r="H20">
        <v>8.682815E-3</v>
      </c>
      <c r="I20">
        <f t="shared" si="22"/>
        <v>0.80424755230573364</v>
      </c>
      <c r="J20">
        <v>0.2141478</v>
      </c>
      <c r="K20">
        <f t="shared" si="6"/>
        <v>4.0545898673719737E-2</v>
      </c>
      <c r="L20">
        <f>K20/M5</f>
        <v>1.4249064490952388</v>
      </c>
      <c r="AK20" t="s">
        <v>7</v>
      </c>
      <c r="AL20">
        <v>0.35103220000000002</v>
      </c>
      <c r="AM20">
        <v>3.290502E-2</v>
      </c>
      <c r="AN20">
        <v>0.42827539999999997</v>
      </c>
      <c r="AO20">
        <v>0.29663139999999999</v>
      </c>
      <c r="AP20">
        <v>1.2200461</v>
      </c>
    </row>
    <row r="21" spans="3:42" x14ac:dyDescent="0.35">
      <c r="AK21" t="s">
        <v>23</v>
      </c>
      <c r="AL21">
        <v>0.28551460000000001</v>
      </c>
      <c r="AM21">
        <v>6.324016E-3</v>
      </c>
      <c r="AN21">
        <v>0.27457500000000001</v>
      </c>
      <c r="AO21">
        <v>0.21636820000000001</v>
      </c>
      <c r="AP21">
        <v>0.96168439999999999</v>
      </c>
    </row>
    <row r="22" spans="3:42" x14ac:dyDescent="0.35">
      <c r="C22" s="4" t="s">
        <v>40</v>
      </c>
      <c r="D22">
        <f>AVERAGE(D3:D5)</f>
        <v>2.5473819666666668</v>
      </c>
      <c r="E22">
        <f>AVERAGE(E3:E5)</f>
        <v>0.177374</v>
      </c>
      <c r="F22">
        <f>AVERAGE(F3:F5)</f>
        <v>0.45361103333333325</v>
      </c>
      <c r="H22">
        <f>AVERAGE(H3:H5)</f>
        <v>2.1015331999999998E-2</v>
      </c>
      <c r="J22">
        <f>AVERAGE(J3:J5)</f>
        <v>0.34143036666666665</v>
      </c>
      <c r="AK22" t="s">
        <v>0</v>
      </c>
      <c r="AL22">
        <v>0.29915950000000002</v>
      </c>
      <c r="AM22">
        <v>3.5161699999999997E-2</v>
      </c>
      <c r="AN22">
        <v>0.49583660000000002</v>
      </c>
      <c r="AO22">
        <v>0.35018690000000002</v>
      </c>
      <c r="AP22">
        <v>1.6574321999999999</v>
      </c>
    </row>
    <row r="23" spans="3:42" x14ac:dyDescent="0.35">
      <c r="AK23" t="s">
        <v>12</v>
      </c>
      <c r="AL23">
        <v>0.25525550000000002</v>
      </c>
      <c r="AM23">
        <v>2.9865059999999999E-2</v>
      </c>
      <c r="AN23">
        <v>0.39502730000000003</v>
      </c>
      <c r="AO23">
        <v>0.27088909999999999</v>
      </c>
      <c r="AP23">
        <v>1.5475764000000001</v>
      </c>
    </row>
    <row r="24" spans="3:42" x14ac:dyDescent="0.35">
      <c r="AK24" t="s">
        <v>21</v>
      </c>
      <c r="AL24">
        <v>0.2536235</v>
      </c>
      <c r="AM24">
        <v>8.682815E-3</v>
      </c>
      <c r="AN24">
        <v>0.274117</v>
      </c>
      <c r="AO24">
        <v>0.2141478</v>
      </c>
      <c r="AP24">
        <v>1.0808031</v>
      </c>
    </row>
    <row r="25" spans="3:42" x14ac:dyDescent="0.35">
      <c r="D25" s="4"/>
      <c r="E25" s="4"/>
      <c r="F25" s="4"/>
      <c r="G25" s="4"/>
      <c r="H25" s="4"/>
      <c r="P25" s="4"/>
      <c r="Q25" s="4"/>
      <c r="R25" s="4"/>
      <c r="S25" s="4"/>
      <c r="T25" s="4"/>
      <c r="U25" s="4"/>
    </row>
    <row r="26" spans="3:42" x14ac:dyDescent="0.35">
      <c r="C26" s="4"/>
      <c r="J26" s="4"/>
      <c r="O26" s="4"/>
    </row>
    <row r="27" spans="3:42" x14ac:dyDescent="0.35">
      <c r="C27" s="4"/>
      <c r="O27" s="4"/>
    </row>
    <row r="28" spans="3:42" x14ac:dyDescent="0.35">
      <c r="C28" s="4"/>
      <c r="O28" s="4"/>
    </row>
    <row r="29" spans="3:42" x14ac:dyDescent="0.35">
      <c r="C29" s="4"/>
      <c r="O29" s="4"/>
    </row>
    <row r="30" spans="3:42" x14ac:dyDescent="0.35">
      <c r="C30" s="4"/>
      <c r="O30" s="4"/>
    </row>
    <row r="31" spans="3:42" x14ac:dyDescent="0.35">
      <c r="C31" s="4"/>
      <c r="O31" s="4"/>
    </row>
    <row r="32" spans="3:42" x14ac:dyDescent="0.35">
      <c r="C32" s="4"/>
      <c r="O32" s="4"/>
      <c r="P32" s="6"/>
      <c r="Q32" s="6"/>
      <c r="R32" s="6"/>
      <c r="S32" s="6"/>
      <c r="T32" s="6"/>
    </row>
    <row r="33" spans="3:31" x14ac:dyDescent="0.35">
      <c r="C33" s="4"/>
      <c r="O33" s="4"/>
      <c r="U33" s="6"/>
      <c r="V33" s="6"/>
      <c r="W33" s="6"/>
      <c r="X33" s="6"/>
      <c r="Y33" s="6"/>
    </row>
    <row r="34" spans="3:31" x14ac:dyDescent="0.35">
      <c r="C34" s="4"/>
      <c r="O34" s="4"/>
    </row>
    <row r="35" spans="3:31" x14ac:dyDescent="0.35">
      <c r="C35" s="4"/>
      <c r="O35" s="4"/>
    </row>
    <row r="36" spans="3:31" x14ac:dyDescent="0.35">
      <c r="C36" s="4"/>
      <c r="O36" s="4"/>
      <c r="AE36" s="4"/>
    </row>
    <row r="37" spans="3:31" x14ac:dyDescent="0.35">
      <c r="C37" s="4"/>
      <c r="O37" s="4"/>
      <c r="AE37" s="4"/>
    </row>
    <row r="38" spans="3:31" x14ac:dyDescent="0.35">
      <c r="C38" s="4"/>
      <c r="O38" s="4"/>
      <c r="AE38" s="4"/>
    </row>
    <row r="39" spans="3:31" x14ac:dyDescent="0.35">
      <c r="C39" s="4"/>
      <c r="O39" s="4"/>
      <c r="AE39" s="4"/>
    </row>
    <row r="40" spans="3:31" x14ac:dyDescent="0.35">
      <c r="C40" s="4"/>
      <c r="AE40" s="4"/>
    </row>
    <row r="41" spans="3:31" x14ac:dyDescent="0.35">
      <c r="C41" s="4"/>
    </row>
    <row r="42" spans="3:31" x14ac:dyDescent="0.35">
      <c r="C42" s="4"/>
    </row>
    <row r="43" spans="3:31" x14ac:dyDescent="0.35">
      <c r="C43" s="4"/>
    </row>
  </sheetData>
  <mergeCells count="4">
    <mergeCell ref="P9:T9"/>
    <mergeCell ref="P1:T1"/>
    <mergeCell ref="P32:T32"/>
    <mergeCell ref="U33:Y33"/>
  </mergeCells>
  <conditionalFormatting sqref="Y12:AG16">
    <cfRule type="cellIs" dxfId="4" priority="1" operator="lessThan">
      <formula>0.05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4B15-DA87-43A9-A27A-2100D20B0D53}">
  <dimension ref="B1:AP90"/>
  <sheetViews>
    <sheetView tabSelected="1" topLeftCell="A23" zoomScale="60" zoomScaleNormal="60" workbookViewId="0">
      <selection activeCell="AK79" sqref="AK79"/>
    </sheetView>
  </sheetViews>
  <sheetFormatPr defaultRowHeight="14.5" x14ac:dyDescent="0.35"/>
  <cols>
    <col min="8" max="8" width="11.36328125" customWidth="1"/>
    <col min="10" max="10" width="11.81640625" bestFit="1" customWidth="1"/>
  </cols>
  <sheetData>
    <row r="1" spans="2:42" x14ac:dyDescent="0.35">
      <c r="B1" s="1"/>
      <c r="C1" s="1"/>
      <c r="D1" s="1"/>
      <c r="F1" s="1"/>
      <c r="G1" s="1"/>
      <c r="P1" s="5" t="s">
        <v>33</v>
      </c>
      <c r="Q1" s="5"/>
      <c r="R1" s="5"/>
      <c r="S1" s="5"/>
      <c r="T1" s="5"/>
    </row>
    <row r="2" spans="2:42" x14ac:dyDescent="0.35">
      <c r="B2" s="1"/>
      <c r="D2" s="4" t="s">
        <v>31</v>
      </c>
      <c r="E2" s="4" t="s">
        <v>27</v>
      </c>
      <c r="F2" s="4" t="s">
        <v>29</v>
      </c>
      <c r="G2" s="4" t="s">
        <v>41</v>
      </c>
      <c r="H2" s="4" t="s">
        <v>28</v>
      </c>
      <c r="I2" s="4" t="s">
        <v>42</v>
      </c>
      <c r="J2" s="4" t="s">
        <v>30</v>
      </c>
      <c r="K2" s="4" t="s">
        <v>43</v>
      </c>
      <c r="L2" s="4" t="s">
        <v>44</v>
      </c>
      <c r="P2" s="4" t="s">
        <v>26</v>
      </c>
      <c r="Q2" s="4" t="s">
        <v>27</v>
      </c>
      <c r="R2" s="4" t="s">
        <v>29</v>
      </c>
      <c r="S2" s="4" t="s">
        <v>41</v>
      </c>
      <c r="T2" s="4" t="s">
        <v>28</v>
      </c>
      <c r="U2" s="4" t="s">
        <v>42</v>
      </c>
      <c r="V2" s="4" t="s">
        <v>30</v>
      </c>
      <c r="W2" s="4" t="s">
        <v>43</v>
      </c>
      <c r="X2" s="4" t="s">
        <v>44</v>
      </c>
    </row>
    <row r="3" spans="2:42" x14ac:dyDescent="0.35">
      <c r="B3" s="1"/>
      <c r="C3" s="4" t="s">
        <v>5</v>
      </c>
      <c r="D3">
        <v>2.6191680000000002</v>
      </c>
      <c r="E3">
        <v>0.18841669999999999</v>
      </c>
      <c r="F3">
        <v>0.49349500000000002</v>
      </c>
      <c r="G3">
        <f>H3/H3</f>
        <v>1</v>
      </c>
      <c r="H3">
        <v>2.6949509999999999E-2</v>
      </c>
      <c r="I3">
        <f>J3/J3</f>
        <v>1</v>
      </c>
      <c r="J3">
        <v>0.37010870000000001</v>
      </c>
      <c r="K3">
        <f>H3/J3</f>
        <v>7.2815121611569791E-2</v>
      </c>
      <c r="L3">
        <f>K3/M3</f>
        <v>0.99517498991170972</v>
      </c>
      <c r="M3">
        <f>AVERAGE(K3:K4)</f>
        <v>7.316815871551377E-2</v>
      </c>
      <c r="O3" s="4" t="s">
        <v>13</v>
      </c>
      <c r="P3">
        <f>AVERAGE(D3:D5)</f>
        <v>2.5473819666666668</v>
      </c>
      <c r="Q3">
        <f>AVERAGE(E3:E5)</f>
        <v>0.177374</v>
      </c>
      <c r="R3">
        <f>AVERAGE(F3:F5)</f>
        <v>0.45361103333333325</v>
      </c>
      <c r="S3">
        <f>AVERAGE(G3:G5)</f>
        <v>1</v>
      </c>
      <c r="T3">
        <f>AVERAGE(H3:H5)</f>
        <v>2.1015331999999998E-2</v>
      </c>
      <c r="U3">
        <f t="shared" ref="U3:V3" si="0">AVERAGE(I3:I5)</f>
        <v>1</v>
      </c>
      <c r="V3">
        <f t="shared" si="0"/>
        <v>0.34143036666666665</v>
      </c>
      <c r="W3">
        <f>AVERAGE(K3:K5)</f>
        <v>5.8263815910203187E-2</v>
      </c>
      <c r="X3">
        <f>AVERAGE(L3:L5)</f>
        <v>1</v>
      </c>
    </row>
    <row r="4" spans="2:42" x14ac:dyDescent="0.35">
      <c r="B4" s="1"/>
      <c r="C4" s="4" t="s">
        <v>10</v>
      </c>
      <c r="D4">
        <v>3.0163625999999999</v>
      </c>
      <c r="E4">
        <v>0.17593880000000001</v>
      </c>
      <c r="F4">
        <v>0.53069529999999998</v>
      </c>
      <c r="G4">
        <f>H4/H4</f>
        <v>1</v>
      </c>
      <c r="H4">
        <v>2.851971E-2</v>
      </c>
      <c r="I4">
        <f t="shared" ref="I4:I5" si="1">J4/J4</f>
        <v>1</v>
      </c>
      <c r="J4">
        <v>0.38791140000000002</v>
      </c>
      <c r="K4">
        <f>H4/J4</f>
        <v>7.3521195819457735E-2</v>
      </c>
      <c r="L4">
        <f>K4/M4</f>
        <v>1.0048250100882901</v>
      </c>
      <c r="M4">
        <f>AVERAGE(K3:K4)</f>
        <v>7.316815871551377E-2</v>
      </c>
      <c r="O4" s="4" t="s">
        <v>15</v>
      </c>
      <c r="P4">
        <f>AVERAGE(D6:D8)</f>
        <v>1.3120942</v>
      </c>
      <c r="Q4">
        <f>AVERAGE(E6:E8)</f>
        <v>0.29086119999999999</v>
      </c>
      <c r="R4">
        <f>AVERAGE(F6:F8)</f>
        <v>0.37820533333333334</v>
      </c>
      <c r="S4">
        <f>AVERAGE(G6:G8)</f>
        <v>1.2565396486274731</v>
      </c>
      <c r="T4">
        <f>AVERAGE(H6:H8)</f>
        <v>2.6113511666666669E-2</v>
      </c>
      <c r="U4">
        <f t="shared" ref="U4:W4" si="2">AVERAGE(I6:I8)</f>
        <v>0.78287158889258057</v>
      </c>
      <c r="V4">
        <f t="shared" si="2"/>
        <v>0.27181416666666663</v>
      </c>
      <c r="W4">
        <f t="shared" si="2"/>
        <v>8.9908794632131153E-2</v>
      </c>
      <c r="X4">
        <f>AVERAGE(L6:L8)</f>
        <v>1.6281904868544175</v>
      </c>
    </row>
    <row r="5" spans="2:42" x14ac:dyDescent="0.35">
      <c r="B5" s="1"/>
      <c r="C5" t="s">
        <v>18</v>
      </c>
      <c r="D5">
        <v>2.0066153</v>
      </c>
      <c r="E5">
        <v>0.16776650000000001</v>
      </c>
      <c r="F5">
        <v>0.33664280000000002</v>
      </c>
      <c r="G5">
        <f>H5/H5</f>
        <v>1</v>
      </c>
      <c r="H5">
        <v>7.5767760000000003E-3</v>
      </c>
      <c r="I5">
        <f t="shared" si="1"/>
        <v>1</v>
      </c>
      <c r="J5">
        <v>0.26627099999999998</v>
      </c>
      <c r="K5">
        <f>H5/J5</f>
        <v>2.8455130299582007E-2</v>
      </c>
      <c r="L5">
        <f>K5/M5</f>
        <v>1</v>
      </c>
      <c r="M5">
        <f>K5</f>
        <v>2.8455130299582007E-2</v>
      </c>
      <c r="O5" s="4" t="s">
        <v>14</v>
      </c>
      <c r="P5">
        <f>AVERAGE(D9:D11)</f>
        <v>2.3369312</v>
      </c>
      <c r="Q5">
        <f>AVERAGE(E9:E11)</f>
        <v>0.19472926666666668</v>
      </c>
      <c r="R5">
        <f>AVERAGE(F9:F11)</f>
        <v>0.44296010000000002</v>
      </c>
      <c r="S5">
        <f>AVERAGE(G9:G11)</f>
        <v>0.98081512255363157</v>
      </c>
      <c r="T5">
        <f>AVERAGE(H9:H11)</f>
        <v>2.0942626666666669E-2</v>
      </c>
      <c r="U5">
        <f t="shared" ref="U5:W5" si="3">AVERAGE(I9:I11)</f>
        <v>0.94324278906458969</v>
      </c>
      <c r="V5">
        <f t="shared" si="3"/>
        <v>0.32967236666666666</v>
      </c>
      <c r="W5">
        <f t="shared" si="3"/>
        <v>5.8851216490917006E-2</v>
      </c>
      <c r="X5">
        <f>AVERAGE(L9:L11)</f>
        <v>1.0602849097870612</v>
      </c>
    </row>
    <row r="6" spans="2:42" x14ac:dyDescent="0.35">
      <c r="B6" s="1"/>
      <c r="C6" s="4" t="s">
        <v>2</v>
      </c>
      <c r="D6">
        <v>1.4722029999999999</v>
      </c>
      <c r="E6">
        <v>0.29207559999999999</v>
      </c>
      <c r="F6">
        <v>0.4299946</v>
      </c>
      <c r="G6">
        <f>H6/H3</f>
        <v>1.1307530266784072</v>
      </c>
      <c r="H6">
        <v>3.0473239999999999E-2</v>
      </c>
      <c r="I6">
        <f>J6/J3</f>
        <v>0.81264720337565688</v>
      </c>
      <c r="J6">
        <v>0.30076779999999997</v>
      </c>
      <c r="K6">
        <f>H6/J6</f>
        <v>0.10131815972321506</v>
      </c>
      <c r="L6">
        <f>K6/M3</f>
        <v>1.3847302091768052</v>
      </c>
      <c r="O6" s="4" t="s">
        <v>16</v>
      </c>
      <c r="P6">
        <f>AVERAGE(D12:D14)</f>
        <v>1.4311823666666665</v>
      </c>
      <c r="Q6">
        <f>AVERAGE(E12:E14)</f>
        <v>0.26900533333333337</v>
      </c>
      <c r="R6">
        <f>AVERAGE(F12:F14)</f>
        <v>0.3885998</v>
      </c>
      <c r="S6">
        <f>AVERAGE(G12:G14)</f>
        <v>1.2768671661325002</v>
      </c>
      <c r="T6">
        <f>AVERAGE(H12:H14)</f>
        <v>2.5308193333333336E-2</v>
      </c>
      <c r="U6">
        <f t="shared" ref="U6:W6" si="4">AVERAGE(I12:I14)</f>
        <v>0.76863137579618634</v>
      </c>
      <c r="V6">
        <f t="shared" si="4"/>
        <v>0.27135646666666663</v>
      </c>
      <c r="W6">
        <f t="shared" si="4"/>
        <v>9.0733362608749937E-2</v>
      </c>
      <c r="X6">
        <f>AVERAGE(L12:L14)</f>
        <v>1.8095223384354124</v>
      </c>
      <c r="AL6" t="s">
        <v>27</v>
      </c>
      <c r="AM6" t="s">
        <v>28</v>
      </c>
      <c r="AN6" t="s">
        <v>29</v>
      </c>
      <c r="AO6" t="s">
        <v>30</v>
      </c>
      <c r="AP6" t="s">
        <v>31</v>
      </c>
    </row>
    <row r="7" spans="2:42" x14ac:dyDescent="0.35">
      <c r="B7" s="1"/>
      <c r="C7" s="4" t="s">
        <v>9</v>
      </c>
      <c r="D7">
        <v>1.8224655000000001</v>
      </c>
      <c r="E7">
        <v>0.28128799999999998</v>
      </c>
      <c r="F7">
        <v>0.51263760000000003</v>
      </c>
      <c r="G7">
        <f>H7/H4</f>
        <v>1.3309118500854322</v>
      </c>
      <c r="H7">
        <v>3.795722E-2</v>
      </c>
      <c r="I7">
        <f t="shared" ref="I7:I8" si="5">J7/J4</f>
        <v>0.8688813992061073</v>
      </c>
      <c r="J7">
        <v>0.33704899999999999</v>
      </c>
      <c r="K7">
        <f t="shared" ref="K7:K20" si="6">H7/J7</f>
        <v>0.11261632581612763</v>
      </c>
      <c r="L7">
        <f>K7/M4</f>
        <v>1.5391439089507892</v>
      </c>
      <c r="O7" s="4" t="s">
        <v>24</v>
      </c>
      <c r="P7">
        <f>AVERAGE(D15:D17)</f>
        <v>1.3127624000000002</v>
      </c>
      <c r="Q7">
        <f>AVERAGE(E15:E17)</f>
        <v>0.29831906666666669</v>
      </c>
      <c r="R7">
        <f>AVERAGE(F15:F17)</f>
        <v>0.37949186666666668</v>
      </c>
      <c r="S7">
        <f>AVERAGE(G15:G17)</f>
        <v>1.0923684214575939</v>
      </c>
      <c r="T7">
        <f>AVERAGE(H15:H17)</f>
        <v>2.4652805333333333E-2</v>
      </c>
      <c r="U7">
        <f t="shared" ref="U7:X7" si="7">AVERAGE(I15:I17)</f>
        <v>0.83456039163673346</v>
      </c>
      <c r="V7">
        <f t="shared" si="7"/>
        <v>0.28529019999999999</v>
      </c>
      <c r="W7">
        <f t="shared" si="7"/>
        <v>8.0482314892686521E-2</v>
      </c>
      <c r="X7">
        <f t="shared" si="7"/>
        <v>1.3091963952146703</v>
      </c>
      <c r="AK7" t="s">
        <v>5</v>
      </c>
      <c r="AL7">
        <v>0.1885202</v>
      </c>
      <c r="AM7">
        <v>2.6949509999999999E-2</v>
      </c>
      <c r="AN7">
        <v>0.49317499999999997</v>
      </c>
      <c r="AO7">
        <v>0.37010870000000001</v>
      </c>
      <c r="AP7">
        <v>2.6160326999999999</v>
      </c>
    </row>
    <row r="8" spans="2:42" x14ac:dyDescent="0.35">
      <c r="C8" t="s">
        <v>19</v>
      </c>
      <c r="D8">
        <v>0.64161409999999997</v>
      </c>
      <c r="E8">
        <v>0.29921999999999999</v>
      </c>
      <c r="F8">
        <v>0.19198380000000001</v>
      </c>
      <c r="G8">
        <f>H8/H5</f>
        <v>1.3079540691185803</v>
      </c>
      <c r="H8">
        <v>9.9100750000000008E-3</v>
      </c>
      <c r="I8">
        <f t="shared" si="5"/>
        <v>0.66708616409597743</v>
      </c>
      <c r="J8">
        <v>0.1776257</v>
      </c>
      <c r="K8">
        <f t="shared" si="6"/>
        <v>5.5791898357050812E-2</v>
      </c>
      <c r="L8">
        <f>K8/M5</f>
        <v>1.960697342435658</v>
      </c>
      <c r="O8" s="4" t="s">
        <v>25</v>
      </c>
      <c r="P8">
        <f>AVERAGE(D18:D20)</f>
        <v>1.2458315333333332</v>
      </c>
      <c r="Q8">
        <f>AVERAGE(E18:E20)</f>
        <v>0.31690519999999994</v>
      </c>
      <c r="R8">
        <f>AVERAGE(F18:F20)</f>
        <v>0.39728716666666664</v>
      </c>
      <c r="S8">
        <f>AVERAGE(G18:G20)</f>
        <v>1.1659583948257983</v>
      </c>
      <c r="T8">
        <f>AVERAGE(H18:H20)</f>
        <v>2.456985833333333E-2</v>
      </c>
      <c r="U8">
        <f t="shared" ref="U8:X8" si="8">AVERAGE(I18:I20)</f>
        <v>0.81624930332072154</v>
      </c>
      <c r="V8">
        <f t="shared" si="8"/>
        <v>0.2784079333333333</v>
      </c>
      <c r="W8">
        <f t="shared" si="8"/>
        <v>8.3734190132023267E-2</v>
      </c>
      <c r="X8">
        <f t="shared" si="8"/>
        <v>1.4346607343636701</v>
      </c>
      <c r="AK8" t="s">
        <v>10</v>
      </c>
      <c r="AL8">
        <v>0.17602719999999999</v>
      </c>
      <c r="AM8">
        <v>2.851971E-2</v>
      </c>
      <c r="AN8">
        <v>0.53060689999999999</v>
      </c>
      <c r="AO8">
        <v>0.38791140000000002</v>
      </c>
      <c r="AP8">
        <v>3.0143469999999999</v>
      </c>
    </row>
    <row r="9" spans="2:42" x14ac:dyDescent="0.35">
      <c r="C9" s="4" t="s">
        <v>3</v>
      </c>
      <c r="D9">
        <v>2.9207546999999998</v>
      </c>
      <c r="E9">
        <v>0.18431890000000001</v>
      </c>
      <c r="F9">
        <v>0.53835029999999995</v>
      </c>
      <c r="G9">
        <f>H9/H3</f>
        <v>1.0844130375654326</v>
      </c>
      <c r="H9">
        <v>2.9224400000000001E-2</v>
      </c>
      <c r="I9">
        <f>J9/J3</f>
        <v>1.0702107245790222</v>
      </c>
      <c r="J9">
        <v>0.39609430000000001</v>
      </c>
      <c r="K9">
        <f t="shared" si="6"/>
        <v>7.3781420232505238E-2</v>
      </c>
      <c r="L9">
        <f>K9/M3</f>
        <v>1.0083815354623846</v>
      </c>
      <c r="O9" s="4"/>
      <c r="P9" s="5" t="s">
        <v>17</v>
      </c>
      <c r="Q9" s="5"/>
      <c r="R9" s="5"/>
      <c r="S9" s="5"/>
      <c r="T9" s="5"/>
      <c r="AK9" t="s">
        <v>18</v>
      </c>
      <c r="AL9">
        <v>0.16862750000000001</v>
      </c>
      <c r="AM9">
        <v>7.5767760000000003E-3</v>
      </c>
      <c r="AN9">
        <v>0.33626329999999999</v>
      </c>
      <c r="AO9">
        <v>0.26627099999999998</v>
      </c>
      <c r="AP9">
        <v>1.9941188999999999</v>
      </c>
    </row>
    <row r="10" spans="2:42" x14ac:dyDescent="0.35">
      <c r="C10" s="4" t="s">
        <v>8</v>
      </c>
      <c r="D10">
        <v>2.9336791</v>
      </c>
      <c r="E10">
        <v>0.18462509999999999</v>
      </c>
      <c r="F10">
        <v>0.54163070000000002</v>
      </c>
      <c r="G10">
        <f>H10/H4</f>
        <v>0.9323232950124668</v>
      </c>
      <c r="H10">
        <v>2.658959E-2</v>
      </c>
      <c r="I10">
        <f t="shared" ref="I10:I11" si="9">J10/J4</f>
        <v>1.0228039186267792</v>
      </c>
      <c r="J10">
        <v>0.39675729999999998</v>
      </c>
      <c r="K10">
        <f t="shared" si="6"/>
        <v>6.7017267231125929E-2</v>
      </c>
      <c r="L10">
        <f>K10/M4</f>
        <v>0.9159348602948556</v>
      </c>
      <c r="O10" s="4"/>
      <c r="P10" s="4" t="s">
        <v>26</v>
      </c>
      <c r="Q10" s="4" t="s">
        <v>27</v>
      </c>
      <c r="R10" s="4" t="s">
        <v>29</v>
      </c>
      <c r="S10" s="4" t="s">
        <v>41</v>
      </c>
      <c r="T10" s="4" t="s">
        <v>28</v>
      </c>
      <c r="U10" s="4" t="s">
        <v>42</v>
      </c>
      <c r="V10" s="4" t="s">
        <v>30</v>
      </c>
      <c r="W10" s="4" t="s">
        <v>43</v>
      </c>
      <c r="X10" s="4" t="s">
        <v>44</v>
      </c>
      <c r="Y10" s="4" t="s">
        <v>32</v>
      </c>
      <c r="Z10" s="4"/>
      <c r="AA10" s="4"/>
      <c r="AB10" s="4"/>
      <c r="AC10" s="4"/>
      <c r="AK10" t="s">
        <v>4</v>
      </c>
      <c r="AL10">
        <v>0.25306790000000001</v>
      </c>
      <c r="AM10">
        <v>3.0473239999999999E-2</v>
      </c>
      <c r="AN10">
        <v>0.41808430000000002</v>
      </c>
      <c r="AO10">
        <v>0.30076779999999997</v>
      </c>
      <c r="AP10">
        <v>1.6520636</v>
      </c>
    </row>
    <row r="11" spans="2:42" x14ac:dyDescent="0.35">
      <c r="C11" t="s">
        <v>20</v>
      </c>
      <c r="D11">
        <v>1.1563597999999999</v>
      </c>
      <c r="E11">
        <v>0.21524380000000001</v>
      </c>
      <c r="F11">
        <v>0.24889929999999999</v>
      </c>
      <c r="G11">
        <f>H11/H5</f>
        <v>0.92570903508299573</v>
      </c>
      <c r="H11">
        <v>7.0138900000000001E-3</v>
      </c>
      <c r="I11">
        <f t="shared" si="9"/>
        <v>0.7367137239879672</v>
      </c>
      <c r="J11">
        <v>0.19616549999999999</v>
      </c>
      <c r="K11">
        <f t="shared" si="6"/>
        <v>3.5754962009119852E-2</v>
      </c>
      <c r="L11">
        <f>K11/M5</f>
        <v>1.2565383336039433</v>
      </c>
      <c r="O11" s="4" t="s">
        <v>13</v>
      </c>
      <c r="P11">
        <f xml:space="preserve"> _xlfn.STDEV.S(D3:D5)/SQRT(COUNT(D3:D5))</f>
        <v>0.29369049944946191</v>
      </c>
      <c r="Q11">
        <f xml:space="preserve"> _xlfn.STDEV.S(E3:E5)/SQRT(COUNT(E3:E5))</f>
        <v>6.0042357073985643E-3</v>
      </c>
      <c r="R11">
        <f xml:space="preserve"> _xlfn.STDEV.S(F3:F5)/SQRT(COUNT(F3:F5))</f>
        <v>5.9461868136544471E-2</v>
      </c>
      <c r="S11">
        <f t="shared" ref="S11:X11" si="10" xml:space="preserve"> _xlfn.STDEV.S(G3:G5)/SQRT(COUNT(G3:G5))</f>
        <v>0</v>
      </c>
      <c r="T11">
        <f t="shared" si="10"/>
        <v>6.734549540339284E-3</v>
      </c>
      <c r="U11">
        <f t="shared" si="10"/>
        <v>0</v>
      </c>
      <c r="V11">
        <f t="shared" si="10"/>
        <v>3.7929460098641808E-2</v>
      </c>
      <c r="W11">
        <f t="shared" si="10"/>
        <v>1.4905736463650491E-2</v>
      </c>
      <c r="X11">
        <f t="shared" si="10"/>
        <v>2.7857208733169905E-3</v>
      </c>
      <c r="Y11" s="4" t="s">
        <v>26</v>
      </c>
      <c r="Z11" s="4" t="s">
        <v>27</v>
      </c>
      <c r="AA11" s="4" t="s">
        <v>29</v>
      </c>
      <c r="AB11" s="4" t="s">
        <v>41</v>
      </c>
      <c r="AC11" s="4" t="s">
        <v>28</v>
      </c>
      <c r="AD11" s="4" t="s">
        <v>42</v>
      </c>
      <c r="AE11" s="4" t="s">
        <v>30</v>
      </c>
      <c r="AF11" s="4" t="s">
        <v>43</v>
      </c>
      <c r="AG11" s="4" t="s">
        <v>44</v>
      </c>
      <c r="AK11" t="s">
        <v>11</v>
      </c>
      <c r="AL11">
        <v>0.3067607</v>
      </c>
      <c r="AM11">
        <v>3.795722E-2</v>
      </c>
      <c r="AN11">
        <v>0.49160720000000002</v>
      </c>
      <c r="AO11">
        <v>0.33704899999999999</v>
      </c>
      <c r="AP11">
        <v>1.6025754999999999</v>
      </c>
    </row>
    <row r="12" spans="2:42" x14ac:dyDescent="0.35">
      <c r="C12" s="4" t="s">
        <v>0</v>
      </c>
      <c r="D12">
        <v>1.6582844000000001</v>
      </c>
      <c r="E12">
        <v>0.2991048</v>
      </c>
      <c r="F12">
        <v>0.49600080000000002</v>
      </c>
      <c r="G12">
        <f>H12/H3</f>
        <v>1.1198685987240584</v>
      </c>
      <c r="H12">
        <v>3.0179910000000001E-2</v>
      </c>
      <c r="I12">
        <f>J12/J3</f>
        <v>0.83319819285523411</v>
      </c>
      <c r="J12">
        <v>0.30837389999999998</v>
      </c>
      <c r="K12">
        <f t="shared" si="6"/>
        <v>9.786791294593998E-2</v>
      </c>
      <c r="L12">
        <f>K12/M3</f>
        <v>1.337575178384107</v>
      </c>
      <c r="O12" s="4" t="s">
        <v>15</v>
      </c>
      <c r="P12">
        <f xml:space="preserve"> _xlfn.STDEV.S(D6:D8)/SQRT(COUNT(D6:D8))</f>
        <v>0.35015645460211542</v>
      </c>
      <c r="Q12">
        <f xml:space="preserve"> _xlfn.STDEV.S(E6:E8)/SQRT(COUNT(E6:E8))</f>
        <v>5.2120127756302885E-3</v>
      </c>
      <c r="R12">
        <f xml:space="preserve"> _xlfn.STDEV.S(F6:F8)/SQRT(COUNT(F6:F8))</f>
        <v>9.6118522269840273E-2</v>
      </c>
      <c r="S12">
        <f t="shared" ref="S12:X12" si="11" xml:space="preserve"> _xlfn.STDEV.S(G6:G8)/SQRT(COUNT(G6:G8))</f>
        <v>6.3241522812016573E-2</v>
      </c>
      <c r="T12">
        <f t="shared" si="11"/>
        <v>8.3848277465532577E-3</v>
      </c>
      <c r="U12">
        <f t="shared" si="11"/>
        <v>6.0125617506660012E-2</v>
      </c>
      <c r="V12">
        <f t="shared" si="11"/>
        <v>4.8244798711444319E-2</v>
      </c>
      <c r="W12">
        <f t="shared" si="11"/>
        <v>1.7367441740694035E-2</v>
      </c>
      <c r="X12">
        <f t="shared" si="11"/>
        <v>0.17212544304069372</v>
      </c>
      <c r="Y12">
        <f>_xlfn.T.TEST(D3:D5,D6:D8,2,1)</f>
        <v>2.8645318177657622E-3</v>
      </c>
      <c r="Z12">
        <f t="shared" ref="Z12:AE12" si="12">_xlfn.T.TEST(E3:E5,E6:E8,2,2)</f>
        <v>1.3993864470637586E-4</v>
      </c>
      <c r="AA12">
        <f t="shared" si="12"/>
        <v>0.54118326682384776</v>
      </c>
      <c r="AB12">
        <f t="shared" si="12"/>
        <v>1.5392939078041777E-2</v>
      </c>
      <c r="AC12">
        <f t="shared" si="12"/>
        <v>0.66018143590350653</v>
      </c>
      <c r="AD12">
        <f t="shared" si="12"/>
        <v>2.2531640194922355E-2</v>
      </c>
      <c r="AE12">
        <f t="shared" si="12"/>
        <v>0.3200064073621337</v>
      </c>
      <c r="AF12">
        <f>_xlfn.T.TEST(K3:K5,K6:K8,1,1)</f>
        <v>6.8419148317409731E-3</v>
      </c>
      <c r="AG12">
        <f>_xlfn.T.TEST(L3:L5,L6:L8,1,2)</f>
        <v>1.0894091199620036E-2</v>
      </c>
      <c r="AK12" t="s">
        <v>22</v>
      </c>
      <c r="AL12">
        <v>0.33627230000000002</v>
      </c>
      <c r="AM12">
        <v>9.9100750000000008E-3</v>
      </c>
      <c r="AN12">
        <v>0.2276357</v>
      </c>
      <c r="AO12">
        <v>0.1776257</v>
      </c>
      <c r="AP12">
        <v>0.6769385</v>
      </c>
    </row>
    <row r="13" spans="2:42" x14ac:dyDescent="0.35">
      <c r="C13" s="4" t="s">
        <v>12</v>
      </c>
      <c r="D13">
        <v>1.5482826000000001</v>
      </c>
      <c r="E13">
        <v>0.25516709999999998</v>
      </c>
      <c r="F13">
        <v>0.3950708</v>
      </c>
      <c r="G13">
        <f>H13/H4</f>
        <v>1.2035588720923178</v>
      </c>
      <c r="H13">
        <v>3.4325149999999999E-2</v>
      </c>
      <c r="I13">
        <f t="shared" ref="I13" si="13">J13/J4</f>
        <v>0.93356549975071623</v>
      </c>
      <c r="J13">
        <v>0.36214069999999998</v>
      </c>
      <c r="K13">
        <f t="shared" si="6"/>
        <v>9.4784016267710311E-2</v>
      </c>
      <c r="L13">
        <f>K13/M4</f>
        <v>1.2954271083442388</v>
      </c>
      <c r="O13" s="4" t="s">
        <v>14</v>
      </c>
      <c r="P13">
        <f xml:space="preserve"> _xlfn.STDEV.S(D9:D11)/SQRT(COUNT(D9:D11))</f>
        <v>0.59029749079096017</v>
      </c>
      <c r="Q13">
        <f xml:space="preserve"> _xlfn.STDEV.S(E9:E11)/SQRT(COUNT(E9:E11))</f>
        <v>1.0257647521456593E-2</v>
      </c>
      <c r="R13">
        <f xml:space="preserve"> _xlfn.STDEV.S(F9:F11)/SQRT(COUNT(F9:F11))</f>
        <v>9.7035020874802355E-2</v>
      </c>
      <c r="S13">
        <f t="shared" ref="S13:X13" si="14" xml:space="preserve"> _xlfn.STDEV.S(G9:G11)/SQRT(COUNT(G9:G11))</f>
        <v>5.1834136450470206E-2</v>
      </c>
      <c r="T13">
        <f t="shared" si="14"/>
        <v>7.0057793946862968E-3</v>
      </c>
      <c r="U13">
        <f t="shared" si="14"/>
        <v>0.10416740109669</v>
      </c>
      <c r="V13">
        <f t="shared" si="14"/>
        <v>6.6753707706297433E-2</v>
      </c>
      <c r="W13">
        <f t="shared" si="14"/>
        <v>1.1712047497804252E-2</v>
      </c>
      <c r="X13">
        <f t="shared" si="14"/>
        <v>0.10169095618141143</v>
      </c>
      <c r="Y13">
        <f>_xlfn.T.TEST(D3:D5,D9:D11,2,1)</f>
        <v>0.59764243403327666</v>
      </c>
      <c r="Z13">
        <f t="shared" ref="Z13:AE13" si="15">_xlfn.T.TEST(E3:E5,E9:E11,2,2)</f>
        <v>0.21802343209572309</v>
      </c>
      <c r="AA13">
        <f t="shared" si="15"/>
        <v>0.92993561040622197</v>
      </c>
      <c r="AB13">
        <f t="shared" si="15"/>
        <v>0.73005708080377651</v>
      </c>
      <c r="AC13">
        <f t="shared" si="15"/>
        <v>0.99438880009876307</v>
      </c>
      <c r="AD13">
        <f t="shared" si="15"/>
        <v>0.61480118905894399</v>
      </c>
      <c r="AE13">
        <f t="shared" si="15"/>
        <v>0.88569910157241605</v>
      </c>
      <c r="AF13">
        <f>_xlfn.T.TEST(K3:K5,K9:K11,1,1)</f>
        <v>0.44822131337643767</v>
      </c>
      <c r="AG13">
        <f>_xlfn.T.TEST(L3:L5,L9:L11,1,2)</f>
        <v>0.292662699589887</v>
      </c>
      <c r="AK13" t="s">
        <v>3</v>
      </c>
      <c r="AL13">
        <v>0.18469550000000001</v>
      </c>
      <c r="AM13">
        <v>2.9224400000000001E-2</v>
      </c>
      <c r="AN13">
        <v>0.53756329999999997</v>
      </c>
      <c r="AO13">
        <v>0.39609430000000001</v>
      </c>
      <c r="AP13">
        <v>2.9105382</v>
      </c>
    </row>
    <row r="14" spans="2:42" x14ac:dyDescent="0.35">
      <c r="C14" t="s">
        <v>21</v>
      </c>
      <c r="D14">
        <v>1.0869800999999999</v>
      </c>
      <c r="E14">
        <v>0.25274410000000003</v>
      </c>
      <c r="F14">
        <v>0.27472780000000002</v>
      </c>
      <c r="G14">
        <f>H14/H5</f>
        <v>1.5071740275811243</v>
      </c>
      <c r="H14">
        <v>1.1419520000000001E-2</v>
      </c>
      <c r="I14">
        <f>J14/J5</f>
        <v>0.5391304347826088</v>
      </c>
      <c r="J14">
        <v>0.14355480000000001</v>
      </c>
      <c r="K14">
        <f t="shared" si="6"/>
        <v>7.9548158612599507E-2</v>
      </c>
      <c r="L14">
        <f>K14/M5</f>
        <v>2.7955647285778915</v>
      </c>
      <c r="O14" s="4" t="s">
        <v>16</v>
      </c>
      <c r="P14">
        <f xml:space="preserve"> _xlfn.STDEV.S(D12:D14)/SQRT(COUNT(D12:D14))</f>
        <v>0.17500618968545439</v>
      </c>
      <c r="Q14">
        <f xml:space="preserve"> _xlfn.STDEV.S(E12:E14)/SQRT(COUNT(E12:E14))</f>
        <v>1.5065978809482568E-2</v>
      </c>
      <c r="R14">
        <f xml:space="preserve"> _xlfn.STDEV.S(F12:F14)/SQRT(COUNT(F12:F14))</f>
        <v>6.39579041583863E-2</v>
      </c>
      <c r="S14">
        <f t="shared" ref="S14:W14" si="16" xml:space="preserve"> _xlfn.STDEV.S(G12:G14)/SQRT(COUNT(G12:G14))</f>
        <v>0.11766046247125715</v>
      </c>
      <c r="T14">
        <f t="shared" si="16"/>
        <v>7.0466821716425104E-3</v>
      </c>
      <c r="U14">
        <f t="shared" si="16"/>
        <v>0.11835175047001652</v>
      </c>
      <c r="V14">
        <f t="shared" si="16"/>
        <v>6.5758818667520022E-2</v>
      </c>
      <c r="W14">
        <f t="shared" si="16"/>
        <v>5.6630143918565612E-3</v>
      </c>
      <c r="X14">
        <f xml:space="preserve"> _xlfn.STDEV.S(L12:L14)/SQRT(COUNT(L12:L14))</f>
        <v>0.49317130604569209</v>
      </c>
      <c r="Y14">
        <f>_xlfn.T.TEST(D3:D5,D12:D14,2,1)</f>
        <v>2.4062029488056448E-2</v>
      </c>
      <c r="Z14">
        <f t="shared" ref="Z14:AE14" si="17">_xlfn.T.TEST(E3:E5,E12:E14,2,2)</f>
        <v>4.8343286180433549E-3</v>
      </c>
      <c r="AA14">
        <f t="shared" si="17"/>
        <v>0.49796646087906637</v>
      </c>
      <c r="AB14">
        <f t="shared" si="17"/>
        <v>7.8249726819339255E-2</v>
      </c>
      <c r="AC14">
        <f t="shared" si="17"/>
        <v>0.68239016329189917</v>
      </c>
      <c r="AD14">
        <f t="shared" si="17"/>
        <v>0.122264443072312</v>
      </c>
      <c r="AE14">
        <f t="shared" si="17"/>
        <v>0.40820894371672989</v>
      </c>
      <c r="AF14">
        <f>_xlfn.T.TEST(K3:K5,K12:K14,1,1)</f>
        <v>3.7108597954243594E-2</v>
      </c>
      <c r="AG14">
        <f>_xlfn.T.TEST(L3:L5,L12:L14,1,2)</f>
        <v>8.8025521893132147E-2</v>
      </c>
      <c r="AK14" t="s">
        <v>8</v>
      </c>
      <c r="AL14">
        <v>0.18474560000000001</v>
      </c>
      <c r="AM14">
        <v>2.658959E-2</v>
      </c>
      <c r="AN14">
        <v>0.54157049999999995</v>
      </c>
      <c r="AO14">
        <v>0.39675729999999998</v>
      </c>
      <c r="AP14">
        <v>2.9314396999999999</v>
      </c>
    </row>
    <row r="15" spans="2:42" x14ac:dyDescent="0.35">
      <c r="C15" s="4" t="s">
        <v>4</v>
      </c>
      <c r="D15">
        <v>1.653546</v>
      </c>
      <c r="E15">
        <v>0.25297560000000002</v>
      </c>
      <c r="F15">
        <v>0.41830689999999998</v>
      </c>
      <c r="G15">
        <f>H15/H3</f>
        <v>1.2886831708628468</v>
      </c>
      <c r="H15">
        <v>3.4729379999999997E-2</v>
      </c>
      <c r="I15">
        <f>J15/J3</f>
        <v>0.92640621525513978</v>
      </c>
      <c r="J15">
        <v>0.34287099999999998</v>
      </c>
      <c r="K15">
        <f t="shared" si="6"/>
        <v>0.10128993119861406</v>
      </c>
      <c r="L15">
        <f>K15/M3</f>
        <v>1.3843444057741152</v>
      </c>
      <c r="O15" s="4" t="s">
        <v>24</v>
      </c>
      <c r="P15">
        <f xml:space="preserve"> _xlfn.STDEV.S(D15:D17)/SQRT(COUNT(D15:D17))</f>
        <v>0.31598472876745126</v>
      </c>
      <c r="Q15">
        <f xml:space="preserve"> _xlfn.STDEV.S(E15:E17)/SQRT(COUNT(E15:E17))</f>
        <v>2.4134682970801662E-2</v>
      </c>
      <c r="R15">
        <f xml:space="preserve"> _xlfn.STDEV.S(F15:F17)/SQRT(COUNT(F15:F17))</f>
        <v>7.8404767238145587E-2</v>
      </c>
      <c r="S15">
        <f t="shared" ref="S15:X15" si="18" xml:space="preserve"> _xlfn.STDEV.S(G15:G17)/SQRT(COUNT(G15:G17))</f>
        <v>0.13461279650119476</v>
      </c>
      <c r="T15">
        <f t="shared" si="18"/>
        <v>9.1795145327641589E-3</v>
      </c>
      <c r="U15">
        <f t="shared" si="18"/>
        <v>4.795933509118832E-2</v>
      </c>
      <c r="V15">
        <f t="shared" si="18"/>
        <v>3.6955859774601273E-2</v>
      </c>
      <c r="W15">
        <f t="shared" si="18"/>
        <v>2.5777763110750723E-2</v>
      </c>
      <c r="X15">
        <f t="shared" si="18"/>
        <v>0.14605511977836766</v>
      </c>
      <c r="Y15">
        <f>_xlfn.T.TEST(D3:D5,D15:D17,2,1)</f>
        <v>1.206841504712592E-2</v>
      </c>
      <c r="Z15">
        <f t="shared" ref="Z15:AE15" si="19">_xlfn.T.TEST(E3:E5,E15:E17,2,2)</f>
        <v>8.2612110146495759E-3</v>
      </c>
      <c r="AA15">
        <f t="shared" si="19"/>
        <v>0.49322066677184417</v>
      </c>
      <c r="AB15">
        <f t="shared" si="19"/>
        <v>0.53030703035353655</v>
      </c>
      <c r="AC15">
        <f t="shared" si="19"/>
        <v>0.76533972788017401</v>
      </c>
      <c r="AD15">
        <f t="shared" si="19"/>
        <v>2.6064439785230115E-2</v>
      </c>
      <c r="AE15">
        <f t="shared" si="19"/>
        <v>0.34885895371947406</v>
      </c>
      <c r="AF15">
        <f>_xlfn.T.TEST(K3:K5,K15:K17,1,1)</f>
        <v>9.0762843955165373E-2</v>
      </c>
      <c r="AG15">
        <f>_xlfn.T.TEST(L3:L5,L15:L17,1,2)</f>
        <v>5.086549522547705E-2</v>
      </c>
      <c r="AK15" t="s">
        <v>20</v>
      </c>
      <c r="AL15">
        <v>0.21556030000000001</v>
      </c>
      <c r="AM15">
        <v>7.0138900000000001E-3</v>
      </c>
      <c r="AN15">
        <v>0.2488165</v>
      </c>
      <c r="AO15">
        <v>0.19616549999999999</v>
      </c>
      <c r="AP15">
        <v>1.1542783999999999</v>
      </c>
    </row>
    <row r="16" spans="2:42" x14ac:dyDescent="0.35">
      <c r="C16" s="4" t="s">
        <v>11</v>
      </c>
      <c r="D16">
        <v>1.6032816000000001</v>
      </c>
      <c r="E16">
        <v>0.30665809999999999</v>
      </c>
      <c r="F16">
        <v>0.49165930000000002</v>
      </c>
      <c r="G16">
        <f>H16/H4</f>
        <v>1.1537641862417254</v>
      </c>
      <c r="H16">
        <v>3.290502E-2</v>
      </c>
      <c r="I16">
        <f t="shared" ref="I16:I17" si="20">J16/J4</f>
        <v>0.7646885345468063</v>
      </c>
      <c r="J16">
        <v>0.29663139999999999</v>
      </c>
      <c r="K16">
        <f t="shared" si="6"/>
        <v>0.11092898459165146</v>
      </c>
      <c r="L16">
        <f>K16/M4</f>
        <v>1.5160827679558826</v>
      </c>
      <c r="O16" s="4" t="s">
        <v>25</v>
      </c>
      <c r="P16">
        <f xml:space="preserve"> _xlfn.STDEV.S(D18:D20)/SQRT(COUNT(D18:D20))</f>
        <v>0.17022578351908943</v>
      </c>
      <c r="Q16">
        <f xml:space="preserve"> _xlfn.STDEV.S(E18:E20)/SQRT(COUNT(E18:E20))</f>
        <v>1.9043754956503012E-2</v>
      </c>
      <c r="R16">
        <f xml:space="preserve"> _xlfn.STDEV.S(F18:F20)/SQRT(COUNT(F18:F20))</f>
        <v>6.3604320719333085E-2</v>
      </c>
      <c r="S16">
        <f t="shared" ref="S16:X16" si="21" xml:space="preserve"> _xlfn.STDEV.S(G18:G20)/SQRT(COUNT(G18:G20))</f>
        <v>7.5017184019459116E-2</v>
      </c>
      <c r="T16">
        <f t="shared" si="21"/>
        <v>8.0893388322492796E-3</v>
      </c>
      <c r="U16">
        <f t="shared" si="21"/>
        <v>7.1798153598011491E-2</v>
      </c>
      <c r="V16">
        <f t="shared" si="21"/>
        <v>3.9450639298678696E-2</v>
      </c>
      <c r="W16">
        <f t="shared" si="21"/>
        <v>2.1780169390670796E-2</v>
      </c>
      <c r="X16">
        <f t="shared" si="21"/>
        <v>3.9127187834783056E-2</v>
      </c>
      <c r="Y16">
        <f>_xlfn.T.TEST(D3:D5,D18:D20,2,1)</f>
        <v>3.4223072633066953E-2</v>
      </c>
      <c r="Z16">
        <f>_xlfn.T.TEST(E3:E5,E18:E20,2,2)</f>
        <v>2.2065183724611025E-3</v>
      </c>
      <c r="AA16">
        <f>_xlfn.T.TEST(F3:F5,F18:F20,2,2)</f>
        <v>0.55295843771349751</v>
      </c>
      <c r="AB16">
        <f>_xlfn.T.TEST(G3:G5,G18:G20,2,2)</f>
        <v>9.1394686559270105E-2</v>
      </c>
      <c r="AC16">
        <f>_xlfn.T.TEST(H3:H5,H18:H20,2,2)</f>
        <v>0.75256911012591643</v>
      </c>
      <c r="AD16">
        <f>_xlfn.T.TEST(I3:I5,I18:I20,2,3)</f>
        <v>0.12474129444998006</v>
      </c>
      <c r="AE16">
        <f>_xlfn.T.TEST(J3:J5,J18:J20,2,2)</f>
        <v>0.31363924335668941</v>
      </c>
      <c r="AF16">
        <f>_xlfn.T.TEST(K3:K5,K18:K20,1,1)</f>
        <v>3.5642244712206783E-2</v>
      </c>
      <c r="AG16">
        <f>_xlfn.T.TEST(L3:L5,L18:L20,1,2)</f>
        <v>1.8862802101720963E-4</v>
      </c>
      <c r="AK16" t="s">
        <v>2</v>
      </c>
      <c r="AL16">
        <v>0.2921686</v>
      </c>
      <c r="AM16">
        <v>3.0179910000000001E-2</v>
      </c>
      <c r="AN16">
        <v>0.42992459999999999</v>
      </c>
      <c r="AO16">
        <v>0.30837389999999998</v>
      </c>
      <c r="AP16">
        <v>1.4714948000000001</v>
      </c>
    </row>
    <row r="17" spans="3:42" x14ac:dyDescent="0.35">
      <c r="C17" t="s">
        <v>22</v>
      </c>
      <c r="D17">
        <v>0.68145960000000005</v>
      </c>
      <c r="E17">
        <v>0.3353235</v>
      </c>
      <c r="F17">
        <v>0.2285094</v>
      </c>
      <c r="G17">
        <f>H17/H5</f>
        <v>0.8346579072682101</v>
      </c>
      <c r="H17">
        <v>6.324016E-3</v>
      </c>
      <c r="I17">
        <f t="shared" si="20"/>
        <v>0.81258642510825452</v>
      </c>
      <c r="J17">
        <v>0.21636820000000001</v>
      </c>
      <c r="K17">
        <f t="shared" si="6"/>
        <v>2.9228028887794046E-2</v>
      </c>
      <c r="L17">
        <f>K17/M5</f>
        <v>1.027162011914013</v>
      </c>
      <c r="AK17" t="s">
        <v>9</v>
      </c>
      <c r="AL17">
        <v>0.28131499999999998</v>
      </c>
      <c r="AM17">
        <v>3.4325149999999999E-2</v>
      </c>
      <c r="AN17">
        <v>0.51250260000000003</v>
      </c>
      <c r="AO17">
        <v>0.36214069999999998</v>
      </c>
      <c r="AP17">
        <v>1.8218108</v>
      </c>
    </row>
    <row r="18" spans="3:42" x14ac:dyDescent="0.35">
      <c r="C18" s="4" t="s">
        <v>1</v>
      </c>
      <c r="D18">
        <v>1.5524438</v>
      </c>
      <c r="E18">
        <v>0.31470959999999998</v>
      </c>
      <c r="F18">
        <v>0.48856889999999997</v>
      </c>
      <c r="G18">
        <f>H18/H3</f>
        <v>1.3047250209744072</v>
      </c>
      <c r="H18">
        <v>3.5161699999999997E-2</v>
      </c>
      <c r="I18">
        <f>J18/J3</f>
        <v>0.94617311076448629</v>
      </c>
      <c r="J18">
        <v>0.35018690000000002</v>
      </c>
      <c r="K18">
        <f t="shared" si="6"/>
        <v>0.10040838192405255</v>
      </c>
      <c r="L18">
        <f>K18/M3</f>
        <v>1.3722961420206281</v>
      </c>
      <c r="AK18" t="s">
        <v>19</v>
      </c>
      <c r="AL18">
        <v>0.30095899999999998</v>
      </c>
      <c r="AM18">
        <v>1.1419520000000001E-2</v>
      </c>
      <c r="AN18">
        <v>0.19048689999999999</v>
      </c>
      <c r="AO18">
        <v>0.14355480000000001</v>
      </c>
      <c r="AP18">
        <v>0.63293299999999997</v>
      </c>
    </row>
    <row r="19" spans="3:42" x14ac:dyDescent="0.35">
      <c r="C19" s="4" t="s">
        <v>7</v>
      </c>
      <c r="D19">
        <v>1.2206743</v>
      </c>
      <c r="E19">
        <v>0.35093289999999999</v>
      </c>
      <c r="F19">
        <v>0.4283748</v>
      </c>
      <c r="G19">
        <f>H19/H4</f>
        <v>1.0471726395534877</v>
      </c>
      <c r="H19">
        <v>2.9865059999999999E-2</v>
      </c>
      <c r="I19">
        <f t="shared" ref="I19:I20" si="22">J19/J4</f>
        <v>0.69832724689194492</v>
      </c>
      <c r="J19">
        <v>0.27088909999999999</v>
      </c>
      <c r="K19">
        <f t="shared" si="6"/>
        <v>0.11024828979829752</v>
      </c>
      <c r="L19">
        <f>K19/M4</f>
        <v>1.5067796119751431</v>
      </c>
      <c r="AK19" t="s">
        <v>1</v>
      </c>
      <c r="AL19">
        <v>0.32003100000000001</v>
      </c>
      <c r="AM19">
        <v>3.4729379999999997E-2</v>
      </c>
      <c r="AN19">
        <v>0.48562870000000002</v>
      </c>
      <c r="AO19">
        <v>0.34287099999999998</v>
      </c>
      <c r="AP19">
        <v>1.5174428</v>
      </c>
    </row>
    <row r="20" spans="3:42" x14ac:dyDescent="0.35">
      <c r="C20" t="s">
        <v>23</v>
      </c>
      <c r="D20">
        <v>0.96437649999999997</v>
      </c>
      <c r="E20">
        <v>0.28507310000000002</v>
      </c>
      <c r="F20">
        <v>0.27491779999999999</v>
      </c>
      <c r="G20">
        <f>H20/H5</f>
        <v>1.1459775239495005</v>
      </c>
      <c r="H20">
        <v>8.682815E-3</v>
      </c>
      <c r="I20">
        <f t="shared" si="22"/>
        <v>0.80424755230573364</v>
      </c>
      <c r="J20">
        <v>0.2141478</v>
      </c>
      <c r="K20">
        <f t="shared" si="6"/>
        <v>4.0545898673719737E-2</v>
      </c>
      <c r="L20">
        <f>K20/M5</f>
        <v>1.4249064490952388</v>
      </c>
      <c r="AK20" t="s">
        <v>7</v>
      </c>
      <c r="AL20">
        <v>0.35103220000000002</v>
      </c>
      <c r="AM20">
        <v>3.290502E-2</v>
      </c>
      <c r="AN20">
        <v>0.42827539999999997</v>
      </c>
      <c r="AO20">
        <v>0.29663139999999999</v>
      </c>
      <c r="AP20">
        <v>1.2200461</v>
      </c>
    </row>
    <row r="21" spans="3:42" x14ac:dyDescent="0.35">
      <c r="AK21" t="s">
        <v>23</v>
      </c>
      <c r="AL21">
        <v>0.28551460000000001</v>
      </c>
      <c r="AM21">
        <v>6.324016E-3</v>
      </c>
      <c r="AN21">
        <v>0.27457500000000001</v>
      </c>
      <c r="AO21">
        <v>0.21636820000000001</v>
      </c>
      <c r="AP21">
        <v>0.96168439999999999</v>
      </c>
    </row>
    <row r="22" spans="3:42" x14ac:dyDescent="0.35">
      <c r="C22" s="4" t="s">
        <v>40</v>
      </c>
      <c r="D22">
        <f>AVERAGE(D3:D5)</f>
        <v>2.5473819666666668</v>
      </c>
      <c r="E22">
        <f>AVERAGE(E3:E5)</f>
        <v>0.177374</v>
      </c>
      <c r="F22">
        <f>AVERAGE(F3:F5)</f>
        <v>0.45361103333333325</v>
      </c>
      <c r="H22">
        <f>AVERAGE(H3:H5)</f>
        <v>2.1015331999999998E-2</v>
      </c>
      <c r="J22">
        <f>AVERAGE(J3:J5)</f>
        <v>0.34143036666666665</v>
      </c>
      <c r="AK22" t="s">
        <v>0</v>
      </c>
      <c r="AL22">
        <v>0.29915950000000002</v>
      </c>
      <c r="AM22">
        <v>3.5161699999999997E-2</v>
      </c>
      <c r="AN22">
        <v>0.49583660000000002</v>
      </c>
      <c r="AO22">
        <v>0.35018690000000002</v>
      </c>
      <c r="AP22">
        <v>1.6574321999999999</v>
      </c>
    </row>
    <row r="23" spans="3:42" x14ac:dyDescent="0.35">
      <c r="AK23" t="s">
        <v>12</v>
      </c>
      <c r="AL23">
        <v>0.25525550000000002</v>
      </c>
      <c r="AM23">
        <v>2.9865059999999999E-2</v>
      </c>
      <c r="AN23">
        <v>0.39502730000000003</v>
      </c>
      <c r="AO23">
        <v>0.27088909999999999</v>
      </c>
      <c r="AP23">
        <v>1.5475764000000001</v>
      </c>
    </row>
    <row r="24" spans="3:42" x14ac:dyDescent="0.35">
      <c r="AK24" t="s">
        <v>21</v>
      </c>
      <c r="AL24">
        <v>0.2536235</v>
      </c>
      <c r="AM24">
        <v>8.682815E-3</v>
      </c>
      <c r="AN24">
        <v>0.274117</v>
      </c>
      <c r="AO24">
        <v>0.2141478</v>
      </c>
      <c r="AP24">
        <v>1.0808031</v>
      </c>
    </row>
    <row r="25" spans="3:42" x14ac:dyDescent="0.35">
      <c r="D25" s="4"/>
      <c r="E25" s="4"/>
      <c r="F25" s="4"/>
      <c r="G25" s="4"/>
      <c r="H25" s="4"/>
      <c r="P25" s="4"/>
      <c r="Q25" s="4"/>
      <c r="R25" s="4"/>
      <c r="S25" s="4"/>
      <c r="T25" s="4"/>
      <c r="U25" s="4"/>
    </row>
    <row r="26" spans="3:42" x14ac:dyDescent="0.35">
      <c r="C26" s="4"/>
      <c r="J26" s="4"/>
      <c r="O26" s="4"/>
    </row>
    <row r="27" spans="3:42" x14ac:dyDescent="0.35">
      <c r="C27" s="4"/>
      <c r="O27" s="4"/>
    </row>
    <row r="28" spans="3:42" x14ac:dyDescent="0.35">
      <c r="C28" s="4"/>
      <c r="O28" s="4"/>
    </row>
    <row r="29" spans="3:42" x14ac:dyDescent="0.35">
      <c r="C29" s="4"/>
      <c r="O29" s="4"/>
    </row>
    <row r="30" spans="3:42" x14ac:dyDescent="0.35">
      <c r="C30" s="4"/>
      <c r="O30" s="4"/>
    </row>
    <row r="31" spans="3:42" x14ac:dyDescent="0.35">
      <c r="C31" s="4"/>
      <c r="O31" s="4"/>
    </row>
    <row r="32" spans="3:42" x14ac:dyDescent="0.35">
      <c r="C32" s="4"/>
      <c r="O32" s="4"/>
      <c r="P32" s="6"/>
      <c r="Q32" s="6"/>
      <c r="R32" s="6"/>
      <c r="S32" s="6"/>
      <c r="T32" s="6"/>
    </row>
    <row r="33" spans="3:31" x14ac:dyDescent="0.35">
      <c r="C33" s="4"/>
      <c r="O33" s="4"/>
      <c r="U33" s="6"/>
      <c r="V33" s="6"/>
      <c r="W33" s="6"/>
      <c r="X33" s="6"/>
      <c r="Y33" s="6"/>
    </row>
    <row r="34" spans="3:31" x14ac:dyDescent="0.35">
      <c r="C34" s="4"/>
      <c r="O34" s="4"/>
    </row>
    <row r="35" spans="3:31" x14ac:dyDescent="0.35">
      <c r="C35" s="4"/>
      <c r="O35" s="4"/>
    </row>
    <row r="36" spans="3:31" x14ac:dyDescent="0.35">
      <c r="C36" s="4"/>
      <c r="O36" s="4"/>
      <c r="AE36" s="4"/>
    </row>
    <row r="37" spans="3:31" x14ac:dyDescent="0.35">
      <c r="C37" s="4"/>
      <c r="O37" s="4"/>
      <c r="AE37" s="4"/>
    </row>
    <row r="38" spans="3:31" x14ac:dyDescent="0.35">
      <c r="C38" s="4"/>
      <c r="O38" s="4"/>
      <c r="AE38" s="4"/>
    </row>
    <row r="39" spans="3:31" x14ac:dyDescent="0.35">
      <c r="C39" s="4"/>
      <c r="O39" s="4"/>
      <c r="AE39" s="4"/>
    </row>
    <row r="40" spans="3:31" x14ac:dyDescent="0.35">
      <c r="C40" s="4"/>
      <c r="AE40" s="4"/>
    </row>
    <row r="41" spans="3:31" x14ac:dyDescent="0.35">
      <c r="C41" s="4"/>
    </row>
    <row r="42" spans="3:31" x14ac:dyDescent="0.35">
      <c r="C42" s="4"/>
    </row>
    <row r="43" spans="3:31" x14ac:dyDescent="0.35">
      <c r="C43" s="4"/>
    </row>
    <row r="51" spans="4:32" x14ac:dyDescent="0.35">
      <c r="D51" s="7"/>
    </row>
    <row r="52" spans="4:32" ht="15" thickBot="1" x14ac:dyDescent="0.4">
      <c r="E52" s="13"/>
      <c r="F52" s="13"/>
      <c r="G52" s="13"/>
      <c r="H52" s="13"/>
      <c r="I52" s="13"/>
    </row>
    <row r="53" spans="4:32" ht="15" thickBot="1" x14ac:dyDescent="0.4">
      <c r="D53" s="9"/>
      <c r="E53" s="12" t="s">
        <v>31</v>
      </c>
      <c r="F53" s="8" t="s">
        <v>27</v>
      </c>
      <c r="G53" s="12" t="s">
        <v>29</v>
      </c>
      <c r="H53" s="12" t="s">
        <v>45</v>
      </c>
      <c r="I53" s="12" t="s">
        <v>46</v>
      </c>
      <c r="J53" s="12" t="s">
        <v>47</v>
      </c>
      <c r="K53" s="14" t="s">
        <v>49</v>
      </c>
      <c r="Q53" s="5" t="s">
        <v>33</v>
      </c>
      <c r="R53" s="5"/>
      <c r="S53" s="5"/>
      <c r="T53" s="5"/>
      <c r="U53" s="5"/>
    </row>
    <row r="54" spans="4:32" ht="15" thickBot="1" x14ac:dyDescent="0.4">
      <c r="D54" s="10" t="s">
        <v>5</v>
      </c>
      <c r="E54" s="11">
        <v>2.1780922</v>
      </c>
      <c r="F54" s="11">
        <v>0.2505771</v>
      </c>
      <c r="G54" s="11">
        <v>0.54577989999999998</v>
      </c>
      <c r="H54" s="11">
        <v>5.0404039999999997E-2</v>
      </c>
      <c r="I54" s="11">
        <v>0.49537589999999998</v>
      </c>
      <c r="J54" s="11">
        <v>0.10174908000000001</v>
      </c>
      <c r="K54">
        <f>J54/$J$54</f>
        <v>1</v>
      </c>
      <c r="Q54" s="4" t="s">
        <v>26</v>
      </c>
      <c r="R54" s="4" t="s">
        <v>27</v>
      </c>
      <c r="S54" s="4" t="s">
        <v>29</v>
      </c>
      <c r="T54" s="4" t="s">
        <v>45</v>
      </c>
      <c r="U54" s="4" t="s">
        <v>46</v>
      </c>
      <c r="V54" s="4" t="s">
        <v>48</v>
      </c>
      <c r="W54" s="4"/>
      <c r="X54" s="4"/>
      <c r="Y54" s="4"/>
    </row>
    <row r="55" spans="4:32" ht="15" thickBot="1" x14ac:dyDescent="0.4">
      <c r="D55" s="10" t="s">
        <v>10</v>
      </c>
      <c r="E55" s="11">
        <v>2.689629</v>
      </c>
      <c r="F55" s="11">
        <v>0.22557060000000001</v>
      </c>
      <c r="G55" s="11">
        <v>0.60670120000000005</v>
      </c>
      <c r="H55" s="11">
        <v>5.5587930000000001E-2</v>
      </c>
      <c r="I55" s="11">
        <v>0.54898979999999997</v>
      </c>
      <c r="J55" s="11">
        <v>0.10125494</v>
      </c>
      <c r="K55">
        <f>J55/$J$55</f>
        <v>1</v>
      </c>
      <c r="P55" s="4" t="s">
        <v>13</v>
      </c>
      <c r="Q55">
        <f>AVERAGE(E54:E57)</f>
        <v>2.3120586666666667</v>
      </c>
      <c r="R55">
        <f t="shared" ref="R55:W55" si="23">AVERAGE(F54:F57)</f>
        <v>0.2362214</v>
      </c>
      <c r="S55">
        <f t="shared" si="23"/>
        <v>0.54447696666666667</v>
      </c>
      <c r="T55">
        <f t="shared" si="23"/>
        <v>4.2249406666666663E-2</v>
      </c>
      <c r="U55">
        <f t="shared" si="23"/>
        <v>0.50150226666666664</v>
      </c>
      <c r="V55">
        <f t="shared" si="23"/>
        <v>8.2704156666666667E-2</v>
      </c>
      <c r="W55">
        <f t="shared" si="23"/>
        <v>1</v>
      </c>
    </row>
    <row r="56" spans="4:32" ht="15" thickBot="1" x14ac:dyDescent="0.4">
      <c r="D56" s="10" t="s">
        <v>18</v>
      </c>
      <c r="E56" s="11">
        <v>2.0684548</v>
      </c>
      <c r="F56" s="11">
        <v>0.23251649999999999</v>
      </c>
      <c r="G56" s="11">
        <v>0.48094979999999998</v>
      </c>
      <c r="H56" s="11">
        <v>2.075625E-2</v>
      </c>
      <c r="I56" s="11">
        <v>0.46014110000000003</v>
      </c>
      <c r="J56" s="11">
        <v>4.5108450000000001E-2</v>
      </c>
      <c r="K56">
        <f>J56/$J$56</f>
        <v>1</v>
      </c>
      <c r="P56" s="4" t="s">
        <v>15</v>
      </c>
      <c r="Q56">
        <f>AVERAGE(E66:E69)</f>
        <v>1.1568483666666667</v>
      </c>
      <c r="R56">
        <f t="shared" ref="R56:W56" si="24">AVERAGE(F66:F69)</f>
        <v>0.36130580000000001</v>
      </c>
      <c r="S56">
        <f t="shared" si="24"/>
        <v>0.40956806666666662</v>
      </c>
      <c r="T56">
        <f t="shared" si="24"/>
        <v>3.9384536666666664E-2</v>
      </c>
      <c r="U56">
        <f t="shared" si="24"/>
        <v>0.36964590000000003</v>
      </c>
      <c r="V56">
        <f t="shared" si="24"/>
        <v>0.10747209666666668</v>
      </c>
      <c r="W56">
        <f t="shared" si="24"/>
        <v>1.5205540543506721</v>
      </c>
    </row>
    <row r="57" spans="4:32" ht="15" thickBot="1" x14ac:dyDescent="0.4">
      <c r="D57" s="10"/>
      <c r="E57" s="11"/>
      <c r="F57" s="11"/>
      <c r="G57" s="11"/>
      <c r="H57" s="11"/>
      <c r="I57" s="11"/>
      <c r="J57" s="11"/>
      <c r="P57" s="4" t="s">
        <v>14</v>
      </c>
      <c r="Q57">
        <f>AVERAGE(E62:E65)</f>
        <v>1.9338160666666668</v>
      </c>
      <c r="R57">
        <f t="shared" ref="R57:W57" si="25">AVERAGE(F62:F65)</f>
        <v>0.27015893333333335</v>
      </c>
      <c r="S57">
        <f t="shared" si="25"/>
        <v>0.50902503333333338</v>
      </c>
      <c r="T57">
        <f t="shared" si="25"/>
        <v>3.64272E-2</v>
      </c>
      <c r="U57">
        <f t="shared" si="25"/>
        <v>0.47150496666666669</v>
      </c>
      <c r="V57">
        <f t="shared" si="25"/>
        <v>7.4013780000000001E-2</v>
      </c>
      <c r="W57">
        <f t="shared" si="25"/>
        <v>0.91272117524334206</v>
      </c>
    </row>
    <row r="58" spans="4:32" ht="15" thickBot="1" x14ac:dyDescent="0.4">
      <c r="D58" s="10" t="s">
        <v>4</v>
      </c>
      <c r="E58" s="11">
        <v>1.3934493999999999</v>
      </c>
      <c r="F58" s="11">
        <v>0.33649099999999998</v>
      </c>
      <c r="G58" s="11">
        <v>0.4688832</v>
      </c>
      <c r="H58" s="11">
        <v>5.6079650000000002E-2</v>
      </c>
      <c r="I58" s="11">
        <v>0.41189189999999998</v>
      </c>
      <c r="J58" s="11">
        <v>0.13615139000000001</v>
      </c>
      <c r="K58">
        <f>J58/$J$54</f>
        <v>1.3381092978924232</v>
      </c>
      <c r="P58" s="4" t="s">
        <v>16</v>
      </c>
      <c r="Q58">
        <f>AVERAGE(E74:E77)</f>
        <v>1.3423277333333334</v>
      </c>
      <c r="R58">
        <f t="shared" ref="R58:W58" si="26">AVERAGE(F74:F77)</f>
        <v>0.33823129999999996</v>
      </c>
      <c r="S58">
        <f t="shared" si="26"/>
        <v>0.45440023333333329</v>
      </c>
      <c r="T58">
        <f t="shared" si="26"/>
        <v>4.0092923333333329E-2</v>
      </c>
      <c r="U58">
        <f t="shared" si="26"/>
        <v>0.41366516666666664</v>
      </c>
      <c r="V58">
        <f t="shared" si="26"/>
        <v>9.508349666666667E-2</v>
      </c>
      <c r="W58">
        <f t="shared" si="26"/>
        <v>1.1511686294374583</v>
      </c>
    </row>
    <row r="59" spans="4:32" ht="15" thickBot="1" x14ac:dyDescent="0.4">
      <c r="D59" s="10" t="s">
        <v>11</v>
      </c>
      <c r="E59" s="11">
        <v>1.2619587000000001</v>
      </c>
      <c r="F59" s="11">
        <v>0.39117160000000001</v>
      </c>
      <c r="G59" s="11">
        <v>0.49364239999999998</v>
      </c>
      <c r="H59" s="11">
        <v>5.3265359999999998E-2</v>
      </c>
      <c r="I59" s="11">
        <v>0.43945990000000001</v>
      </c>
      <c r="J59" s="11">
        <v>0.12120641</v>
      </c>
      <c r="K59">
        <f>J59/$J$55</f>
        <v>1.1970419418548863</v>
      </c>
      <c r="P59" s="4" t="s">
        <v>24</v>
      </c>
      <c r="Q59">
        <f>AVERAGE(E58:E61)</f>
        <v>1.1219979666666666</v>
      </c>
      <c r="R59">
        <f t="shared" ref="R59:W59" si="27">AVERAGE(F58:F61)</f>
        <v>0.38449650000000002</v>
      </c>
      <c r="S59">
        <f t="shared" si="27"/>
        <v>0.42170406666666665</v>
      </c>
      <c r="T59">
        <f t="shared" si="27"/>
        <v>4.3440680000000002E-2</v>
      </c>
      <c r="U59">
        <f t="shared" si="27"/>
        <v>0.37764123333333338</v>
      </c>
      <c r="V59">
        <f t="shared" si="27"/>
        <v>0.11061917333333333</v>
      </c>
      <c r="W59">
        <f t="shared" si="27"/>
        <v>1.3955734305551732</v>
      </c>
    </row>
    <row r="60" spans="4:32" ht="15" thickBot="1" x14ac:dyDescent="0.4">
      <c r="D60" s="10" t="s">
        <v>22</v>
      </c>
      <c r="E60" s="11">
        <v>0.71058580000000005</v>
      </c>
      <c r="F60" s="11">
        <v>0.42582690000000001</v>
      </c>
      <c r="G60" s="11">
        <v>0.30258659999999998</v>
      </c>
      <c r="H60" s="11">
        <v>2.0977030000000001E-2</v>
      </c>
      <c r="I60" s="11">
        <v>0.28157189999999999</v>
      </c>
      <c r="J60" s="11">
        <v>7.4499720000000005E-2</v>
      </c>
      <c r="K60">
        <f>J60/$J$56</f>
        <v>1.6515690519182105</v>
      </c>
      <c r="P60" s="4" t="s">
        <v>25</v>
      </c>
      <c r="Q60">
        <f>AVERAGE(E70:E73)</f>
        <v>1.0304598333333335</v>
      </c>
      <c r="R60">
        <f t="shared" ref="R60:W60" si="28">AVERAGE(F70:F73)</f>
        <v>0.4080076666666666</v>
      </c>
      <c r="S60">
        <f t="shared" si="28"/>
        <v>0.42015950000000002</v>
      </c>
      <c r="T60">
        <f t="shared" si="28"/>
        <v>4.0718256666666668E-2</v>
      </c>
      <c r="U60">
        <f t="shared" si="28"/>
        <v>0.37876120000000002</v>
      </c>
      <c r="V60">
        <f t="shared" si="28"/>
        <v>0.10557072666666668</v>
      </c>
      <c r="W60">
        <f t="shared" si="28"/>
        <v>1.2054656574646128</v>
      </c>
    </row>
    <row r="61" spans="4:32" ht="15" thickBot="1" x14ac:dyDescent="0.4">
      <c r="D61" s="10"/>
      <c r="E61" s="11"/>
      <c r="F61" s="11"/>
      <c r="G61" s="11"/>
      <c r="H61" s="11"/>
      <c r="I61" s="11"/>
      <c r="J61" s="11"/>
      <c r="P61" s="4"/>
      <c r="Q61" s="5" t="s">
        <v>17</v>
      </c>
      <c r="R61" s="5"/>
      <c r="S61" s="5"/>
      <c r="T61" s="5"/>
      <c r="U61" s="5"/>
    </row>
    <row r="62" spans="4:32" ht="15" thickBot="1" x14ac:dyDescent="0.4">
      <c r="D62" s="10" t="s">
        <v>3</v>
      </c>
      <c r="E62" s="11">
        <v>2.2950458</v>
      </c>
      <c r="F62" s="11">
        <v>0.24116650000000001</v>
      </c>
      <c r="G62" s="11">
        <v>0.55348810000000004</v>
      </c>
      <c r="H62" s="11">
        <v>4.712152E-2</v>
      </c>
      <c r="I62" s="11">
        <v>0.50477150000000004</v>
      </c>
      <c r="J62" s="11">
        <v>9.3352190000000002E-2</v>
      </c>
      <c r="K62">
        <f>J62/$J$54</f>
        <v>0.91747453637910037</v>
      </c>
      <c r="P62" s="4"/>
      <c r="Q62" s="4" t="s">
        <v>26</v>
      </c>
      <c r="R62" s="4" t="s">
        <v>27</v>
      </c>
      <c r="S62" s="4" t="s">
        <v>29</v>
      </c>
      <c r="T62" s="4" t="s">
        <v>45</v>
      </c>
      <c r="U62" s="4" t="s">
        <v>46</v>
      </c>
      <c r="V62" s="4" t="s">
        <v>48</v>
      </c>
      <c r="W62" s="4"/>
      <c r="X62" s="4"/>
      <c r="Y62" s="4"/>
      <c r="Z62" s="4" t="s">
        <v>32</v>
      </c>
      <c r="AA62" s="4"/>
      <c r="AB62" s="4"/>
      <c r="AC62" s="4"/>
      <c r="AD62" s="4"/>
    </row>
    <row r="63" spans="4:32" ht="15" thickBot="1" x14ac:dyDescent="0.4">
      <c r="D63" s="10" t="s">
        <v>8</v>
      </c>
      <c r="E63" s="11">
        <v>2.2769178000000001</v>
      </c>
      <c r="F63" s="11">
        <v>0.26123730000000001</v>
      </c>
      <c r="G63" s="11">
        <v>0.59481600000000001</v>
      </c>
      <c r="H63" s="11">
        <v>4.5946059999999997E-2</v>
      </c>
      <c r="I63" s="11">
        <v>0.54718639999999996</v>
      </c>
      <c r="J63" s="11">
        <v>8.3967849999999997E-2</v>
      </c>
      <c r="K63">
        <f>J63/$J$55</f>
        <v>0.82927163849981045</v>
      </c>
      <c r="P63" s="4" t="s">
        <v>13</v>
      </c>
      <c r="Q63">
        <f xml:space="preserve"> _xlfn.STDEV.S(E54:E57)/SQRT(COUNT(E54:E57))</f>
        <v>0.19141978940692564</v>
      </c>
      <c r="R63">
        <f t="shared" ref="R63:W63" si="29" xml:space="preserve"> _xlfn.STDEV.S(F54:F57)/SQRT(COUNT(F54:F57))</f>
        <v>7.4526499441473822E-3</v>
      </c>
      <c r="S63">
        <f xml:space="preserve"> _xlfn.STDEV.S(G54:G57)/SQRT(COUNT(G54:G57))</f>
        <v>3.6307147491659447E-2</v>
      </c>
      <c r="T63">
        <f t="shared" si="29"/>
        <v>1.0850269067423077E-2</v>
      </c>
      <c r="U63">
        <f t="shared" si="29"/>
        <v>2.583068039704808E-2</v>
      </c>
      <c r="V63">
        <f t="shared" si="29"/>
        <v>1.8798394553874661E-2</v>
      </c>
      <c r="W63">
        <f t="shared" si="29"/>
        <v>0</v>
      </c>
      <c r="Y63" s="4"/>
      <c r="Z63" s="4" t="s">
        <v>26</v>
      </c>
      <c r="AA63" s="4" t="s">
        <v>27</v>
      </c>
      <c r="AB63" s="4" t="s">
        <v>29</v>
      </c>
      <c r="AC63" s="4" t="s">
        <v>45</v>
      </c>
      <c r="AD63" s="4" t="s">
        <v>46</v>
      </c>
      <c r="AE63" s="4" t="s">
        <v>48</v>
      </c>
    </row>
    <row r="64" spans="4:32" ht="15" thickBot="1" x14ac:dyDescent="0.4">
      <c r="D64" s="10" t="s">
        <v>20</v>
      </c>
      <c r="E64" s="11">
        <v>1.2294845999999999</v>
      </c>
      <c r="F64" s="11">
        <v>0.30807299999999999</v>
      </c>
      <c r="G64" s="11">
        <v>0.37877100000000002</v>
      </c>
      <c r="H64" s="11">
        <v>1.6214019999999999E-2</v>
      </c>
      <c r="I64" s="11">
        <v>0.36255700000000002</v>
      </c>
      <c r="J64" s="11">
        <v>4.4721299999999999E-2</v>
      </c>
      <c r="K64">
        <f>J64/$J$56</f>
        <v>0.99141735085111538</v>
      </c>
      <c r="P64" s="4" t="s">
        <v>15</v>
      </c>
      <c r="Q64">
        <f xml:space="preserve"> _xlfn.STDEV.S(E66:E69)/SQRT(COUNT(E66:E69))</f>
        <v>0.23974492892687257</v>
      </c>
      <c r="R64">
        <f t="shared" ref="R64:V64" si="30" xml:space="preserve"> _xlfn.STDEV.S(F66:F69)/SQRT(COUNT(F66:F69))</f>
        <v>1.8323399156633932E-2</v>
      </c>
      <c r="S64">
        <f t="shared" si="30"/>
        <v>7.0314640357475602E-2</v>
      </c>
      <c r="T64">
        <f t="shared" si="30"/>
        <v>5.9900253586729034E-3</v>
      </c>
      <c r="U64">
        <f t="shared" si="30"/>
        <v>6.4045758572471648E-2</v>
      </c>
      <c r="V64">
        <f xml:space="preserve"> _xlfn.STDEV.S(J66:J69)/SQRT(COUNT(J66:J69))</f>
        <v>2.6726271629574109E-3</v>
      </c>
      <c r="W64">
        <f xml:space="preserve"> _xlfn.STDEV.S(K66:K69)/SQRT(COUNT(K66:K69))</f>
        <v>0.48645678994108082</v>
      </c>
      <c r="Y64" s="4" t="s">
        <v>15</v>
      </c>
      <c r="Z64">
        <f>_xlfn.T.TEST(E54:E57,E66:E69,1,1)</f>
        <v>7.0694438951066658E-3</v>
      </c>
      <c r="AA64">
        <f t="shared" ref="AA64:AE64" si="31">_xlfn.T.TEST(F54:F57,F66:F69,1,1)</f>
        <v>1.4294510068758369E-2</v>
      </c>
      <c r="AB64">
        <f t="shared" si="31"/>
        <v>3.1001947469919577E-2</v>
      </c>
      <c r="AC64">
        <f t="shared" si="31"/>
        <v>0.31277559631163954</v>
      </c>
      <c r="AD64">
        <f t="shared" si="31"/>
        <v>4.1116975976416503E-2</v>
      </c>
      <c r="AE64">
        <f>_xlfn.T.TEST(J54:J57,J66:J69,1,1)</f>
        <v>0.18255435356129002</v>
      </c>
      <c r="AF64">
        <f>_xlfn.T.TEST(K54:K57,K66:K69,1,1)</f>
        <v>0.19830063851737473</v>
      </c>
    </row>
    <row r="65" spans="4:32" ht="15" thickBot="1" x14ac:dyDescent="0.4">
      <c r="D65" s="10"/>
      <c r="E65" s="11"/>
      <c r="F65" s="11"/>
      <c r="G65" s="11"/>
      <c r="H65" s="11"/>
      <c r="I65" s="11"/>
      <c r="J65" s="11"/>
      <c r="P65" s="4" t="s">
        <v>14</v>
      </c>
      <c r="Q65">
        <f xml:space="preserve"> _xlfn.STDEV.S(E62:E65)/SQRT(COUNT(E62:E65))</f>
        <v>0.35220461254722052</v>
      </c>
      <c r="R65">
        <f t="shared" ref="R65:W65" si="32" xml:space="preserve"> _xlfn.STDEV.S(F62:F65)/SQRT(COUNT(F62:F65))</f>
        <v>1.9822685586328655E-2</v>
      </c>
      <c r="S65">
        <f t="shared" si="32"/>
        <v>6.6210733594343457E-2</v>
      </c>
      <c r="T65">
        <f t="shared" si="32"/>
        <v>1.0112284786950971E-2</v>
      </c>
      <c r="U65">
        <f t="shared" si="32"/>
        <v>5.5833086117173816E-2</v>
      </c>
      <c r="V65">
        <f t="shared" si="32"/>
        <v>1.4894669043225946E-2</v>
      </c>
      <c r="W65">
        <f t="shared" si="32"/>
        <v>4.6867735312768687E-2</v>
      </c>
      <c r="Y65" s="4" t="s">
        <v>14</v>
      </c>
      <c r="Z65">
        <f>_xlfn.T.TEST(E54:E57,E62:E65,1,1)</f>
        <v>0.15236458405999709</v>
      </c>
      <c r="AA65">
        <f t="shared" ref="AA65:AF65" si="33">_xlfn.T.TEST(F54:F57,F62:F65,1,1)</f>
        <v>0.15044311629491275</v>
      </c>
      <c r="AB65">
        <f t="shared" si="33"/>
        <v>0.20237073602528532</v>
      </c>
      <c r="AC65">
        <f t="shared" si="33"/>
        <v>4.7877461227692486E-2</v>
      </c>
      <c r="AD65">
        <f t="shared" si="33"/>
        <v>0.23505450743193868</v>
      </c>
      <c r="AE65">
        <f t="shared" si="33"/>
        <v>0.10847333220536387</v>
      </c>
      <c r="AF65">
        <f t="shared" si="33"/>
        <v>0.10180701501092299</v>
      </c>
    </row>
    <row r="66" spans="4:32" ht="15" thickBot="1" x14ac:dyDescent="0.4">
      <c r="D66" s="10" t="s">
        <v>2</v>
      </c>
      <c r="E66" s="11">
        <v>1.2800412999999999</v>
      </c>
      <c r="F66" s="11">
        <v>0.34201880000000001</v>
      </c>
      <c r="G66" s="11">
        <v>0.43779810000000002</v>
      </c>
      <c r="H66" s="11">
        <v>4.2127779999999997E-2</v>
      </c>
      <c r="I66" s="11">
        <v>0.395148</v>
      </c>
      <c r="J66" s="11">
        <v>0.10661267000000001</v>
      </c>
      <c r="K66">
        <f>J66/$J$54</f>
        <v>1.0477998425145465</v>
      </c>
      <c r="P66" s="4" t="s">
        <v>16</v>
      </c>
      <c r="Q66">
        <f xml:space="preserve"> _xlfn.STDEV.S(E74:E77)/SQRT(COUNT(E74:E77))</f>
        <v>7.7824903188489641E-2</v>
      </c>
      <c r="R66">
        <f t="shared" ref="R66:W66" si="34" xml:space="preserve"> _xlfn.STDEV.S(F74:F77)/SQRT(COUNT(F74:F77))</f>
        <v>2.4700411096444043E-3</v>
      </c>
      <c r="S66">
        <f t="shared" si="34"/>
        <v>2.9525648888965066E-2</v>
      </c>
      <c r="T66">
        <f t="shared" si="34"/>
        <v>1.0225797238961103E-2</v>
      </c>
      <c r="U66">
        <f t="shared" si="34"/>
        <v>1.9350770439643426E-2</v>
      </c>
      <c r="V66">
        <f t="shared" si="34"/>
        <v>2.1434256917916322E-2</v>
      </c>
      <c r="W66">
        <f t="shared" si="34"/>
        <v>4.3217933306086255E-3</v>
      </c>
      <c r="Y66" s="4" t="s">
        <v>16</v>
      </c>
      <c r="Z66">
        <f>_xlfn.T.TEST(E54:E57,E74:E77,1,1)</f>
        <v>1.5957044555667203E-2</v>
      </c>
      <c r="AA66">
        <f t="shared" ref="AA66:AF66" si="35">_xlfn.T.TEST(F54:F57,F74:F77,1,1)</f>
        <v>1.8895112764193353E-3</v>
      </c>
      <c r="AB66">
        <f t="shared" si="35"/>
        <v>4.0007802902392475E-2</v>
      </c>
      <c r="AC66">
        <f t="shared" si="35"/>
        <v>0.25405951432035823</v>
      </c>
      <c r="AD66">
        <f t="shared" si="35"/>
        <v>3.3093974556504868E-2</v>
      </c>
      <c r="AE66">
        <f t="shared" si="35"/>
        <v>2.1439299511438258E-2</v>
      </c>
      <c r="AF66">
        <f t="shared" si="35"/>
        <v>4.0817141773427109E-4</v>
      </c>
    </row>
    <row r="67" spans="4:32" ht="15" thickBot="1" x14ac:dyDescent="0.4">
      <c r="D67" s="10" t="s">
        <v>9</v>
      </c>
      <c r="E67" s="11">
        <v>1.4965629</v>
      </c>
      <c r="F67" s="11">
        <v>0.34396320000000002</v>
      </c>
      <c r="G67" s="11">
        <v>0.51476250000000001</v>
      </c>
      <c r="H67" s="11">
        <v>4.811228E-2</v>
      </c>
      <c r="I67" s="11">
        <v>0.46560459999999998</v>
      </c>
      <c r="J67" s="11">
        <v>0.10333291</v>
      </c>
      <c r="K67">
        <f>J67/$J$55</f>
        <v>1.0205221592151454</v>
      </c>
      <c r="P67" s="4" t="s">
        <v>24</v>
      </c>
      <c r="Q67">
        <f xml:space="preserve"> _xlfn.STDEV.S(E58:E61)/SQRT(COUNT(E58:E61))</f>
        <v>0.20917889409756718</v>
      </c>
      <c r="R67">
        <f t="shared" ref="R67:W67" si="36" xml:space="preserve"> _xlfn.STDEV.S(F58:F61)/SQRT(COUNT(F58:F61))</f>
        <v>2.600412452676178E-2</v>
      </c>
      <c r="S67">
        <f t="shared" si="36"/>
        <v>5.9986061283638668E-2</v>
      </c>
      <c r="T67">
        <f t="shared" si="36"/>
        <v>1.1261168316281985E-2</v>
      </c>
      <c r="U67">
        <f t="shared" si="36"/>
        <v>4.8689445335833227E-2</v>
      </c>
      <c r="V67">
        <f t="shared" si="36"/>
        <v>1.8567887051073161E-2</v>
      </c>
      <c r="W67">
        <f t="shared" si="36"/>
        <v>0.13431966640895834</v>
      </c>
      <c r="Y67" s="4" t="s">
        <v>24</v>
      </c>
      <c r="Z67">
        <f>_xlfn.T.TEST(E54:E57,E58:E61,1,1)</f>
        <v>1.403635887546429E-2</v>
      </c>
      <c r="AA67">
        <f t="shared" ref="AA67:AF67" si="37">_xlfn.T.TEST(F54:F57,F58:F61,1,1)</f>
        <v>2.2020719790532491E-2</v>
      </c>
      <c r="AB67">
        <f t="shared" si="37"/>
        <v>2.6903745582999128E-2</v>
      </c>
      <c r="AC67">
        <f t="shared" si="37"/>
        <v>0.33187700153828886</v>
      </c>
      <c r="AD67">
        <f t="shared" si="37"/>
        <v>2.4330172118257536E-2</v>
      </c>
      <c r="AE67">
        <f t="shared" si="37"/>
        <v>1.113247793688928E-2</v>
      </c>
      <c r="AF67">
        <f t="shared" si="37"/>
        <v>4.9274681550464161E-2</v>
      </c>
    </row>
    <row r="68" spans="4:32" ht="15" thickBot="1" x14ac:dyDescent="0.4">
      <c r="D68" s="10" t="s">
        <v>19</v>
      </c>
      <c r="E68" s="11">
        <v>0.69394089999999997</v>
      </c>
      <c r="F68" s="11">
        <v>0.39793539999999999</v>
      </c>
      <c r="G68" s="11">
        <v>0.27614359999999999</v>
      </c>
      <c r="H68" s="11">
        <v>2.7913549999999999E-2</v>
      </c>
      <c r="I68" s="11">
        <v>0.24818509999999999</v>
      </c>
      <c r="J68" s="11">
        <v>0.11247071</v>
      </c>
      <c r="K68">
        <f>J68/$J$56</f>
        <v>2.4933401613223243</v>
      </c>
      <c r="P68" s="4" t="s">
        <v>25</v>
      </c>
      <c r="Q68">
        <f xml:space="preserve"> _xlfn.STDEV.S(E70:E73)/SQRT(COUNT(E70:E73))</f>
        <v>4.8160636886927143E-2</v>
      </c>
      <c r="R68">
        <f t="shared" ref="R68:W68" si="38" xml:space="preserve"> _xlfn.STDEV.S(F70:F73)/SQRT(COUNT(F70:F73))</f>
        <v>1.9744664306451123E-2</v>
      </c>
      <c r="S68">
        <f t="shared" si="38"/>
        <v>2.5727607164872525E-2</v>
      </c>
      <c r="T68">
        <f t="shared" si="38"/>
        <v>1.3369356522442572E-2</v>
      </c>
      <c r="U68">
        <f t="shared" si="38"/>
        <v>1.2585047767887094E-2</v>
      </c>
      <c r="V68">
        <f t="shared" si="38"/>
        <v>3.2846994026003495E-2</v>
      </c>
      <c r="W68">
        <f t="shared" si="38"/>
        <v>0.15984884320714635</v>
      </c>
      <c r="Y68" s="4" t="s">
        <v>25</v>
      </c>
      <c r="Z68">
        <f>_xlfn.T.TEST(E54:E57,E70:E73,1,1)</f>
        <v>1.4117573403435928E-2</v>
      </c>
      <c r="AA68">
        <f t="shared" ref="AA68:AF68" si="39">_xlfn.T.TEST(F54:F57,F70:F73,1,1)</f>
        <v>8.4958128612771175E-3</v>
      </c>
      <c r="AB68">
        <f t="shared" si="39"/>
        <v>2.4079698111935256E-2</v>
      </c>
      <c r="AC68">
        <f t="shared" si="39"/>
        <v>0.38561422292287367</v>
      </c>
      <c r="AD68">
        <f t="shared" si="39"/>
        <v>1.9221635128696245E-2</v>
      </c>
      <c r="AE68">
        <f t="shared" si="39"/>
        <v>0.12542364638160536</v>
      </c>
      <c r="AF68">
        <f t="shared" si="39"/>
        <v>0.16370285494033876</v>
      </c>
    </row>
    <row r="69" spans="4:32" ht="15" thickBot="1" x14ac:dyDescent="0.4">
      <c r="D69" s="10"/>
      <c r="E69" s="11"/>
      <c r="F69" s="11"/>
      <c r="G69" s="11"/>
      <c r="H69" s="11"/>
      <c r="I69" s="11"/>
      <c r="J69" s="11"/>
    </row>
    <row r="70" spans="4:32" ht="15" thickBot="1" x14ac:dyDescent="0.4">
      <c r="D70" s="10" t="s">
        <v>1</v>
      </c>
      <c r="E70" s="11">
        <v>1.1252074000000001</v>
      </c>
      <c r="F70" s="11">
        <v>0.40940320000000002</v>
      </c>
      <c r="G70" s="11">
        <v>0.4606635</v>
      </c>
      <c r="H70" s="11">
        <v>5.8084429999999999E-2</v>
      </c>
      <c r="I70" s="11">
        <v>0.4014278</v>
      </c>
      <c r="J70" s="11">
        <v>0.14469460000000001</v>
      </c>
      <c r="K70">
        <f>J70/$J$54</f>
        <v>1.4220728089138497</v>
      </c>
    </row>
    <row r="71" spans="4:32" ht="15" thickBot="1" x14ac:dyDescent="0.4">
      <c r="D71" s="10" t="s">
        <v>7</v>
      </c>
      <c r="E71" s="11">
        <v>0.96806890000000001</v>
      </c>
      <c r="F71" s="11">
        <v>0.44148730000000003</v>
      </c>
      <c r="G71" s="11">
        <v>0.4273902</v>
      </c>
      <c r="H71" s="11">
        <v>4.9642869999999999E-2</v>
      </c>
      <c r="I71" s="11">
        <v>0.3769052</v>
      </c>
      <c r="J71" s="11">
        <v>0.13171182000000001</v>
      </c>
      <c r="K71">
        <f>J71/$J$55</f>
        <v>1.3007940155808695</v>
      </c>
    </row>
    <row r="72" spans="4:32" ht="15" thickBot="1" x14ac:dyDescent="0.4">
      <c r="D72" s="10" t="s">
        <v>23</v>
      </c>
      <c r="E72" s="11">
        <v>0.99810319999999997</v>
      </c>
      <c r="F72" s="11">
        <v>0.37313249999999998</v>
      </c>
      <c r="G72" s="11">
        <v>0.3724248</v>
      </c>
      <c r="H72" s="11">
        <v>1.442747E-2</v>
      </c>
      <c r="I72" s="11">
        <v>0.35795060000000001</v>
      </c>
      <c r="J72" s="11">
        <v>4.0305760000000003E-2</v>
      </c>
      <c r="K72">
        <f>J72/$J$56</f>
        <v>0.89353014789911867</v>
      </c>
    </row>
    <row r="73" spans="4:32" ht="15" thickBot="1" x14ac:dyDescent="0.4">
      <c r="D73" s="10"/>
      <c r="E73" s="11"/>
      <c r="F73" s="11"/>
      <c r="G73" s="11"/>
      <c r="H73" s="11"/>
      <c r="I73" s="11"/>
      <c r="J73" s="11"/>
    </row>
    <row r="74" spans="4:32" ht="15" thickBot="1" x14ac:dyDescent="0.4">
      <c r="D74" s="10" t="s">
        <v>0</v>
      </c>
      <c r="E74" s="11">
        <v>1.4570194000000001</v>
      </c>
      <c r="F74" s="11">
        <v>0.3421498</v>
      </c>
      <c r="G74" s="11">
        <v>0.49851889999999999</v>
      </c>
      <c r="H74" s="11">
        <v>5.2227299999999997E-2</v>
      </c>
      <c r="I74" s="11">
        <v>0.44528679999999998</v>
      </c>
      <c r="J74" s="11">
        <v>0.11728913000000001</v>
      </c>
      <c r="K74">
        <f>J74/$J$54</f>
        <v>1.1527291450694197</v>
      </c>
    </row>
    <row r="75" spans="4:32" ht="15" thickBot="1" x14ac:dyDescent="0.4">
      <c r="D75" s="10" t="s">
        <v>12</v>
      </c>
      <c r="E75" s="11">
        <v>1.3761110000000001</v>
      </c>
      <c r="F75" s="11">
        <v>0.33887729999999999</v>
      </c>
      <c r="G75" s="11">
        <v>0.46633279999999999</v>
      </c>
      <c r="H75" s="11">
        <v>4.828296E-2</v>
      </c>
      <c r="I75" s="11">
        <v>0.4171782</v>
      </c>
      <c r="J75" s="11">
        <v>0.11573701</v>
      </c>
      <c r="K75">
        <f>J75/$J$55</f>
        <v>1.1430258118764378</v>
      </c>
    </row>
    <row r="76" spans="4:32" ht="15" thickBot="1" x14ac:dyDescent="0.4">
      <c r="D76" s="10" t="s">
        <v>21</v>
      </c>
      <c r="E76" s="11">
        <v>1.1938527999999999</v>
      </c>
      <c r="F76" s="11">
        <v>0.33366679999999999</v>
      </c>
      <c r="G76" s="11">
        <v>0.39834900000000001</v>
      </c>
      <c r="H76" s="11">
        <v>1.976851E-2</v>
      </c>
      <c r="I76" s="11">
        <v>0.37853049999999999</v>
      </c>
      <c r="J76" s="11">
        <v>5.2224350000000003E-2</v>
      </c>
      <c r="K76">
        <f>J76/$J$56</f>
        <v>1.1577509313665177</v>
      </c>
    </row>
    <row r="77" spans="4:32" ht="15" thickBot="1" x14ac:dyDescent="0.4">
      <c r="D77" s="10"/>
      <c r="E77" s="11"/>
      <c r="F77" s="11"/>
      <c r="G77" s="11"/>
      <c r="H77" s="11"/>
      <c r="I77" s="11"/>
      <c r="J77" s="11"/>
    </row>
    <row r="85" spans="4:10" ht="15" thickBot="1" x14ac:dyDescent="0.4">
      <c r="D85" s="10" t="s">
        <v>34</v>
      </c>
      <c r="E85" s="11">
        <v>6.1186474999999998</v>
      </c>
      <c r="F85" s="11">
        <v>0.12874859999999999</v>
      </c>
      <c r="G85" s="11">
        <v>0.78776729999999995</v>
      </c>
      <c r="H85" s="11">
        <v>2.9578699999999999E-2</v>
      </c>
      <c r="I85" s="11">
        <v>0.7557277</v>
      </c>
      <c r="J85" s="11">
        <v>3.9139359999999998E-2</v>
      </c>
    </row>
    <row r="86" spans="4:10" ht="15" thickBot="1" x14ac:dyDescent="0.4">
      <c r="D86" s="10" t="s">
        <v>38</v>
      </c>
      <c r="E86" s="11">
        <v>5.9086571000000001</v>
      </c>
      <c r="F86" s="11">
        <v>0.13121559999999999</v>
      </c>
      <c r="G86" s="11">
        <v>0.77530770000000004</v>
      </c>
      <c r="H86" s="11">
        <v>3.4394880000000003E-2</v>
      </c>
      <c r="I86" s="11">
        <v>0.73775710000000005</v>
      </c>
      <c r="J86" s="11">
        <v>4.6620880000000003E-2</v>
      </c>
    </row>
    <row r="87" spans="4:10" ht="15" thickBot="1" x14ac:dyDescent="0.4">
      <c r="D87" s="10" t="s">
        <v>36</v>
      </c>
      <c r="E87" s="11">
        <v>4.6629848999999997</v>
      </c>
      <c r="F87" s="11">
        <v>0.159249</v>
      </c>
      <c r="G87" s="11">
        <v>0.74257580000000001</v>
      </c>
      <c r="H87" s="11">
        <v>2.5059580000000001E-2</v>
      </c>
      <c r="I87" s="11">
        <v>0.71566010000000002</v>
      </c>
      <c r="J87" s="11">
        <v>3.5016039999999998E-2</v>
      </c>
    </row>
    <row r="88" spans="4:10" ht="15" thickBot="1" x14ac:dyDescent="0.4">
      <c r="D88" s="10" t="s">
        <v>35</v>
      </c>
      <c r="E88" s="11">
        <v>4.9306121000000003</v>
      </c>
      <c r="F88" s="11">
        <v>0.15245500000000001</v>
      </c>
      <c r="G88" s="11">
        <v>0.75169660000000005</v>
      </c>
      <c r="H88" s="11">
        <v>2.383598E-2</v>
      </c>
      <c r="I88" s="11">
        <v>0.72576229999999997</v>
      </c>
      <c r="J88" s="11">
        <v>3.2842679999999999E-2</v>
      </c>
    </row>
    <row r="89" spans="4:10" ht="15" thickBot="1" x14ac:dyDescent="0.4">
      <c r="D89" s="10" t="s">
        <v>39</v>
      </c>
      <c r="E89" s="11">
        <v>3.6895598000000001</v>
      </c>
      <c r="F89" s="11">
        <v>0.18542810000000001</v>
      </c>
      <c r="G89" s="11">
        <v>0.68414819999999998</v>
      </c>
      <c r="H89" s="11">
        <v>3.0041740000000001E-2</v>
      </c>
      <c r="I89" s="11">
        <v>0.65235929999999998</v>
      </c>
      <c r="J89" s="11">
        <v>4.605091E-2</v>
      </c>
    </row>
    <row r="90" spans="4:10" ht="15" thickBot="1" x14ac:dyDescent="0.4">
      <c r="D90" s="10" t="s">
        <v>37</v>
      </c>
      <c r="E90" s="11">
        <v>2.6150039999999999</v>
      </c>
      <c r="F90" s="11">
        <v>0.24293129999999999</v>
      </c>
      <c r="G90" s="11">
        <v>0.63526640000000001</v>
      </c>
      <c r="H90" s="11">
        <v>2.561648E-2</v>
      </c>
      <c r="I90" s="11">
        <v>0.60860099999999995</v>
      </c>
      <c r="J90" s="11">
        <v>4.2090759999999998E-2</v>
      </c>
    </row>
  </sheetData>
  <mergeCells count="6">
    <mergeCell ref="Q53:U53"/>
    <mergeCell ref="Q61:U61"/>
    <mergeCell ref="P1:T1"/>
    <mergeCell ref="P9:T9"/>
    <mergeCell ref="P32:T32"/>
    <mergeCell ref="U33:Y33"/>
  </mergeCells>
  <conditionalFormatting sqref="Y12:AG16">
    <cfRule type="cellIs" dxfId="3" priority="2" operator="lessThan">
      <formula>0.05</formula>
    </cfRule>
  </conditionalFormatting>
  <conditionalFormatting sqref="Z64:AF68">
    <cfRule type="cellIs" dxfId="2" priority="1" operator="less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Sheet_1</vt:lpstr>
      <vt:lpstr>Calculations (R analysis)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Lina Worpenberg</cp:lastModifiedBy>
  <dcterms:created xsi:type="dcterms:W3CDTF">2023-08-08T13:45:58Z</dcterms:created>
  <dcterms:modified xsi:type="dcterms:W3CDTF">2024-05-23T08:34:27Z</dcterms:modified>
</cp:coreProperties>
</file>