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iente Win 11\Documents\"/>
    </mc:Choice>
  </mc:AlternateContent>
  <xr:revisionPtr revIDLastSave="0" documentId="13_ncr:1_{7E433A86-6507-4B88-8B4E-EAAF26FAAB3A}" xr6:coauthVersionLast="47" xr6:coauthVersionMax="47" xr10:uidLastSave="{00000000-0000-0000-0000-000000000000}"/>
  <bookViews>
    <workbookView xWindow="-120" yWindow="-120" windowWidth="20730" windowHeight="11040" tabRatio="373" activeTab="1" xr2:uid="{9AE48404-15FD-4A46-A758-B47D7AB7FD16}"/>
  </bookViews>
  <sheets>
    <sheet name="Controller" sheetId="2" r:id="rId1"/>
    <sheet name="Data" sheetId="1" r:id="rId2"/>
    <sheet name="Dashboard" sheetId="3" r:id="rId3"/>
    <sheet name="Caixinha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<sst xmlns="http://schemas.openxmlformats.org/spreadsheetml/2006/main" count="261" uniqueCount="83">
  <si>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</si>
  <si>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</si>
  <si>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</si>
  <si>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</si>
  <si>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</si>
  <si>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</si>
  <si>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</si>
  <si>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</si>
  <si>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</si>
  <si>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</si>
  <si>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</si>
  <si>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</si>
  <si>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</si>
  <si>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</si>
  <si>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</si>
  <si>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</si>
  <si>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</si>
  <si>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</si>
  <si>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</si>
  <si>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</si>
  <si>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</si>
  <si>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</si>
  <si>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</si>
  <si>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</si>
  <si>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</si>
  <si>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</si>
  <si>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</si>
  <si>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</si>
  <si>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</si>
  <si>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</si>
  <si>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</si>
  <si>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</si>
  <si>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</si>
  <si>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</si>
  <si>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</si>
  <si>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</si>
  <si>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</si>
  <si>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</si>
  <si>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</si>
  <si>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</si>
  <si>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</si>
  <si>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</si>
  <si>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</si>
  <si>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</si>
  <si>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</si>
  <si>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</si>
  <si>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</si>
  <si>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Freelance</t>
  </si>
  <si>
    <t>Pagamento por projeto freelancer</t>
  </si>
  <si>
    <t>Utilidades Dom.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</si>
  <si>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</si>
  <si>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</si>
  <si>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</si>
  <si>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</si>
  <si>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</si>
  <si>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</si>
  <si>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</si>
  <si>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</si>
  <si>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</si>
  <si>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</si>
  <si>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</si>
  <si>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</si>
  <si>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</si>
  <si>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</si>
  <si>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</si>
  <si>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</si>
  <si>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</si>
  <si>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</si>
  <si>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</si>
  <si>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</si>
  <si>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</si>
  <si>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 xml:space="preserve"> Manutenção do veículo </t>
  </si>
  <si>
    <t xml:space="preserve"> Compra de novo smartphone </t>
  </si>
  <si>
    <t xml:space="preserve"> Conta de energia elétrica </t>
  </si>
  <si>
    <t xml:space="preserve"> Aniversário da mãe 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</si>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</sst>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8F794C"/>
        <bgColor indexed="64"/>
      </patternFill>
    </fill>
    <fill>
      <patternFill patternType="solid">
        <fgColor rgb="FFD0C3A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4" borderId="1" xfId="0" applyFill="1" applyBorder="1"/>
    <xf numFmtId="14" fontId="0" fillId="5" borderId="1" xfId="0" applyNumberFormat="1" applyFill="1" applyBorder="1"/>
    <xf numFmtId="164" fontId="0" fillId="5" borderId="1" xfId="0" applyNumberFormat="1" applyFill="1" applyBorder="1"/>
    <xf numFmtId="0" fontId="1" fillId="5" borderId="0" xfId="2" applyFill="1"/>
  </cellXfs>
  <cellStyles count="3">
    <cellStyle name="20% - Ênfase2" xfId="2" builtinId="34"/>
    <cellStyle name="Moeda 2" xfId="1" xr:uid="{7F4F25F0-6C12-45F5-82EB-7C80CD24EB16}"/>
    <cellStyle name="Normal" xfId="0" builtinId="0"/>
  </cellStyles>
  <dxfs count="9">
    <dxf>
      <numFmt numFmtId="164" formatCode="&quot;R$&quot;\ #,##0.00"/>
      <fill>
        <patternFill patternType="solid">
          <fgColor indexed="64"/>
          <bgColor rgb="FFD0C3A8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D0C3A8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D0C3A8"/>
        </patternFill>
      </fill>
    </dxf>
    <dxf>
      <fill>
        <patternFill patternType="solid">
          <fgColor indexed="64"/>
          <bgColor rgb="FF8F794C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color theme="0"/>
      </font>
      <border>
        <bottom/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este" pivot="0" table="0" count="10" xr9:uid="{1100DF50-63C3-4560-BF22-39ED19A43F42}">
      <tableStyleElement type="wholeTable" dxfId="8"/>
      <tableStyleElement type="headerRow" dxfId="7"/>
    </tableStyle>
  </tableStyles>
  <colors>
    <mruColors>
      <color rgb="FFD0C3A8"/>
      <color rgb="FF8F794C"/>
      <color rgb="FFCBBAA8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solid">
              <fgColor auto="1"/>
              <bgColor rgb="FF8F794C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8F794C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8F794C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CBBA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CBBA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8F794C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est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[Barbixa.xlsx]Controller!Tabela dinâmica2</c:name>
    <c:fmtId val="2"/>
  </c:pivotSource>
  <c:chart>
    <c:autoTitleDeleted val="1"/>
    <c:pivotFmts>
      <c:pivotFmt>
        <c:idx val="0"/>
        <c:spPr>
          <a:solidFill>
            <a:srgbClr val="8F79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F79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F79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F79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4-46E5-885E-F2799B879C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21263"/>
        <c:axId val="512331823"/>
      </c:barChart>
      <c:catAx>
        <c:axId val="5123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331823"/>
        <c:crosses val="autoZero"/>
        <c:auto val="1"/>
        <c:lblAlgn val="ctr"/>
        <c:lblOffset val="100"/>
        <c:noMultiLvlLbl val="0"/>
      </c:catAx>
      <c:valAx>
        <c:axId val="5123318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1232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[Barbixa.xlsx]Controller!Tabela dinâmica1</c:name>
    <c:fmtId val="4"/>
  </c:pivotSource>
  <c:chart>
    <c:autoTitleDeleted val="1"/>
    <c:pivotFmts>
      <c:pivotFmt>
        <c:idx val="0"/>
        <c:spPr>
          <a:solidFill>
            <a:srgbClr val="8F79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F79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F79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F79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C-4522-81F8-517EC2AA4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463375"/>
        <c:axId val="11460495"/>
      </c:barChart>
      <c:catAx>
        <c:axId val="114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0495"/>
        <c:crosses val="autoZero"/>
        <c:auto val="1"/>
        <c:lblAlgn val="ctr"/>
        <c:lblOffset val="100"/>
        <c:noMultiLvlLbl val="0"/>
      </c:catAx>
      <c:valAx>
        <c:axId val="114604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4633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76996362650221E-2"/>
          <c:y val="6.1366806136680614E-2"/>
          <c:w val="0.95402300363734982"/>
          <c:h val="0.9386331938633193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rgbClr val="8F794C">
                    <a:shade val="30000"/>
                    <a:satMod val="115000"/>
                  </a:srgbClr>
                </a:gs>
                <a:gs pos="50000">
                  <a:srgbClr val="8F794C">
                    <a:shade val="67500"/>
                    <a:satMod val="115000"/>
                  </a:srgbClr>
                </a:gs>
                <a:gs pos="100000">
                  <a:srgbClr val="D0C3A8"/>
                </a:gs>
              </a:gsLst>
              <a:lin ang="16200000" scaled="0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06459191498577"/>
                      <c:h val="0.149969969969969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1ED-41B1-9B1A-47B08A49F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"R$"\ #,##0.00</c:formatCode>
                <c:ptCount val="1"/>
                <c:pt idx="0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D-41B1-9B1A-47B08A49F2A9}"/>
            </c:ext>
          </c:extLst>
        </c:ser>
        <c:ser>
          <c:idx val="1"/>
          <c:order val="1"/>
          <c:spPr>
            <a:solidFill>
              <a:srgbClr val="D0C3A8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62759839915394"/>
                      <c:h val="0.21594618240287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1ED-41B1-9B1A-47B08A49F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D-41B1-9B1A-47B08A49F2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9318368"/>
        <c:axId val="1719318848"/>
      </c:barChart>
      <c:catAx>
        <c:axId val="1719318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9318848"/>
        <c:crosses val="autoZero"/>
        <c:auto val="1"/>
        <c:lblAlgn val="ctr"/>
        <c:lblOffset val="100"/>
        <c:noMultiLvlLbl val="0"/>
      </c:catAx>
      <c:valAx>
        <c:axId val="17193188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193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png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19049</xdr:colOff>
      <xdr:row>19</xdr:row>
      <xdr:rowOff>47625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4A6F730-3E0D-1E0E-9069-B0A1F4934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86249" cy="3667125"/>
        </a:xfrm>
        <a:prstGeom prst="rect">
          <a:avLst/>
        </a:prstGeom>
      </xdr:spPr>
    </xdr:pic>
    <xdr:clientData/>
  </xdr:twoCellAnchor>
  <xdr:twoCellAnchor>
    <xdr:from>
      <xdr:col>6</xdr:col>
      <xdr:colOff>514350</xdr:colOff>
      <xdr:row>3</xdr:row>
      <xdr:rowOff>142875</xdr:rowOff>
    </xdr:from>
    <xdr:to>
      <xdr:col>12</xdr:col>
      <xdr:colOff>238125</xdr:colOff>
      <xdr:row>14</xdr:row>
      <xdr:rowOff>123825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3FF8019-CDEF-227D-6549-59F418BE4216}"/>
            </a:ext>
          </a:extLst>
        </xdr:cNvPr>
        <xdr:cNvGrpSpPr/>
      </xdr:nvGrpSpPr>
      <xdr:grpSpPr>
        <a:xfrm>
          <a:off x="4171950" y="714375"/>
          <a:ext cx="3381375" cy="2076450"/>
          <a:chOff x="4229100" y="47625"/>
          <a:chExt cx="3381375" cy="1804988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D6C668F-57AD-2A0E-D973-7C728F837F30}"/>
              </a:ext>
            </a:extLst>
          </xdr:cNvPr>
          <xdr:cNvGrpSpPr/>
        </xdr:nvGrpSpPr>
        <xdr:grpSpPr>
          <a:xfrm>
            <a:off x="4229100" y="47625"/>
            <a:ext cx="3381375" cy="1804988"/>
            <a:chOff x="4229100" y="47625"/>
            <a:chExt cx="3381375" cy="1804988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2FE104D5-A68E-3B3D-E1DF-5083C62103BA}"/>
                </a:ext>
              </a:extLst>
            </xdr:cNvPr>
            <xdr:cNvGrpSpPr/>
          </xdr:nvGrpSpPr>
          <xdr:grpSpPr>
            <a:xfrm>
              <a:off x="4229100" y="66675"/>
              <a:ext cx="3381375" cy="1785938"/>
              <a:chOff x="4229100" y="66675"/>
              <a:chExt cx="3381375" cy="1785938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DCF13F4B-0DF6-F91C-4DA2-9BBF5FA5396D}"/>
                  </a:ext>
                </a:extLst>
              </xdr:cNvPr>
              <xdr:cNvSpPr/>
            </xdr:nvSpPr>
            <xdr:spPr>
              <a:xfrm>
                <a:off x="4314825" y="200025"/>
                <a:ext cx="3286125" cy="1638300"/>
              </a:xfrm>
              <a:prstGeom prst="roundRect">
                <a:avLst/>
              </a:prstGeom>
              <a:solidFill>
                <a:srgbClr val="CBBAA8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2D92540A-D7FC-4879-A63A-C946353DE58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229100" y="304800"/>
              <a:ext cx="3381375" cy="154781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AEB32349-632A-5085-BED8-A1A2079C7934}"/>
                  </a:ext>
                </a:extLst>
              </xdr:cNvPr>
              <xdr:cNvSpPr/>
            </xdr:nvSpPr>
            <xdr:spPr>
              <a:xfrm>
                <a:off x="4324350" y="66675"/>
                <a:ext cx="3276600" cy="3714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8F794C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356D6FEF-E4DF-2FBD-B01E-C3C7BCDAAA0D}"/>
                </a:ext>
              </a:extLst>
            </xdr:cNvPr>
            <xdr:cNvSpPr txBox="1"/>
          </xdr:nvSpPr>
          <xdr:spPr>
            <a:xfrm>
              <a:off x="4638675" y="47625"/>
              <a:ext cx="1533525" cy="433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2000" kern="1200">
                  <a:solidFill>
                    <a:schemeClr val="bg2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7" name="Gráfico 16" descr="Registrar">
            <a:extLst>
              <a:ext uri="{FF2B5EF4-FFF2-40B4-BE49-F238E27FC236}">
                <a16:creationId xmlns:a16="http://schemas.microsoft.com/office/drawing/2014/main" id="{958978A5-8ECC-134D-14E4-A378B5B72E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379100" y="104775"/>
            <a:ext cx="314325" cy="314325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590550</xdr:colOff>
      <xdr:row>15</xdr:row>
      <xdr:rowOff>19049</xdr:rowOff>
    </xdr:from>
    <xdr:to>
      <xdr:col>18</xdr:col>
      <xdr:colOff>514350</xdr:colOff>
      <xdr:row>31</xdr:row>
      <xdr:rowOff>38100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6276437-B778-1250-DD62-77B6D92322DF}"/>
            </a:ext>
          </a:extLst>
        </xdr:cNvPr>
        <xdr:cNvGrpSpPr/>
      </xdr:nvGrpSpPr>
      <xdr:grpSpPr>
        <a:xfrm>
          <a:off x="4248150" y="2876549"/>
          <a:ext cx="7239000" cy="3067051"/>
          <a:chOff x="4229100" y="2000249"/>
          <a:chExt cx="7239000" cy="3067051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C97FA383-1024-FB9B-DB0E-1B32B93B365A}"/>
              </a:ext>
            </a:extLst>
          </xdr:cNvPr>
          <xdr:cNvGrpSpPr/>
        </xdr:nvGrpSpPr>
        <xdr:grpSpPr>
          <a:xfrm>
            <a:off x="4229100" y="2000249"/>
            <a:ext cx="7239000" cy="3067051"/>
            <a:chOff x="4295775" y="2943224"/>
            <a:chExt cx="7239000" cy="3067051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9A194551-8E7F-2308-28FE-B115578A5438}"/>
                </a:ext>
              </a:extLst>
            </xdr:cNvPr>
            <xdr:cNvGrpSpPr/>
          </xdr:nvGrpSpPr>
          <xdr:grpSpPr>
            <a:xfrm>
              <a:off x="4295775" y="2943224"/>
              <a:ext cx="7239000" cy="3067051"/>
              <a:chOff x="4295775" y="2943224"/>
              <a:chExt cx="7239000" cy="3067051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468428D9-0458-4303-8B59-B9AE37AAC6FB}"/>
                  </a:ext>
                </a:extLst>
              </xdr:cNvPr>
              <xdr:cNvSpPr/>
            </xdr:nvSpPr>
            <xdr:spPr>
              <a:xfrm>
                <a:off x="4295775" y="2943224"/>
                <a:ext cx="7238999" cy="3067051"/>
              </a:xfrm>
              <a:prstGeom prst="roundRect">
                <a:avLst/>
              </a:prstGeom>
              <a:solidFill>
                <a:srgbClr val="CBBAA8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83B772A3-3862-48A1-B845-51F46483DD0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429125" y="3390901"/>
              <a:ext cx="6953250" cy="25146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9B6C65DA-72C7-4534-9190-E04285CA8BE6}"/>
                  </a:ext>
                </a:extLst>
              </xdr:cNvPr>
              <xdr:cNvSpPr/>
            </xdr:nvSpPr>
            <xdr:spPr>
              <a:xfrm>
                <a:off x="4305299" y="2952750"/>
                <a:ext cx="7229476" cy="4286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8F794C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57D8129-569A-4EF2-BC83-705E9E047D9D}"/>
                </a:ext>
              </a:extLst>
            </xdr:cNvPr>
            <xdr:cNvSpPr txBox="1"/>
          </xdr:nvSpPr>
          <xdr:spPr>
            <a:xfrm>
              <a:off x="4648200" y="2943225"/>
              <a:ext cx="1009650" cy="433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2000" kern="1200">
                  <a:solidFill>
                    <a:schemeClr val="bg2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SAÍDA</a:t>
              </a:r>
            </a:p>
          </xdr:txBody>
        </xdr:sp>
      </xdr:grpSp>
      <xdr:pic>
        <xdr:nvPicPr>
          <xdr:cNvPr id="19" name="Gráfico 18" descr="Dinheiro">
            <a:extLst>
              <a:ext uri="{FF2B5EF4-FFF2-40B4-BE49-F238E27FC236}">
                <a16:creationId xmlns:a16="http://schemas.microsoft.com/office/drawing/2014/main" id="{5D5CD9AA-AD18-61EC-E0BD-8296FE7F92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4312425" y="2055000"/>
            <a:ext cx="335775" cy="3357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561975</xdr:colOff>
      <xdr:row>12</xdr:row>
      <xdr:rowOff>152400</xdr:rowOff>
    </xdr:from>
    <xdr:to>
      <xdr:col>3</xdr:col>
      <xdr:colOff>561975</xdr:colOff>
      <xdr:row>26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CF1FE66B-7013-4AD8-AE47-3F997D06B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" y="2438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590550</xdr:colOff>
      <xdr:row>0</xdr:row>
      <xdr:rowOff>0</xdr:rowOff>
    </xdr:from>
    <xdr:to>
      <xdr:col>18</xdr:col>
      <xdr:colOff>514349</xdr:colOff>
      <xdr:row>3</xdr:row>
      <xdr:rowOff>47626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B5916CA-E77E-8DA2-DFB2-639FF0F7083C}"/>
            </a:ext>
          </a:extLst>
        </xdr:cNvPr>
        <xdr:cNvGrpSpPr/>
      </xdr:nvGrpSpPr>
      <xdr:grpSpPr>
        <a:xfrm>
          <a:off x="4248150" y="0"/>
          <a:ext cx="7238999" cy="619126"/>
          <a:chOff x="4248150" y="0"/>
          <a:chExt cx="7238999" cy="619126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7DE5AC1C-4EED-4830-8DBA-56B46EF195D0}"/>
              </a:ext>
            </a:extLst>
          </xdr:cNvPr>
          <xdr:cNvSpPr/>
        </xdr:nvSpPr>
        <xdr:spPr>
          <a:xfrm>
            <a:off x="4248150" y="28576"/>
            <a:ext cx="7238999" cy="590550"/>
          </a:xfrm>
          <a:prstGeom prst="roundRect">
            <a:avLst>
              <a:gd name="adj" fmla="val 10215"/>
            </a:avLst>
          </a:prstGeom>
          <a:solidFill>
            <a:srgbClr val="8F794C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49EF92AF-6738-469E-AB9B-BC0D6DA8547F}"/>
              </a:ext>
            </a:extLst>
          </xdr:cNvPr>
          <xdr:cNvSpPr/>
        </xdr:nvSpPr>
        <xdr:spPr>
          <a:xfrm>
            <a:off x="4410075" y="104776"/>
            <a:ext cx="485775" cy="419100"/>
          </a:xfrm>
          <a:prstGeom prst="roundRect">
            <a:avLst/>
          </a:prstGeom>
          <a:solidFill>
            <a:srgbClr val="D0C3A8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911BDF0E-B156-C500-2FFE-E7DCD0C2A98C}"/>
              </a:ext>
            </a:extLst>
          </xdr:cNvPr>
          <xdr:cNvSpPr txBox="1"/>
        </xdr:nvSpPr>
        <xdr:spPr>
          <a:xfrm>
            <a:off x="4972050" y="47625"/>
            <a:ext cx="10953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Olá,</a:t>
            </a:r>
            <a:r>
              <a:rPr lang="pt-BR" sz="1400" b="1" kern="12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Flavio</a:t>
            </a:r>
            <a:endParaRPr lang="pt-BR" sz="14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8EDC2D26-175F-4180-B46B-08E74408D4F6}"/>
              </a:ext>
            </a:extLst>
          </xdr:cNvPr>
          <xdr:cNvSpPr txBox="1"/>
        </xdr:nvSpPr>
        <xdr:spPr>
          <a:xfrm>
            <a:off x="4972050" y="276226"/>
            <a:ext cx="256222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28" name="Agrupar 2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D5F3143-0DFD-806E-9156-F979A10B37BE}"/>
              </a:ext>
            </a:extLst>
          </xdr:cNvPr>
          <xdr:cNvGrpSpPr/>
        </xdr:nvGrpSpPr>
        <xdr:grpSpPr>
          <a:xfrm>
            <a:off x="7610476" y="190501"/>
            <a:ext cx="2876550" cy="257174"/>
            <a:chOff x="7610476" y="190501"/>
            <a:chExt cx="2876550" cy="257174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E9E0724D-F2EC-4F53-B399-D77695EA27FF}"/>
                </a:ext>
              </a:extLst>
            </xdr:cNvPr>
            <xdr:cNvSpPr/>
          </xdr:nvSpPr>
          <xdr:spPr>
            <a:xfrm>
              <a:off x="7610476" y="190501"/>
              <a:ext cx="2876550" cy="257174"/>
            </a:xfrm>
            <a:prstGeom prst="roundRect">
              <a:avLst/>
            </a:prstGeom>
            <a:solidFill>
              <a:srgbClr val="D0C3A8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2">
                      <a:lumMod val="75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bg2">
                      <a:lumMod val="75000"/>
                    </a:schemeClr>
                  </a:solidFill>
                </a:rPr>
                <a:t> dados...</a:t>
              </a:r>
              <a:endParaRPr lang="pt-BR" sz="1100" kern="1200">
                <a:solidFill>
                  <a:schemeClr val="bg2">
                    <a:lumMod val="75000"/>
                  </a:schemeClr>
                </a:solidFill>
              </a:endParaRPr>
            </a:p>
          </xdr:txBody>
        </xdr:sp>
        <xdr:pic>
          <xdr:nvPicPr>
            <xdr:cNvPr id="27" name="Gráfico 26" descr="Lupa">
              <a:extLst>
                <a:ext uri="{FF2B5EF4-FFF2-40B4-BE49-F238E27FC236}">
                  <a16:creationId xmlns:a16="http://schemas.microsoft.com/office/drawing/2014/main" id="{C431A543-A1D0-C869-A866-3832392240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239376" y="228601"/>
              <a:ext cx="190500" cy="190500"/>
            </a:xfrm>
            <a:prstGeom prst="rect">
              <a:avLst/>
            </a:prstGeom>
          </xdr:spPr>
        </xdr:pic>
      </xdr:grpSp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DABA509B-CAB4-0456-7384-314BB040B36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5876" r="33772" b="44298"/>
          <a:stretch/>
        </xdr:blipFill>
        <xdr:spPr>
          <a:xfrm>
            <a:off x="4467225" y="0"/>
            <a:ext cx="379500" cy="523875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257175</xdr:colOff>
      <xdr:row>3</xdr:row>
      <xdr:rowOff>114299</xdr:rowOff>
    </xdr:from>
    <xdr:to>
      <xdr:col>18</xdr:col>
      <xdr:colOff>495300</xdr:colOff>
      <xdr:row>14</xdr:row>
      <xdr:rowOff>142874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F557A275-FE5C-4FB3-B151-3A49B7385E70}"/>
            </a:ext>
          </a:extLst>
        </xdr:cNvPr>
        <xdr:cNvGrpSpPr/>
      </xdr:nvGrpSpPr>
      <xdr:grpSpPr>
        <a:xfrm>
          <a:off x="8181975" y="685799"/>
          <a:ext cx="3286125" cy="2124075"/>
          <a:chOff x="4314825" y="47625"/>
          <a:chExt cx="3286125" cy="1790700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C484B83D-0740-B579-64A1-2B112DA935D7}"/>
              </a:ext>
            </a:extLst>
          </xdr:cNvPr>
          <xdr:cNvGrpSpPr/>
        </xdr:nvGrpSpPr>
        <xdr:grpSpPr>
          <a:xfrm>
            <a:off x="4314825" y="47625"/>
            <a:ext cx="3286125" cy="1790700"/>
            <a:chOff x="4314825" y="47625"/>
            <a:chExt cx="3286125" cy="1790700"/>
          </a:xfrm>
        </xdr:grpSpPr>
        <xdr:grpSp>
          <xdr:nvGrpSpPr>
            <xdr:cNvPr id="36" name="Agrupar 35">
              <a:extLst>
                <a:ext uri="{FF2B5EF4-FFF2-40B4-BE49-F238E27FC236}">
                  <a16:creationId xmlns:a16="http://schemas.microsoft.com/office/drawing/2014/main" id="{0B38F8E2-4856-A768-C62B-ADA9A843B0FC}"/>
                </a:ext>
              </a:extLst>
            </xdr:cNvPr>
            <xdr:cNvGrpSpPr/>
          </xdr:nvGrpSpPr>
          <xdr:grpSpPr>
            <a:xfrm>
              <a:off x="4314825" y="66675"/>
              <a:ext cx="3286125" cy="1771650"/>
              <a:chOff x="4314825" y="66675"/>
              <a:chExt cx="3286125" cy="1771650"/>
            </a:xfrm>
          </xdr:grpSpPr>
          <xdr:sp macro="" textlink="">
            <xdr:nvSpPr>
              <xdr:cNvPr id="38" name="Retângulo: Cantos Arredondados 37">
                <a:extLst>
                  <a:ext uri="{FF2B5EF4-FFF2-40B4-BE49-F238E27FC236}">
                    <a16:creationId xmlns:a16="http://schemas.microsoft.com/office/drawing/2014/main" id="{E2B52830-8C39-918A-507F-F49A2678929A}"/>
                  </a:ext>
                </a:extLst>
              </xdr:cNvPr>
              <xdr:cNvSpPr/>
            </xdr:nvSpPr>
            <xdr:spPr>
              <a:xfrm>
                <a:off x="4314825" y="200025"/>
                <a:ext cx="3286125" cy="1638300"/>
              </a:xfrm>
              <a:prstGeom prst="roundRect">
                <a:avLst/>
              </a:prstGeom>
              <a:solidFill>
                <a:srgbClr val="CBBAA8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0" name="Retângulo: Cantos Superiores Arredondados 39">
                <a:extLst>
                  <a:ext uri="{FF2B5EF4-FFF2-40B4-BE49-F238E27FC236}">
                    <a16:creationId xmlns:a16="http://schemas.microsoft.com/office/drawing/2014/main" id="{D6E746B0-7C29-A9D9-1444-C4AD082760CD}"/>
                  </a:ext>
                </a:extLst>
              </xdr:cNvPr>
              <xdr:cNvSpPr/>
            </xdr:nvSpPr>
            <xdr:spPr>
              <a:xfrm>
                <a:off x="4324350" y="66675"/>
                <a:ext cx="3276600" cy="3714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8F794C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E726E498-33BB-DDB9-056F-FFECD2F61739}"/>
                </a:ext>
              </a:extLst>
            </xdr:cNvPr>
            <xdr:cNvSpPr txBox="1"/>
          </xdr:nvSpPr>
          <xdr:spPr>
            <a:xfrm>
              <a:off x="4638675" y="47625"/>
              <a:ext cx="1647825" cy="433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2000" kern="1200">
                  <a:solidFill>
                    <a:schemeClr val="bg2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5" name="Gráfico 34" descr="Seguro">
            <a:extLst>
              <a:ext uri="{FF2B5EF4-FFF2-40B4-BE49-F238E27FC236}">
                <a16:creationId xmlns:a16="http://schemas.microsoft.com/office/drawing/2014/main" id="{1BC1CDCD-CB98-7542-D9D7-DB1FAF2497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4379100" y="104775"/>
            <a:ext cx="314325" cy="314325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540373</xdr:colOff>
      <xdr:row>3</xdr:row>
      <xdr:rowOff>104775</xdr:rowOff>
    </xdr:from>
    <xdr:to>
      <xdr:col>18</xdr:col>
      <xdr:colOff>66674</xdr:colOff>
      <xdr:row>14</xdr:row>
      <xdr:rowOff>123825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B9CB7FE9-39B8-4820-909E-45BC1ED62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 Win 11" refreshedDate="45622.565518171294" createdVersion="8" refreshedVersion="8" minRefreshableVersion="3" recordCount="44" xr:uid="{D10B757E-D966-4AAE-B6A9-AE63CB427F6B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538056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F17EE-2A3A-432A-BBD3-5BB901B76D8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CD911-7362-424B-BB44-5ED4A45692D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1F88CB6-D293-4AE3-A07C-EEFE3185F81F}" sourceName="Mês">
  <pivotTables>
    <pivotTable tabId="2" name="Tabela dinâmica1"/>
    <pivotTable tabId="2" name="Tabela dinâmica2"/>
  </pivotTables>
  <data>
    <tabular pivotCacheId="115380564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DFD755C-48B4-4A51-B196-847504BAEFBE}" cache="SegmentaçãodeDados_Mês" caption="Mês" style="test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C031BA-E863-4F70-955D-D49F82034354}" name="tbl_operations" displayName="tbl_operations" ref="A1:H45" totalsRowShown="0">
  <autoFilter ref="A1:H45" xr:uid="{51C031BA-E863-4F70-955D-D49F82034354}"/>
  <tableColumns count="8">
    <tableColumn id="1" xr3:uid="{FA28DB22-72CD-4ACE-81E9-F391357D14BE}" name="Data" dataDxfId="6"/>
    <tableColumn id="8" xr3:uid="{1811235B-1752-4D60-B644-71504C4B00B0}" name="Mês" dataDxfId="5">
      <calculatedColumnFormula>MONTH(tbl_operations[[#This Row],[Data]])</calculatedColumnFormula>
    </tableColumn>
    <tableColumn id="2" xr3:uid="{26A46679-D175-4CAD-8F1B-9B53D7CCE19E}" name="Tipo"/>
    <tableColumn id="3" xr3:uid="{19BD1986-1D28-4E7F-BF8E-5E95FCF8947F}" name="Categoria"/>
    <tableColumn id="4" xr3:uid="{A2BDB903-82B1-484A-9138-1E9D6B18ADFB}" name="Descrição"/>
    <tableColumn id="5" xr3:uid="{EC50021F-2C8F-4E35-9F9C-398B4F4847B1}" name="Valor" dataDxfId="4"/>
    <tableColumn id="6" xr3:uid="{EA3DA6F2-EAF2-49C5-A5C7-E1A6CE3EB865}" name="Operação Bancária"/>
    <tableColumn id="7" xr3:uid="{B7B11EF2-6C82-47CA-A85F-5DF1D83254E2}" name="Statu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E0F415-AAC7-4A47-8663-C8F0267733E1}" name="Tabela2" displayName="Tabela2" ref="B5:C22" totalsRowCount="1" headerRowDxfId="3" dataDxfId="2">
  <autoFilter ref="B5:C21" xr:uid="{91E0F415-AAC7-4A47-8663-C8F0267733E1}"/>
  <tableColumns count="2">
    <tableColumn id="1" xr3:uid="{36DDB46E-09EC-4AE4-9F16-343203405EBE}" name="Data de Lançamento" dataDxfId="1"/>
    <tableColumn id="2" xr3:uid="{536D8040-174E-4F48-A36A-4E212A9080F4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FAA2-9F7F-4897-ABA0-AF0A9B92753A}">
  <sheetPr>
    <tabColor rgb="FF00B0F0"/>
  </sheetPr>
  <dimension ref="A1:E20"/>
  <sheetViews>
    <sheetView workbookViewId="0">
      <selection activeCell="A6" sqref="A6"/>
    </sheetView>
  </sheetViews>
  <sheetFormatPr defaultRowHeight="15" x14ac:dyDescent="0.25"/>
  <cols>
    <col min="1" max="1" width="20.85546875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3" t="s">
        <v>1</v>
      </c>
      <c r="B1" t="s">
        <v>12</v>
      </c>
      <c r="D1" s="3" t="s">
        <v>1</v>
      </c>
      <c r="E1" t="s">
        <v>7</v>
      </c>
    </row>
    <row r="3" spans="1:5" x14ac:dyDescent="0.25">
      <c r="A3" s="3" t="s">
        <v>75</v>
      </c>
      <c r="B3" t="s">
        <v>77</v>
      </c>
      <c r="D3" s="3" t="s">
        <v>75</v>
      </c>
      <c r="E3" t="s">
        <v>77</v>
      </c>
    </row>
    <row r="4" spans="1:5" x14ac:dyDescent="0.25">
      <c r="A4" s="4" t="s">
        <v>13</v>
      </c>
      <c r="B4" s="2">
        <v>1600</v>
      </c>
      <c r="D4" s="4" t="s">
        <v>47</v>
      </c>
      <c r="E4" s="2">
        <v>1200</v>
      </c>
    </row>
    <row r="5" spans="1:5" x14ac:dyDescent="0.25">
      <c r="A5" s="4" t="s">
        <v>39</v>
      </c>
      <c r="B5" s="2">
        <v>330</v>
      </c>
      <c r="D5" s="4" t="s">
        <v>29</v>
      </c>
      <c r="E5" s="2">
        <v>800</v>
      </c>
    </row>
    <row r="6" spans="1:5" x14ac:dyDescent="0.25">
      <c r="A6" s="4" t="s">
        <v>25</v>
      </c>
      <c r="B6" s="2">
        <v>1100</v>
      </c>
      <c r="D6" s="4" t="s">
        <v>8</v>
      </c>
      <c r="E6" s="2">
        <v>15000</v>
      </c>
    </row>
    <row r="7" spans="1:5" x14ac:dyDescent="0.25">
      <c r="A7" s="4" t="s">
        <v>33</v>
      </c>
      <c r="B7" s="2">
        <v>3000</v>
      </c>
      <c r="D7" s="4" t="s">
        <v>56</v>
      </c>
      <c r="E7" s="2">
        <v>1500</v>
      </c>
    </row>
    <row r="8" spans="1:5" x14ac:dyDescent="0.25">
      <c r="A8" s="4" t="s">
        <v>45</v>
      </c>
      <c r="B8" s="2">
        <v>570</v>
      </c>
      <c r="D8" s="4" t="s">
        <v>76</v>
      </c>
      <c r="E8" s="2">
        <v>18500</v>
      </c>
    </row>
    <row r="9" spans="1:5" x14ac:dyDescent="0.25">
      <c r="A9" s="4" t="s">
        <v>21</v>
      </c>
      <c r="B9" s="2">
        <v>500</v>
      </c>
    </row>
    <row r="10" spans="1:5" x14ac:dyDescent="0.25">
      <c r="A10" s="4" t="s">
        <v>41</v>
      </c>
      <c r="B10" s="2">
        <v>350</v>
      </c>
    </row>
    <row r="11" spans="1:5" x14ac:dyDescent="0.25">
      <c r="A11" s="4" t="s">
        <v>37</v>
      </c>
      <c r="B11" s="2">
        <v>830</v>
      </c>
    </row>
    <row r="12" spans="1:5" x14ac:dyDescent="0.25">
      <c r="A12" s="4" t="s">
        <v>23</v>
      </c>
      <c r="B12" s="2">
        <v>970</v>
      </c>
    </row>
    <row r="13" spans="1:5" x14ac:dyDescent="0.25">
      <c r="A13" s="4" t="s">
        <v>31</v>
      </c>
      <c r="B13" s="2">
        <v>1400</v>
      </c>
    </row>
    <row r="14" spans="1:5" x14ac:dyDescent="0.25">
      <c r="A14" s="4" t="s">
        <v>17</v>
      </c>
      <c r="B14" s="2">
        <v>800</v>
      </c>
    </row>
    <row r="15" spans="1:5" x14ac:dyDescent="0.25">
      <c r="A15" s="4" t="s">
        <v>49</v>
      </c>
      <c r="B15" s="2">
        <v>250</v>
      </c>
    </row>
    <row r="16" spans="1:5" x14ac:dyDescent="0.25">
      <c r="A16" s="4" t="s">
        <v>35</v>
      </c>
      <c r="B16" s="2">
        <v>1250</v>
      </c>
    </row>
    <row r="17" spans="1:4" x14ac:dyDescent="0.25">
      <c r="A17" s="4" t="s">
        <v>27</v>
      </c>
      <c r="B17" s="2">
        <v>1500</v>
      </c>
    </row>
    <row r="18" spans="1:4" x14ac:dyDescent="0.25">
      <c r="A18" s="4" t="s">
        <v>43</v>
      </c>
      <c r="B18" s="2">
        <v>1250</v>
      </c>
    </row>
    <row r="19" spans="1:4" x14ac:dyDescent="0.25">
      <c r="A19" s="4" t="s">
        <v>76</v>
      </c>
      <c r="B19" s="2">
        <v>15700</v>
      </c>
      <c r="D19" s="5"/>
    </row>
    <row r="20" spans="1:4" x14ac:dyDescent="0.25">
      <c r="A20" s="4"/>
      <c r="B20" s="2"/>
      <c r="D20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8FAF-F1AC-4A33-9279-C9498114F118}">
  <sheetPr>
    <tabColor rgb="FF00B0F0"/>
  </sheetPr>
  <dimension ref="A1:H45"/>
  <sheetViews>
    <sheetView tabSelected="1" workbookViewId="0">
      <selection activeCell="L37" sqref="L37"/>
    </sheetView>
  </sheetViews>
  <sheetFormatPr defaultRowHeight="15" x14ac:dyDescent="0.25"/>
  <cols>
    <col min="1" max="2" width="10.7109375" bestFit="1" customWidth="1"/>
    <col min="3" max="3" width="20.85546875" bestFit="1" customWidth="1"/>
    <col min="4" max="5" width="34.42578125" bestFit="1" customWidth="1"/>
    <col min="6" max="6" width="10.7109375" bestFit="1" customWidth="1"/>
    <col min="7" max="7" width="19.85546875" bestFit="1" customWidth="1"/>
    <col min="8" max="8" width="9.7109375" bestFit="1" customWidth="1"/>
  </cols>
  <sheetData>
    <row r="1" spans="1:8" x14ac:dyDescent="0.25">
      <c r="A1" t="s">
        <v>0</v>
      </c>
      <c r="B1" t="s">
        <v>78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3.25" customHeight="1" x14ac:dyDescent="0.25">
      <c r="A2" s="1">
        <v>45505</v>
      </c>
      <c r="B2" s="9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ht="23.25" customHeight="1" x14ac:dyDescent="0.25">
      <c r="A3" s="1">
        <v>45505</v>
      </c>
      <c r="B3" s="9">
        <f>MONTH(tbl_operations[[#This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ht="23.25" customHeight="1" x14ac:dyDescent="0.25">
      <c r="A4" s="1">
        <v>45507</v>
      </c>
      <c r="B4" s="9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ht="23.25" customHeight="1" x14ac:dyDescent="0.25">
      <c r="A5" s="1">
        <v>45509</v>
      </c>
      <c r="B5" s="9">
        <f>MONTH(tbl_operations[[#This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ht="23.25" customHeight="1" x14ac:dyDescent="0.25">
      <c r="A6" s="1">
        <v>45511</v>
      </c>
      <c r="B6" s="9">
        <f>MONTH(tbl_operations[[#This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ht="23.25" customHeight="1" x14ac:dyDescent="0.25">
      <c r="A7" s="1">
        <v>45514</v>
      </c>
      <c r="B7" s="9">
        <f>MONTH(tbl_operations[[#This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ht="23.25" customHeight="1" x14ac:dyDescent="0.25">
      <c r="A8" s="1">
        <v>45516</v>
      </c>
      <c r="B8" s="9">
        <f>MONTH(tbl_operations[[#This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ht="23.25" customHeight="1" x14ac:dyDescent="0.25">
      <c r="A9" s="1">
        <v>45519</v>
      </c>
      <c r="B9" s="9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ht="23.25" customHeight="1" x14ac:dyDescent="0.25">
      <c r="A10" s="1">
        <v>45519</v>
      </c>
      <c r="B10" s="9">
        <f>MONTH(tbl_operations[[#This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ht="23.25" customHeight="1" x14ac:dyDescent="0.25">
      <c r="A11" s="1">
        <v>45522</v>
      </c>
      <c r="B11" s="9">
        <f>MONTH(tbl_operations[[#This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ht="23.25" customHeight="1" x14ac:dyDescent="0.25">
      <c r="A12" s="1">
        <v>45524</v>
      </c>
      <c r="B12" s="9">
        <f>MONTH(tbl_operations[[#This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ht="23.25" customHeight="1" x14ac:dyDescent="0.25">
      <c r="A13" s="1">
        <v>45526</v>
      </c>
      <c r="B13" s="9">
        <f>MONTH(tbl_operations[[#This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ht="23.25" customHeight="1" x14ac:dyDescent="0.25">
      <c r="A14" s="1">
        <v>45528</v>
      </c>
      <c r="B14" s="9">
        <f>MONTH(tbl_operations[[#This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ht="23.25" customHeight="1" x14ac:dyDescent="0.25">
      <c r="A15" s="1">
        <v>45532</v>
      </c>
      <c r="B15" s="9">
        <f>MONTH(tbl_operations[[#This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ht="23.25" customHeight="1" x14ac:dyDescent="0.25">
      <c r="A16" s="1">
        <v>45534</v>
      </c>
      <c r="B16" s="9">
        <f>MONTH(tbl_operations[[#This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ht="23.25" customHeight="1" x14ac:dyDescent="0.25">
      <c r="A17" s="1">
        <v>45535</v>
      </c>
      <c r="B17" s="9">
        <f>MONTH(tbl_operations[[#This Row],[Data]])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ht="23.25" customHeight="1" x14ac:dyDescent="0.25">
      <c r="A18" s="1">
        <v>45536</v>
      </c>
      <c r="B18" s="9">
        <f>MONTH(tbl_operations[[#This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ht="23.25" customHeight="1" x14ac:dyDescent="0.25">
      <c r="A19" s="1">
        <v>45537</v>
      </c>
      <c r="B19" s="9">
        <f>MONTH(tbl_operations[[#This Row],[Data]])</f>
        <v>9</v>
      </c>
      <c r="C19" t="s">
        <v>12</v>
      </c>
      <c r="D19" t="s">
        <v>13</v>
      </c>
      <c r="E19" t="s">
        <v>65</v>
      </c>
      <c r="F19" s="2">
        <v>450</v>
      </c>
      <c r="G19" t="s">
        <v>15</v>
      </c>
      <c r="H19" t="s">
        <v>16</v>
      </c>
    </row>
    <row r="20" spans="1:8" ht="23.25" customHeight="1" x14ac:dyDescent="0.25">
      <c r="A20" s="1">
        <v>45540</v>
      </c>
      <c r="B20" s="9">
        <f>MONTH(tbl_operations[[#This Row],[Data]])</f>
        <v>9</v>
      </c>
      <c r="C20" t="s">
        <v>12</v>
      </c>
      <c r="D20" t="s">
        <v>17</v>
      </c>
      <c r="E20" t="s">
        <v>66</v>
      </c>
      <c r="F20" s="2">
        <v>300</v>
      </c>
      <c r="G20" t="s">
        <v>15</v>
      </c>
      <c r="H20" t="s">
        <v>20</v>
      </c>
    </row>
    <row r="21" spans="1:8" ht="23.25" customHeight="1" x14ac:dyDescent="0.25">
      <c r="A21" s="1">
        <v>45543</v>
      </c>
      <c r="B21" s="9">
        <f>MONTH(tbl_operations[[#This Row],[Data]])</f>
        <v>9</v>
      </c>
      <c r="C21" t="s">
        <v>12</v>
      </c>
      <c r="D21" t="s">
        <v>21</v>
      </c>
      <c r="E21" t="s">
        <v>67</v>
      </c>
      <c r="F21" s="2">
        <v>200</v>
      </c>
      <c r="G21" t="s">
        <v>10</v>
      </c>
      <c r="H21" t="s">
        <v>20</v>
      </c>
    </row>
    <row r="22" spans="1:8" ht="23.25" customHeight="1" x14ac:dyDescent="0.25">
      <c r="A22" s="1">
        <v>45546</v>
      </c>
      <c r="B22" s="9">
        <f>MONTH(tbl_operations[[#This Row],[Data]])</f>
        <v>9</v>
      </c>
      <c r="C22" t="s">
        <v>12</v>
      </c>
      <c r="D22" t="s">
        <v>23</v>
      </c>
      <c r="E22" t="s">
        <v>68</v>
      </c>
      <c r="F22" s="2">
        <v>600</v>
      </c>
      <c r="G22" t="s">
        <v>15</v>
      </c>
      <c r="H22" t="s">
        <v>16</v>
      </c>
    </row>
    <row r="23" spans="1:8" ht="23.25" customHeight="1" x14ac:dyDescent="0.25">
      <c r="A23" s="1">
        <v>45549</v>
      </c>
      <c r="B23" s="9">
        <f>MONTH(tbl_operations[[#This Row],[Data]])</f>
        <v>9</v>
      </c>
      <c r="C23" t="s">
        <v>12</v>
      </c>
      <c r="D23" t="s">
        <v>25</v>
      </c>
      <c r="E23" t="s">
        <v>69</v>
      </c>
      <c r="F23" s="2">
        <v>350</v>
      </c>
      <c r="G23" t="s">
        <v>10</v>
      </c>
      <c r="H23" t="s">
        <v>20</v>
      </c>
    </row>
    <row r="24" spans="1:8" ht="23.25" customHeight="1" x14ac:dyDescent="0.25">
      <c r="A24" s="1">
        <v>45552</v>
      </c>
      <c r="B24" s="9">
        <f>MONTH(tbl_operations[[#This Row],[Data]])</f>
        <v>9</v>
      </c>
      <c r="C24" t="s">
        <v>12</v>
      </c>
      <c r="D24" t="s">
        <v>27</v>
      </c>
      <c r="E24" t="s">
        <v>70</v>
      </c>
      <c r="F24" s="2">
        <v>500</v>
      </c>
      <c r="G24" t="s">
        <v>19</v>
      </c>
      <c r="H24" t="s">
        <v>16</v>
      </c>
    </row>
    <row r="25" spans="1:8" ht="23.25" customHeight="1" x14ac:dyDescent="0.25">
      <c r="A25" s="1">
        <v>45555</v>
      </c>
      <c r="B25" s="9">
        <f>MONTH(tbl_operations[[#This Row],[Data]])</f>
        <v>9</v>
      </c>
      <c r="C25" t="s">
        <v>7</v>
      </c>
      <c r="D25" t="s">
        <v>47</v>
      </c>
      <c r="E25" t="s">
        <v>48</v>
      </c>
      <c r="F25" s="2">
        <v>1200</v>
      </c>
      <c r="G25" t="s">
        <v>10</v>
      </c>
      <c r="H25" t="s">
        <v>11</v>
      </c>
    </row>
    <row r="26" spans="1:8" ht="23.25" customHeight="1" x14ac:dyDescent="0.25">
      <c r="A26" s="1">
        <v>45555</v>
      </c>
      <c r="B26" s="9">
        <f>MONTH(tbl_operations[[#This Row],[Data]])</f>
        <v>9</v>
      </c>
      <c r="C26" t="s">
        <v>12</v>
      </c>
      <c r="D26" t="s">
        <v>31</v>
      </c>
      <c r="E26" t="s">
        <v>71</v>
      </c>
      <c r="F26" s="2">
        <v>800</v>
      </c>
      <c r="G26" t="s">
        <v>10</v>
      </c>
      <c r="H26" t="s">
        <v>20</v>
      </c>
    </row>
    <row r="27" spans="1:8" ht="23.25" customHeight="1" x14ac:dyDescent="0.25">
      <c r="A27" s="1">
        <v>45558</v>
      </c>
      <c r="B27" s="9">
        <f>MONTH(tbl_operations[[#This Row],[Data]])</f>
        <v>9</v>
      </c>
      <c r="C27" t="s">
        <v>12</v>
      </c>
      <c r="D27" t="s">
        <v>33</v>
      </c>
      <c r="E27" t="s">
        <v>72</v>
      </c>
      <c r="F27" s="2">
        <v>1500</v>
      </c>
      <c r="G27" t="s">
        <v>19</v>
      </c>
      <c r="H27" t="s">
        <v>16</v>
      </c>
    </row>
    <row r="28" spans="1:8" ht="23.25" customHeight="1" x14ac:dyDescent="0.25">
      <c r="A28" s="1">
        <v>45561</v>
      </c>
      <c r="B28" s="9">
        <f>MONTH(tbl_operations[[#This Row],[Data]])</f>
        <v>9</v>
      </c>
      <c r="C28" t="s">
        <v>12</v>
      </c>
      <c r="D28" t="s">
        <v>49</v>
      </c>
      <c r="E28" t="s">
        <v>73</v>
      </c>
      <c r="F28" s="2">
        <v>250</v>
      </c>
      <c r="G28" t="s">
        <v>15</v>
      </c>
      <c r="H28" t="s">
        <v>20</v>
      </c>
    </row>
    <row r="29" spans="1:8" ht="23.25" customHeight="1" x14ac:dyDescent="0.25">
      <c r="A29" s="1">
        <v>45564</v>
      </c>
      <c r="B29" s="9">
        <f>MONTH(tbl_operations[[#This Row],[Data]])</f>
        <v>9</v>
      </c>
      <c r="C29" t="s">
        <v>12</v>
      </c>
      <c r="D29" t="s">
        <v>37</v>
      </c>
      <c r="E29" t="s">
        <v>74</v>
      </c>
      <c r="F29" s="2">
        <v>400</v>
      </c>
      <c r="G29" t="s">
        <v>19</v>
      </c>
      <c r="H29" t="s">
        <v>16</v>
      </c>
    </row>
    <row r="30" spans="1:8" ht="23.25" customHeight="1" x14ac:dyDescent="0.25">
      <c r="A30" s="1">
        <v>45566</v>
      </c>
      <c r="B30" s="9">
        <f>MONTH(tbl_operations[[#This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ht="23.25" customHeight="1" x14ac:dyDescent="0.25">
      <c r="A31" s="1">
        <v>45566</v>
      </c>
      <c r="B31" s="9">
        <f>MONTH(tbl_operations[[#This Row],[Data]])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ht="23.25" customHeight="1" x14ac:dyDescent="0.25">
      <c r="A32" s="1">
        <v>45568</v>
      </c>
      <c r="B32" s="9">
        <f>MONTH(tbl_operations[[#This Row],[Data]])</f>
        <v>10</v>
      </c>
      <c r="C32" t="s">
        <v>12</v>
      </c>
      <c r="D32" t="s">
        <v>17</v>
      </c>
      <c r="E32" t="s">
        <v>50</v>
      </c>
      <c r="F32" s="2">
        <v>200</v>
      </c>
      <c r="G32" t="s">
        <v>19</v>
      </c>
      <c r="H32" t="s">
        <v>20</v>
      </c>
    </row>
    <row r="33" spans="1:8" ht="23.25" customHeight="1" x14ac:dyDescent="0.25">
      <c r="A33" s="1">
        <v>45570</v>
      </c>
      <c r="B33" s="9">
        <f>MONTH(tbl_operations[[#This Row],[Data]])</f>
        <v>10</v>
      </c>
      <c r="C33" t="s">
        <v>12</v>
      </c>
      <c r="D33" t="s">
        <v>21</v>
      </c>
      <c r="E33" t="s">
        <v>51</v>
      </c>
      <c r="F33" s="2">
        <v>180</v>
      </c>
      <c r="G33" t="s">
        <v>10</v>
      </c>
      <c r="H33" t="s">
        <v>20</v>
      </c>
    </row>
    <row r="34" spans="1:8" ht="23.25" customHeight="1" x14ac:dyDescent="0.25">
      <c r="A34" s="1">
        <v>45573</v>
      </c>
      <c r="B34" s="9">
        <f>MONTH(tbl_operations[[#This Row],[Data]])</f>
        <v>10</v>
      </c>
      <c r="C34" t="s">
        <v>12</v>
      </c>
      <c r="D34" t="s">
        <v>23</v>
      </c>
      <c r="E34" t="s">
        <v>52</v>
      </c>
      <c r="F34" s="2">
        <v>120</v>
      </c>
      <c r="G34" t="s">
        <v>15</v>
      </c>
      <c r="H34" t="s">
        <v>16</v>
      </c>
    </row>
    <row r="35" spans="1:8" ht="23.25" customHeight="1" x14ac:dyDescent="0.25">
      <c r="A35" s="1">
        <v>45575</v>
      </c>
      <c r="B35" s="9">
        <f>MONTH(tbl_operations[[#This Row],[Data]])</f>
        <v>10</v>
      </c>
      <c r="C35" t="s">
        <v>12</v>
      </c>
      <c r="D35" t="s">
        <v>25</v>
      </c>
      <c r="E35" t="s">
        <v>53</v>
      </c>
      <c r="F35" s="2">
        <v>350</v>
      </c>
      <c r="G35" t="s">
        <v>19</v>
      </c>
      <c r="H35" t="s">
        <v>16</v>
      </c>
    </row>
    <row r="36" spans="1:8" ht="23.25" customHeight="1" x14ac:dyDescent="0.25">
      <c r="A36" s="1">
        <v>45578</v>
      </c>
      <c r="B36" s="9">
        <f>MONTH(tbl_operations[[#This Row],[Data]])</f>
        <v>10</v>
      </c>
      <c r="C36" t="s">
        <v>12</v>
      </c>
      <c r="D36" t="s">
        <v>27</v>
      </c>
      <c r="E36" t="s">
        <v>54</v>
      </c>
      <c r="F36" s="2">
        <v>400</v>
      </c>
      <c r="G36" t="s">
        <v>10</v>
      </c>
      <c r="H36" t="s">
        <v>20</v>
      </c>
    </row>
    <row r="37" spans="1:8" ht="23.25" customHeight="1" x14ac:dyDescent="0.25">
      <c r="A37" s="1">
        <v>45580</v>
      </c>
      <c r="B37" s="9">
        <f>MONTH(tbl_operations[[#This Row],[Data]])</f>
        <v>10</v>
      </c>
      <c r="C37" t="s">
        <v>12</v>
      </c>
      <c r="D37" t="s">
        <v>31</v>
      </c>
      <c r="E37" t="s">
        <v>55</v>
      </c>
      <c r="F37" s="2">
        <v>450</v>
      </c>
      <c r="G37" t="s">
        <v>15</v>
      </c>
      <c r="H37" t="s">
        <v>20</v>
      </c>
    </row>
    <row r="38" spans="1:8" ht="23.25" customHeight="1" x14ac:dyDescent="0.25">
      <c r="A38" s="1">
        <v>45583</v>
      </c>
      <c r="B38" s="9">
        <f>MONTH(tbl_operations[[#This Row],[Data]])</f>
        <v>10</v>
      </c>
      <c r="C38" t="s">
        <v>7</v>
      </c>
      <c r="D38" t="s">
        <v>56</v>
      </c>
      <c r="E38" t="s">
        <v>57</v>
      </c>
      <c r="F38" s="2">
        <v>1500</v>
      </c>
      <c r="G38" t="s">
        <v>10</v>
      </c>
      <c r="H38" t="s">
        <v>11</v>
      </c>
    </row>
    <row r="39" spans="1:8" ht="23.25" customHeight="1" x14ac:dyDescent="0.25">
      <c r="A39" s="1">
        <v>45583</v>
      </c>
      <c r="B39" s="9">
        <f>MONTH(tbl_operations[[#This Row],[Data]])</f>
        <v>10</v>
      </c>
      <c r="C39" t="s">
        <v>12</v>
      </c>
      <c r="D39" t="s">
        <v>33</v>
      </c>
      <c r="E39" t="s">
        <v>58</v>
      </c>
      <c r="F39" s="2">
        <v>300</v>
      </c>
      <c r="G39" t="s">
        <v>19</v>
      </c>
      <c r="H39" t="s">
        <v>16</v>
      </c>
    </row>
    <row r="40" spans="1:8" ht="23.25" customHeight="1" x14ac:dyDescent="0.25">
      <c r="A40" s="1">
        <v>45585</v>
      </c>
      <c r="B40" s="9">
        <f>MONTH(tbl_operations[[#This Row],[Data]])</f>
        <v>10</v>
      </c>
      <c r="C40" t="s">
        <v>12</v>
      </c>
      <c r="D40" t="s">
        <v>35</v>
      </c>
      <c r="E40" t="s">
        <v>59</v>
      </c>
      <c r="F40" s="2">
        <v>800</v>
      </c>
      <c r="G40" t="s">
        <v>10</v>
      </c>
      <c r="H40" t="s">
        <v>20</v>
      </c>
    </row>
    <row r="41" spans="1:8" ht="23.25" customHeight="1" x14ac:dyDescent="0.25">
      <c r="A41" s="1">
        <v>45587</v>
      </c>
      <c r="B41" s="9">
        <f>MONTH(tbl_operations[[#This Row],[Data]])</f>
        <v>10</v>
      </c>
      <c r="C41" t="s">
        <v>12</v>
      </c>
      <c r="D41" t="s">
        <v>37</v>
      </c>
      <c r="E41" t="s">
        <v>60</v>
      </c>
      <c r="F41" s="2">
        <v>250</v>
      </c>
      <c r="G41" t="s">
        <v>19</v>
      </c>
      <c r="H41" t="s">
        <v>16</v>
      </c>
    </row>
    <row r="42" spans="1:8" ht="23.25" customHeight="1" x14ac:dyDescent="0.25">
      <c r="A42" s="1">
        <v>45589</v>
      </c>
      <c r="B42" s="9">
        <f>MONTH(tbl_operations[[#This Row],[Data]])</f>
        <v>10</v>
      </c>
      <c r="C42" t="s">
        <v>12</v>
      </c>
      <c r="D42" t="s">
        <v>41</v>
      </c>
      <c r="E42" t="s">
        <v>61</v>
      </c>
      <c r="F42" s="2">
        <v>150</v>
      </c>
      <c r="G42" t="s">
        <v>15</v>
      </c>
      <c r="H42" t="s">
        <v>20</v>
      </c>
    </row>
    <row r="43" spans="1:8" ht="23.25" customHeight="1" x14ac:dyDescent="0.25">
      <c r="A43" s="1">
        <v>45591</v>
      </c>
      <c r="B43" s="9">
        <f>MONTH(tbl_operations[[#This Row],[Data]])</f>
        <v>10</v>
      </c>
      <c r="C43" t="s">
        <v>12</v>
      </c>
      <c r="D43" t="s">
        <v>39</v>
      </c>
      <c r="E43" t="s">
        <v>62</v>
      </c>
      <c r="F43" s="2">
        <v>250</v>
      </c>
      <c r="G43" t="s">
        <v>10</v>
      </c>
      <c r="H43" t="s">
        <v>16</v>
      </c>
    </row>
    <row r="44" spans="1:8" ht="23.25" customHeight="1" x14ac:dyDescent="0.25">
      <c r="A44" s="1">
        <v>45595</v>
      </c>
      <c r="B44" s="9">
        <f>MONTH(tbl_operations[[#This Row],[Data]])</f>
        <v>10</v>
      </c>
      <c r="C44" t="s">
        <v>12</v>
      </c>
      <c r="D44" t="s">
        <v>45</v>
      </c>
      <c r="E44" t="s">
        <v>63</v>
      </c>
      <c r="F44" s="2">
        <v>220</v>
      </c>
      <c r="G44" t="s">
        <v>10</v>
      </c>
      <c r="H44" t="s">
        <v>16</v>
      </c>
    </row>
    <row r="45" spans="1:8" ht="23.25" customHeight="1" x14ac:dyDescent="0.25">
      <c r="A45" s="1">
        <v>45596</v>
      </c>
      <c r="B45" s="9">
        <f>MONTH(tbl_operations[[#This Row],[Data]])</f>
        <v>10</v>
      </c>
      <c r="C45" t="s">
        <v>12</v>
      </c>
      <c r="D45" t="s">
        <v>43</v>
      </c>
      <c r="E45" t="s">
        <v>64</v>
      </c>
      <c r="F45" s="2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6D94-1633-479E-93B9-D954107F11ED}">
  <sheetPr>
    <tabColor rgb="FF92D050"/>
  </sheetPr>
  <dimension ref="A1:U40"/>
  <sheetViews>
    <sheetView showGridLines="0" showRowColHeaders="0" zoomScaleNormal="100" workbookViewId="0">
      <selection activeCell="F36" sqref="F36"/>
    </sheetView>
  </sheetViews>
  <sheetFormatPr defaultColWidth="0" defaultRowHeight="15" x14ac:dyDescent="0.25"/>
  <cols>
    <col min="1" max="19" width="9.140625" customWidth="1"/>
    <col min="22" max="16384" width="9.140625" hidden="1"/>
  </cols>
  <sheetData>
    <row r="1" spans="8:19" x14ac:dyDescent="0.25"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8:19" x14ac:dyDescent="0.25"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8:19" x14ac:dyDescent="0.25"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8:19" x14ac:dyDescent="0.25"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8:19" x14ac:dyDescent="0.25"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8:19" x14ac:dyDescent="0.25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8:19" x14ac:dyDescent="0.25"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8:19" x14ac:dyDescent="0.25"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8:19" x14ac:dyDescent="0.25"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8:19" x14ac:dyDescent="0.25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8:19" x14ac:dyDescent="0.25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8:19" x14ac:dyDescent="0.25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8:19" x14ac:dyDescent="0.25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8:19" x14ac:dyDescent="0.25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8:19" x14ac:dyDescent="0.25"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8:19" x14ac:dyDescent="0.25"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7"/>
      <c r="B21" s="7"/>
      <c r="C21" s="7"/>
      <c r="D21" s="7"/>
      <c r="E21" s="7"/>
      <c r="F21" s="7"/>
      <c r="G21" s="7"/>
      <c r="H21" s="7"/>
      <c r="I21" s="8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23CA-31E0-42FC-9EBB-6021192819B0}">
  <dimension ref="B1:C21"/>
  <sheetViews>
    <sheetView workbookViewId="0">
      <selection activeCell="M15" sqref="M15"/>
    </sheetView>
  </sheetViews>
  <sheetFormatPr defaultRowHeight="15" x14ac:dyDescent="0.25"/>
  <cols>
    <col min="2" max="2" width="21" customWidth="1"/>
    <col min="3" max="3" width="20.85546875" customWidth="1"/>
  </cols>
  <sheetData>
    <row r="1" spans="2:3" s="10" customFormat="1" x14ac:dyDescent="0.25"/>
    <row r="2" spans="2:3" x14ac:dyDescent="0.25">
      <c r="B2" s="14" t="s">
        <v>81</v>
      </c>
      <c r="C2" s="2">
        <f>SUM(Tabela2[Depósito Reservado])</f>
        <v>4053</v>
      </c>
    </row>
    <row r="3" spans="2:3" x14ac:dyDescent="0.25">
      <c r="B3" s="14" t="s">
        <v>82</v>
      </c>
      <c r="C3" s="2">
        <v>20000</v>
      </c>
    </row>
    <row r="5" spans="2:3" x14ac:dyDescent="0.25">
      <c r="B5" s="11" t="s">
        <v>79</v>
      </c>
      <c r="C5" s="11" t="s">
        <v>80</v>
      </c>
    </row>
    <row r="6" spans="2:3" x14ac:dyDescent="0.25">
      <c r="B6" s="12">
        <v>45622</v>
      </c>
      <c r="C6" s="13">
        <v>50</v>
      </c>
    </row>
    <row r="7" spans="2:3" x14ac:dyDescent="0.25">
      <c r="B7" s="12">
        <v>45623</v>
      </c>
      <c r="C7" s="13">
        <v>477</v>
      </c>
    </row>
    <row r="8" spans="2:3" x14ac:dyDescent="0.25">
      <c r="B8" s="12">
        <v>45624</v>
      </c>
      <c r="C8" s="13">
        <v>130</v>
      </c>
    </row>
    <row r="9" spans="2:3" x14ac:dyDescent="0.25">
      <c r="B9" s="12">
        <v>45625</v>
      </c>
      <c r="C9" s="13">
        <v>187</v>
      </c>
    </row>
    <row r="10" spans="2:3" x14ac:dyDescent="0.25">
      <c r="B10" s="12">
        <v>45626</v>
      </c>
      <c r="C10" s="13">
        <v>181</v>
      </c>
    </row>
    <row r="11" spans="2:3" x14ac:dyDescent="0.25">
      <c r="B11" s="12">
        <v>45627</v>
      </c>
      <c r="C11" s="13">
        <v>66</v>
      </c>
    </row>
    <row r="12" spans="2:3" x14ac:dyDescent="0.25">
      <c r="B12" s="12">
        <v>45628</v>
      </c>
      <c r="C12" s="13">
        <v>345</v>
      </c>
    </row>
    <row r="13" spans="2:3" x14ac:dyDescent="0.25">
      <c r="B13" s="12">
        <v>45629</v>
      </c>
      <c r="C13" s="13">
        <v>418</v>
      </c>
    </row>
    <row r="14" spans="2:3" x14ac:dyDescent="0.25">
      <c r="B14" s="12">
        <v>45630</v>
      </c>
      <c r="C14" s="13">
        <v>319</v>
      </c>
    </row>
    <row r="15" spans="2:3" x14ac:dyDescent="0.25">
      <c r="B15" s="12">
        <v>45631</v>
      </c>
      <c r="C15" s="13">
        <v>437</v>
      </c>
    </row>
    <row r="16" spans="2:3" x14ac:dyDescent="0.25">
      <c r="B16" s="12">
        <v>45632</v>
      </c>
      <c r="C16" s="13">
        <v>360</v>
      </c>
    </row>
    <row r="17" spans="2:3" x14ac:dyDescent="0.25">
      <c r="B17" s="12">
        <v>45633</v>
      </c>
      <c r="C17" s="13">
        <v>234</v>
      </c>
    </row>
    <row r="18" spans="2:3" x14ac:dyDescent="0.25">
      <c r="B18" s="12">
        <v>45634</v>
      </c>
      <c r="C18" s="13">
        <v>38</v>
      </c>
    </row>
    <row r="19" spans="2:3" x14ac:dyDescent="0.25">
      <c r="B19" s="12">
        <v>45635</v>
      </c>
      <c r="C19" s="13">
        <v>89</v>
      </c>
    </row>
    <row r="20" spans="2:3" x14ac:dyDescent="0.25">
      <c r="B20" s="12">
        <v>45636</v>
      </c>
      <c r="C20" s="13">
        <v>447</v>
      </c>
    </row>
    <row r="21" spans="2:3" x14ac:dyDescent="0.25">
      <c r="B21" s="12">
        <v>45637</v>
      </c>
      <c r="C21" s="13">
        <v>275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Controller</vt:lpstr>
      <vt:lpstr>Data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 Win 11</dc:creator>
  <cp:lastModifiedBy>Jean Felipe</cp:lastModifiedBy>
  <dcterms:created xsi:type="dcterms:W3CDTF">2024-11-26T11:23:42Z</dcterms:created>
  <dcterms:modified xsi:type="dcterms:W3CDTF">2024-11-26T21:18:21Z</dcterms:modified>
</cp:coreProperties>
</file>