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el/Documents/Projects/vizuni-dash/data/"/>
    </mc:Choice>
  </mc:AlternateContent>
  <xr:revisionPtr revIDLastSave="0" documentId="8_{A80D9934-7D86-5A47-9A44-64D30613C4B2}" xr6:coauthVersionLast="46" xr6:coauthVersionMax="46" xr10:uidLastSave="{00000000-0000-0000-0000-000000000000}"/>
  <bookViews>
    <workbookView xWindow="3060" yWindow="1520" windowWidth="25240" windowHeight="13540" xr2:uid="{234060D9-13BC-8646-8446-A8FA97F7D0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G5" i="1"/>
  <c r="J2" i="1"/>
  <c r="I2" i="1"/>
  <c r="H2" i="1"/>
  <c r="G2" i="1"/>
  <c r="F2" i="1"/>
  <c r="E2" i="1"/>
  <c r="D2" i="1"/>
  <c r="C2" i="1"/>
  <c r="I10" i="1"/>
  <c r="J9" i="1" s="1"/>
  <c r="H10" i="1"/>
  <c r="J8" i="1" s="1"/>
  <c r="H9" i="1"/>
  <c r="I8" i="1" s="1"/>
  <c r="G10" i="1"/>
  <c r="J7" i="1" s="1"/>
  <c r="G9" i="1"/>
  <c r="I7" i="1" s="1"/>
  <c r="G8" i="1"/>
  <c r="H7" i="1" s="1"/>
  <c r="F10" i="1"/>
  <c r="J6" i="1" s="1"/>
  <c r="F9" i="1"/>
  <c r="I6" i="1" s="1"/>
  <c r="F8" i="1"/>
  <c r="H6" i="1" s="1"/>
  <c r="F7" i="1"/>
  <c r="G6" i="1" s="1"/>
  <c r="E10" i="1"/>
  <c r="J5" i="1" s="1"/>
  <c r="E9" i="1"/>
  <c r="I5" i="1" s="1"/>
  <c r="E8" i="1"/>
  <c r="H5" i="1" s="1"/>
  <c r="E7" i="1"/>
  <c r="E6" i="1"/>
  <c r="F5" i="1" s="1"/>
  <c r="D10" i="1"/>
  <c r="J4" i="1" s="1"/>
  <c r="D9" i="1"/>
  <c r="I4" i="1" s="1"/>
  <c r="D8" i="1"/>
  <c r="D7" i="1"/>
  <c r="G4" i="1" s="1"/>
  <c r="D6" i="1"/>
  <c r="F4" i="1" s="1"/>
  <c r="D5" i="1"/>
  <c r="E4" i="1" s="1"/>
  <c r="C10" i="1"/>
  <c r="C9" i="1"/>
  <c r="C8" i="1"/>
  <c r="H3" i="1" s="1"/>
  <c r="C7" i="1"/>
  <c r="G3" i="1" s="1"/>
  <c r="C6" i="1"/>
  <c r="F3" i="1" s="1"/>
  <c r="C5" i="1"/>
  <c r="E3" i="1" s="1"/>
  <c r="C4" i="1"/>
  <c r="D3" i="1" s="1"/>
  <c r="K2" i="1" l="1"/>
  <c r="E11" i="1"/>
  <c r="F11" i="1"/>
  <c r="K5" i="1"/>
  <c r="K7" i="1"/>
  <c r="K8" i="1"/>
  <c r="K9" i="1"/>
  <c r="K6" i="1"/>
  <c r="H4" i="1"/>
  <c r="H11" i="1" s="1"/>
  <c r="K10" i="1"/>
  <c r="G11" i="1"/>
  <c r="D11" i="1"/>
  <c r="C11" i="1"/>
  <c r="I3" i="1"/>
  <c r="I11" i="1" s="1"/>
  <c r="K3" i="1"/>
  <c r="J3" i="1"/>
  <c r="J11" i="1" s="1"/>
  <c r="K4" i="1"/>
  <c r="K11" i="1" l="1"/>
  <c r="L4" i="1" s="1"/>
  <c r="D12" i="1" s="1"/>
  <c r="L3" i="1" l="1"/>
  <c r="C12" i="1" s="1"/>
  <c r="L7" i="1"/>
  <c r="G12" i="1" s="1"/>
  <c r="L9" i="1"/>
  <c r="I12" i="1" s="1"/>
  <c r="L5" i="1"/>
  <c r="E12" i="1" s="1"/>
  <c r="L8" i="1"/>
  <c r="H12" i="1" s="1"/>
  <c r="L2" i="1"/>
  <c r="B12" i="1" s="1"/>
  <c r="L6" i="1"/>
  <c r="F12" i="1" s="1"/>
  <c r="L10" i="1"/>
  <c r="J12" i="1" s="1"/>
  <c r="B13" i="1" l="1"/>
  <c r="B14" i="1" s="1"/>
  <c r="B15" i="1" s="1"/>
  <c r="L11" i="1"/>
</calcChain>
</file>

<file path=xl/sharedStrings.xml><?xml version="1.0" encoding="utf-8"?>
<sst xmlns="http://schemas.openxmlformats.org/spreadsheetml/2006/main" count="28" uniqueCount="19">
  <si>
    <t>st101</t>
  </si>
  <si>
    <t>st102</t>
  </si>
  <si>
    <t>st103</t>
  </si>
  <si>
    <t>st204</t>
  </si>
  <si>
    <t>st206</t>
  </si>
  <si>
    <t>st205</t>
  </si>
  <si>
    <t>st308</t>
  </si>
  <si>
    <t>st309</t>
  </si>
  <si>
    <t>st307</t>
  </si>
  <si>
    <t>9th root</t>
  </si>
  <si>
    <t>the current system KPI-PI UITM - connected to sharepoint</t>
  </si>
  <si>
    <t xml:space="preserve">excel &amp; powerpoint </t>
  </si>
  <si>
    <t>Priority_vector</t>
  </si>
  <si>
    <t>SUM</t>
  </si>
  <si>
    <t>SUM*PV</t>
  </si>
  <si>
    <t>Lambda Max</t>
  </si>
  <si>
    <t>CI</t>
  </si>
  <si>
    <t>CR</t>
  </si>
  <si>
    <t>cr &lt; 0.1 is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</si>
</sst>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8484-FBA0-A440-A019-32F68A79AE40}">
  <dimension ref="A1:L25"/>
  <sheetViews>
    <sheetView tabSelected="1" workbookViewId="0">
      <selection activeCell="G21" sqref="G21"/>
    </sheetView>
  </sheetViews>
  <sheetFormatPr baseColWidth="10" defaultRowHeight="16" x14ac:dyDescent="0.2"/>
  <cols>
    <col min="11" max="11" width="12.1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8</v>
      </c>
      <c r="I1" t="s">
        <v>6</v>
      </c>
      <c r="J1" t="s">
        <v>7</v>
      </c>
      <c r="K1" t="s">
        <v>9</v>
      </c>
      <c r="L1" t="s">
        <v>12</v>
      </c>
    </row>
    <row r="2" spans="1:12" x14ac:dyDescent="0.2">
      <c r="A2" t="s">
        <v>0</v>
      </c>
      <c r="B2" s="1">
        <v>4</v>
      </c>
      <c r="C2">
        <f>B2/B3</f>
        <v>4</v>
      </c>
      <c r="D2">
        <f>B2/B4</f>
        <v>0.8</v>
      </c>
      <c r="E2">
        <f>B2/B5</f>
        <v>1</v>
      </c>
      <c r="F2">
        <f>B2/B6</f>
        <v>4</v>
      </c>
      <c r="G2">
        <f>B2/B7</f>
        <v>2</v>
      </c>
      <c r="H2">
        <f>B2/B8</f>
        <v>4</v>
      </c>
      <c r="I2">
        <f>B2/B9</f>
        <v>4</v>
      </c>
      <c r="J2">
        <f>B2/B10</f>
        <v>4</v>
      </c>
      <c r="K2">
        <f>(PRODUCT(B2:J2))^(1/9)</f>
        <v>2.6549315324802287</v>
      </c>
      <c r="L2">
        <f>K2/K11</f>
        <v>0.20305564460681136</v>
      </c>
    </row>
    <row r="3" spans="1:12" x14ac:dyDescent="0.2">
      <c r="A3" t="s">
        <v>1</v>
      </c>
      <c r="B3" s="1">
        <v>1</v>
      </c>
      <c r="C3">
        <v>1</v>
      </c>
      <c r="D3">
        <f>C3/C4</f>
        <v>0.2</v>
      </c>
      <c r="E3">
        <f>C3/C5</f>
        <v>5</v>
      </c>
      <c r="F3">
        <f>C3/C6</f>
        <v>4</v>
      </c>
      <c r="G3">
        <f>C3/C7</f>
        <v>1</v>
      </c>
      <c r="H3">
        <f>C3/C8</f>
        <v>2</v>
      </c>
      <c r="I3">
        <f>C3/C9</f>
        <v>1</v>
      </c>
      <c r="J3">
        <f>C3/C10</f>
        <v>1</v>
      </c>
      <c r="K3">
        <f>(PRODUCT(B2:J2))^(1/9)</f>
        <v>2.6549315324802287</v>
      </c>
      <c r="L3">
        <f>K3/K11</f>
        <v>0.20305564460681136</v>
      </c>
    </row>
    <row r="4" spans="1:12" x14ac:dyDescent="0.2">
      <c r="A4" t="s">
        <v>2</v>
      </c>
      <c r="B4" s="1">
        <v>5</v>
      </c>
      <c r="C4">
        <f>B4/B3</f>
        <v>5</v>
      </c>
      <c r="D4">
        <v>1</v>
      </c>
      <c r="E4">
        <f>D4/D5</f>
        <v>0.8</v>
      </c>
      <c r="F4">
        <f>D4/D6</f>
        <v>0.2</v>
      </c>
      <c r="G4">
        <f>D4/D7</f>
        <v>0.4</v>
      </c>
      <c r="H4">
        <f>D4/D8</f>
        <v>0.2</v>
      </c>
      <c r="I4">
        <f>D4/D9</f>
        <v>0.2</v>
      </c>
      <c r="J4">
        <f>D4/D10</f>
        <v>0.2</v>
      </c>
      <c r="K4">
        <f>(PRODUCT(B4:J4))^(1/9)</f>
        <v>0.61615502775833464</v>
      </c>
      <c r="L4">
        <f>K4/K11</f>
        <v>4.7125040630451025E-2</v>
      </c>
    </row>
    <row r="5" spans="1:12" x14ac:dyDescent="0.2">
      <c r="A5" t="s">
        <v>3</v>
      </c>
      <c r="B5" s="1">
        <v>4</v>
      </c>
      <c r="C5">
        <f>B3/B4</f>
        <v>0.2</v>
      </c>
      <c r="D5">
        <f>B4/B5</f>
        <v>1.25</v>
      </c>
      <c r="E5">
        <v>1</v>
      </c>
      <c r="F5">
        <f>E5/E6</f>
        <v>0.25</v>
      </c>
      <c r="G5">
        <f>E5/E7</f>
        <v>0.5</v>
      </c>
      <c r="H5">
        <f>E5/E8</f>
        <v>0.25</v>
      </c>
      <c r="I5">
        <f>E5/E9</f>
        <v>0.25</v>
      </c>
      <c r="J5">
        <f>E5/E10</f>
        <v>0.25</v>
      </c>
      <c r="K5">
        <f>(PRODUCT(B5:J5))^(1/9)</f>
        <v>0.5</v>
      </c>
      <c r="L5">
        <f>K5/K11</f>
        <v>3.8241220559295817E-2</v>
      </c>
    </row>
    <row r="6" spans="1:12" x14ac:dyDescent="0.2">
      <c r="A6" t="s">
        <v>5</v>
      </c>
      <c r="B6" s="1">
        <v>1</v>
      </c>
      <c r="C6">
        <f>B3/B5</f>
        <v>0.25</v>
      </c>
      <c r="D6">
        <f>B4/B6</f>
        <v>5</v>
      </c>
      <c r="E6">
        <f>B5/B6</f>
        <v>4</v>
      </c>
      <c r="F6">
        <v>1</v>
      </c>
      <c r="G6">
        <f>F6/F7</f>
        <v>2</v>
      </c>
      <c r="H6">
        <f>F6/F8</f>
        <v>1</v>
      </c>
      <c r="I6">
        <f>F6/F9</f>
        <v>1</v>
      </c>
      <c r="J6">
        <f>F6/F10</f>
        <v>1</v>
      </c>
      <c r="K6">
        <f>(PRODUCT(B6:J6))^(1/9)</f>
        <v>1.2915496650148839</v>
      </c>
      <c r="L6">
        <f>K6/K11</f>
        <v>9.8780871206237617E-2</v>
      </c>
    </row>
    <row r="7" spans="1:12" x14ac:dyDescent="0.2">
      <c r="A7" t="s">
        <v>4</v>
      </c>
      <c r="B7" s="1">
        <v>2</v>
      </c>
      <c r="C7">
        <f>B3/B6</f>
        <v>1</v>
      </c>
      <c r="D7">
        <f>B4/B7</f>
        <v>2.5</v>
      </c>
      <c r="E7">
        <f>B5/B7</f>
        <v>2</v>
      </c>
      <c r="F7">
        <f>B6/B7</f>
        <v>0.5</v>
      </c>
      <c r="G7">
        <v>1</v>
      </c>
      <c r="H7">
        <f>G7/G8</f>
        <v>0.5</v>
      </c>
      <c r="I7">
        <f>G7/G9</f>
        <v>0.5</v>
      </c>
      <c r="J7">
        <f>G7/G10</f>
        <v>0.5</v>
      </c>
      <c r="K7">
        <f>(PRODUCT(B7:J7))^(1/9)</f>
        <v>0.94911754557968508</v>
      </c>
      <c r="L7">
        <f>K7/K11</f>
        <v>7.2590826794420485E-2</v>
      </c>
    </row>
    <row r="8" spans="1:12" x14ac:dyDescent="0.2">
      <c r="A8" t="s">
        <v>8</v>
      </c>
      <c r="B8" s="1">
        <v>1</v>
      </c>
      <c r="C8">
        <f>B3/B7</f>
        <v>0.5</v>
      </c>
      <c r="D8">
        <f>B4/B8</f>
        <v>5</v>
      </c>
      <c r="E8">
        <f>B5/B8</f>
        <v>4</v>
      </c>
      <c r="F8">
        <f>B6/B8</f>
        <v>1</v>
      </c>
      <c r="G8">
        <f>B7/B8</f>
        <v>2</v>
      </c>
      <c r="H8">
        <v>1</v>
      </c>
      <c r="I8">
        <f>H8/H9</f>
        <v>1</v>
      </c>
      <c r="J8">
        <f>H8/H10</f>
        <v>1</v>
      </c>
      <c r="K8">
        <f>(PRODUCT(B8:J8))^(1/9)</f>
        <v>1.3949507939624211</v>
      </c>
      <c r="L8">
        <f>K8/K11</f>
        <v>0.10668924196256352</v>
      </c>
    </row>
    <row r="9" spans="1:12" x14ac:dyDescent="0.2">
      <c r="A9" t="s">
        <v>6</v>
      </c>
      <c r="B9" s="1">
        <v>1</v>
      </c>
      <c r="C9">
        <f>B3/B8</f>
        <v>1</v>
      </c>
      <c r="D9">
        <f>B4/B9</f>
        <v>5</v>
      </c>
      <c r="E9">
        <f>B5/B9</f>
        <v>4</v>
      </c>
      <c r="F9">
        <f>B6/B9</f>
        <v>1</v>
      </c>
      <c r="G9">
        <f>B7/B9</f>
        <v>2</v>
      </c>
      <c r="H9">
        <f>B8/B9</f>
        <v>1</v>
      </c>
      <c r="I9">
        <v>1</v>
      </c>
      <c r="J9">
        <f>I9/I10</f>
        <v>1</v>
      </c>
      <c r="K9">
        <f>(PRODUCT(B9:J9))^(1/9)</f>
        <v>1.5066301902946675</v>
      </c>
      <c r="L9">
        <f>K9/K11</f>
        <v>0.11523075481670442</v>
      </c>
    </row>
    <row r="10" spans="1:12" x14ac:dyDescent="0.2">
      <c r="A10" t="s">
        <v>7</v>
      </c>
      <c r="B10" s="1">
        <v>1</v>
      </c>
      <c r="C10">
        <f>B3/B9</f>
        <v>1</v>
      </c>
      <c r="D10">
        <f>B4/B10</f>
        <v>5</v>
      </c>
      <c r="E10">
        <f>B5/B10</f>
        <v>4</v>
      </c>
      <c r="F10">
        <f>B6/B10</f>
        <v>1</v>
      </c>
      <c r="G10">
        <f>B7/B10</f>
        <v>2</v>
      </c>
      <c r="H10">
        <f>B8/B10</f>
        <v>1</v>
      </c>
      <c r="I10">
        <f>B9/B10</f>
        <v>1</v>
      </c>
      <c r="J10">
        <v>1</v>
      </c>
      <c r="K10">
        <f>(PRODUCT(B10:J10))^(1/9)</f>
        <v>1.5066301902946675</v>
      </c>
      <c r="L10">
        <f>K10/K11</f>
        <v>0.11523075481670442</v>
      </c>
    </row>
    <row r="11" spans="1:12" x14ac:dyDescent="0.2">
      <c r="A11" t="s">
        <v>13</v>
      </c>
      <c r="B11">
        <f t="shared" ref="B11:J11" si="0">SUM(B2:B10)</f>
        <v>20</v>
      </c>
      <c r="C11">
        <f t="shared" si="0"/>
        <v>13.95</v>
      </c>
      <c r="D11">
        <f t="shared" si="0"/>
        <v>25.75</v>
      </c>
      <c r="E11">
        <f t="shared" si="0"/>
        <v>25.8</v>
      </c>
      <c r="F11">
        <f t="shared" si="0"/>
        <v>12.95</v>
      </c>
      <c r="G11">
        <f t="shared" si="0"/>
        <v>12.9</v>
      </c>
      <c r="H11">
        <f t="shared" si="0"/>
        <v>10.95</v>
      </c>
      <c r="I11">
        <f t="shared" si="0"/>
        <v>9.9499999999999993</v>
      </c>
      <c r="J11">
        <f t="shared" si="0"/>
        <v>9.9499999999999993</v>
      </c>
      <c r="K11">
        <f>SUM(K2:K10)</f>
        <v>13.074896477865117</v>
      </c>
      <c r="L11">
        <f>SUM(L2:L10)</f>
        <v>1</v>
      </c>
    </row>
    <row r="12" spans="1:12" x14ac:dyDescent="0.2">
      <c r="A12" t="s">
        <v>14</v>
      </c>
      <c r="B12">
        <f>B11*L2</f>
        <v>4.0611128921362276</v>
      </c>
      <c r="C12">
        <f>C11*L3</f>
        <v>2.8326262422650181</v>
      </c>
      <c r="D12">
        <f>D11*L4</f>
        <v>1.2134697962341139</v>
      </c>
      <c r="E12">
        <f>E11*L5</f>
        <v>0.98662349042983211</v>
      </c>
      <c r="F12">
        <f>F11*L6</f>
        <v>1.279212282120777</v>
      </c>
      <c r="G12">
        <f>G11*L7</f>
        <v>0.93642166564802432</v>
      </c>
      <c r="H12">
        <f>H11*L8</f>
        <v>1.1682471994900705</v>
      </c>
      <c r="I12">
        <f>I11*L9</f>
        <v>1.1465460104262089</v>
      </c>
      <c r="J12">
        <f>J11*L10</f>
        <v>1.1465460104262089</v>
      </c>
    </row>
    <row r="13" spans="1:12" x14ac:dyDescent="0.2">
      <c r="A13" t="s">
        <v>15</v>
      </c>
      <c r="B13">
        <f>SUM(B12:J12)</f>
        <v>14.770805589176479</v>
      </c>
    </row>
    <row r="14" spans="1:12" x14ac:dyDescent="0.2">
      <c r="A14" t="s">
        <v>16</v>
      </c>
      <c r="B14">
        <f>(B13-9)/8</f>
        <v>0.72135069864705992</v>
      </c>
    </row>
    <row r="15" spans="1:12" x14ac:dyDescent="0.2">
      <c r="A15" t="s">
        <v>17</v>
      </c>
      <c r="B15">
        <f>B14/1.45</f>
        <v>0.49748324044624825</v>
      </c>
    </row>
    <row r="18" spans="1:2" x14ac:dyDescent="0.2">
      <c r="B18" t="s">
        <v>18</v>
      </c>
    </row>
    <row r="24" spans="1:2" x14ac:dyDescent="0.2">
      <c r="A24" t="s">
        <v>10</v>
      </c>
    </row>
    <row r="25" spans="1:2" x14ac:dyDescent="0.2">
      <c r="A2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2021-01-24T17:36:36Z</dcterms:created>
  <dcterms:modified xsi:type="dcterms:W3CDTF">2021-01-25T15:21:30Z</dcterms:modified>
</cp:coreProperties>
</file>