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n 2122024 " sheetId="1" r:id="rId3"/>
    <sheet state="visible" name="Wt 3122024" sheetId="2" r:id="rId4"/>
    <sheet state="visible" name="Śr 4122024" sheetId="3" r:id="rId5"/>
    <sheet state="visible" name="Czw 5122024" sheetId="4" r:id="rId6"/>
    <sheet state="visible" name="Pt 6122024" sheetId="5" r:id="rId7"/>
    <sheet state="visible" name="Sob 7122024" sheetId="6" r:id="rId8"/>
    <sheet state="visible" name="Raport" sheetId="7" r:id="rId9"/>
    <sheet state="hidden" name="Lista obecności" sheetId="8" r:id="rId10"/>
    <sheet state="hidden" name="kodyrecept" sheetId="9" r:id="rId11"/>
    <sheet state="hidden" name="karta pracy" sheetId="10" r:id="rId12"/>
  </sheets>
  <definedNames>
    <definedName localSheetId="4" name="NazwanyZakres5">'Pt 6122024'!$A$215:$O$253</definedName>
    <definedName localSheetId="1" name="NazwanyZakres3">'Wt 3122024'!$A$125:$O$150</definedName>
    <definedName localSheetId="2" name="NazwanyZakres5">'Śr 4122024'!$A$213:$O$251</definedName>
    <definedName localSheetId="5" name="NazwanyZakres4">'Sob 7122024'!$A$153:$O$202</definedName>
    <definedName localSheetId="2" name="NazwanyZakres3">'Śr 4122024'!$A$124:$O$141</definedName>
    <definedName name="NazwanyZakres1">'Pn 2122024 '!$A$17:$O$45</definedName>
    <definedName localSheetId="5" name="NazwanyZakres1">'Sob 7122024'!$A$17:$O$57</definedName>
    <definedName name="NazwanyZakres6">Raport!$A$1:$T$91</definedName>
    <definedName name="NazwanyZakres3">'Pn 2122024 '!$A$106:$O$133</definedName>
    <definedName name="NazwanyZakres2">'Pn 2122024 '!$A$58:$O$87</definedName>
    <definedName localSheetId="5" name="NazwanyZakres3">'Sob 7122024'!$A$125:$O$143</definedName>
    <definedName localSheetId="7" name="NazwanyZakres6">'Lista obecności'!$B$2:$U$86</definedName>
    <definedName localSheetId="3" name="NazwanyZakres2">'Czw 5122024'!$A$70:$O$114</definedName>
    <definedName localSheetId="1" name="NazwanyZakres5">'Wt 3122024'!$A$222:$O$259</definedName>
    <definedName name="NazwanyZakres4">'Pn 2122024 '!$A$152:$O$183</definedName>
    <definedName localSheetId="1" name="NazwanyZakres1">'Wt 3122024'!$A$17:$O$57</definedName>
    <definedName localSheetId="3" name="NazwanyZakres4">'Czw 5122024'!$A$155:$O$204</definedName>
    <definedName localSheetId="2" name="NazwanyZakres2">'Śr 4122024'!$A$70:$O$113</definedName>
    <definedName localSheetId="4" name="NazwanyZakres4">'Pt 6122024'!$A$155:$O$204</definedName>
    <definedName localSheetId="3" name="NazwanyZakres5">'Czw 5122024'!$A$215:$O$253</definedName>
    <definedName localSheetId="5" name="NazwanyZakres2">'Sob 7122024'!$A$70:$O$114</definedName>
    <definedName localSheetId="4" name="NazwanyZakres3">'Pt 6122024'!$A$124:$O$144</definedName>
    <definedName localSheetId="4" name="NazwanyZakres2">'Pt 6122024'!$A$69:$O$113</definedName>
    <definedName localSheetId="1" name="NazwanyZakres4">'Wt 3122024'!$A$161:$O$211</definedName>
    <definedName localSheetId="2" name="NazwanyZakres4">'Śr 4122024'!$A$152:$O$202</definedName>
    <definedName localSheetId="3" name="NazwanyZakres1">'Czw 5122024'!$A$17:$O$57</definedName>
    <definedName localSheetId="1" name="NazwanyZakres2">'Wt 3122024'!$A$70:$O$114</definedName>
    <definedName localSheetId="2" name="NazwanyZakres1">'Śr 4122024'!$A$17:$O$57</definedName>
    <definedName localSheetId="4" name="NazwanyZakres1">'Pt 6122024'!$A$17:$O$56</definedName>
    <definedName localSheetId="5" name="NazwanyZakres5">'Sob 7122024'!$A$213:$O$251</definedName>
    <definedName name="NazwanyZakres5">'Pn 2122024 '!$A$195:$O$216</definedName>
    <definedName localSheetId="3" name="NazwanyZakres3">'Czw 5122024'!$A$125:$O$144</definedName>
  </definedNames>
  <calcPr/>
</workbook>
</file>

<file path=xl/sharedStrings.xml><?xml version="1.0" encoding="utf-8"?>
<sst xmlns="http://schemas.openxmlformats.org/spreadsheetml/2006/main" count="4157" uniqueCount="861">
  <si>
    <t>Łączna ilość w sektorze</t>
  </si>
  <si>
    <t>Stan pocz.</t>
  </si>
  <si>
    <t>ODOLANY 519 537 035 Ul. Grodziska 31 Warszawa</t>
  </si>
  <si>
    <t xml:space="preserve">START: </t>
  </si>
  <si>
    <t>godz</t>
  </si>
  <si>
    <t>CEM BS</t>
  </si>
  <si>
    <t>silos 1</t>
  </si>
  <si>
    <t>Rybak</t>
  </si>
  <si>
    <t>r</t>
  </si>
  <si>
    <t>Wasil Miedwidiuk WZ910HN</t>
  </si>
  <si>
    <t>Krzysztof Szyszka  WU 1924G</t>
  </si>
  <si>
    <t>o</t>
  </si>
  <si>
    <t>HUT</t>
  </si>
  <si>
    <t>9;10;12;14</t>
  </si>
  <si>
    <t>silos  3</t>
  </si>
  <si>
    <t>Zamojski</t>
  </si>
  <si>
    <t>Marek Kuczyński WI 439LW</t>
  </si>
  <si>
    <t>Andrzej Nadobko   WJ 8096G</t>
  </si>
  <si>
    <t>CEM BV</t>
  </si>
  <si>
    <t>11;14</t>
  </si>
  <si>
    <t>silos 5 bv</t>
  </si>
  <si>
    <t>Olszewski</t>
  </si>
  <si>
    <t>WI6964X - Sławomir Chojecki 718</t>
  </si>
  <si>
    <t xml:space="preserve">WJ 2238F - Andrzej Spurek </t>
  </si>
  <si>
    <t>CEM V</t>
  </si>
  <si>
    <t>silos 2</t>
  </si>
  <si>
    <t>Góral</t>
  </si>
  <si>
    <t>Frantz Domański WI 6339N</t>
  </si>
  <si>
    <t>Wojciech Koroś WZ 9782X</t>
  </si>
  <si>
    <t>b</t>
  </si>
  <si>
    <t>CHEM.</t>
  </si>
  <si>
    <t>Hot- System</t>
  </si>
  <si>
    <t>WZ7885X - Damian Pawelec 732</t>
  </si>
  <si>
    <t>Ivan Krasitskyi WI 643HV</t>
  </si>
  <si>
    <t>POP</t>
  </si>
  <si>
    <t>silos 4</t>
  </si>
  <si>
    <t>TPD</t>
  </si>
  <si>
    <t>Łukasz Rybak WI6033M</t>
  </si>
  <si>
    <t>Jarosław Gałązka WZ8985X</t>
  </si>
  <si>
    <t>Suma</t>
  </si>
  <si>
    <t>z</t>
  </si>
  <si>
    <t>WT8279G - Łukawski Maksymilian</t>
  </si>
  <si>
    <t xml:space="preserve">Adam Gwiazda WZ3429V </t>
  </si>
  <si>
    <t>Marek Kuroń WZ681HN</t>
  </si>
  <si>
    <t>handlowiec</t>
  </si>
  <si>
    <t xml:space="preserve">nr kontraktu </t>
  </si>
  <si>
    <t>godzina</t>
  </si>
  <si>
    <t>nazwa firmy</t>
  </si>
  <si>
    <t>adres budowy</t>
  </si>
  <si>
    <t>klasa betonu</t>
  </si>
  <si>
    <t>ilość zam</t>
  </si>
  <si>
    <t>ilość dost.</t>
  </si>
  <si>
    <t>niepełne</t>
  </si>
  <si>
    <t>opłata</t>
  </si>
  <si>
    <t>pompa</t>
  </si>
  <si>
    <t>potw. przez dyspoz.</t>
  </si>
  <si>
    <t>częstotliwość</t>
  </si>
  <si>
    <t>telefon/uwagi</t>
  </si>
  <si>
    <t>Status kontraktu</t>
  </si>
  <si>
    <t>Przebieg</t>
  </si>
  <si>
    <t>Godzina potwierdzenia betonowania</t>
  </si>
  <si>
    <t>M.C</t>
  </si>
  <si>
    <t xml:space="preserve">TECHBAU-WAW-OP2 </t>
  </si>
  <si>
    <t>Olchowy Park 2, ul. Marii Callas 4</t>
  </si>
  <si>
    <t>EKO C30/37 S3 16mm XC4 XA1 XD1 W8 TBW III R56                        C3N373R6ZHPP12        16090442</t>
  </si>
  <si>
    <t>P-60 Pompbet g 6:30</t>
  </si>
  <si>
    <t>tak</t>
  </si>
  <si>
    <t>bet łączone z WBT Odolany łącznie 370m3</t>
  </si>
  <si>
    <t>ok</t>
  </si>
  <si>
    <t>zwir 2/16</t>
  </si>
  <si>
    <t>J.R</t>
  </si>
  <si>
    <t>jMS Sp. z o. o.</t>
  </si>
  <si>
    <t xml:space="preserve"> ul. Starowiślna, Warszawa   OW</t>
  </si>
  <si>
    <t>ST Rm 2,5-5,0 2mm	16035633	KS03310	S1NR52	16035633</t>
  </si>
  <si>
    <t>UT</t>
  </si>
  <si>
    <t xml:space="preserve">Urbaniak </t>
  </si>
  <si>
    <t>797-424-625                 735 253 952</t>
  </si>
  <si>
    <t>Prz.J</t>
  </si>
  <si>
    <t>ACM kl 380911</t>
  </si>
  <si>
    <t>pruszków  ul. Przy potoku pruszków</t>
  </si>
  <si>
    <t>EKO C30/37 S3 16mm XC3 W8-W12                         C637336ZWPP32        16089546</t>
  </si>
  <si>
    <t>P-50 Pompbet g  10:00</t>
  </si>
  <si>
    <t>152m3 co 15min
Pozostale 24m + dolewka co 25 min 
Od strony biura budowy</t>
  </si>
  <si>
    <t xml:space="preserve"> 885024024 lub 607732730</t>
  </si>
  <si>
    <t>LUX BAU Sp. z o.o. 448115</t>
  </si>
  <si>
    <t>Umiastów</t>
  </si>
  <si>
    <t>EKO C20/25 S3 8mm X0 W6 - W8			C625308DWPP92	16089825</t>
  </si>
  <si>
    <t>P-28 Pompbet pompogruszka bierze beton zał g 9:00</t>
  </si>
  <si>
    <t>Tak</t>
  </si>
  <si>
    <t>509 049 712</t>
  </si>
  <si>
    <t>l Arena Stanisław Anders</t>
  </si>
  <si>
    <t>Falenty Nowe ul. Falęcka 1a</t>
  </si>
  <si>
    <t>GV C25/30 SF1/SF2 16mm XC2 W8 - W10 D1                        CGV30N26DTPSE2        16073821</t>
  </si>
  <si>
    <t>włokna dramix 4d 20 kg na 1m3</t>
  </si>
  <si>
    <t>P-24 Pompbet g11:00</t>
  </si>
  <si>
    <t>Kl. gotówkowy zapałcone za 64 m3
pompa 6,5+1
bet łączone z wbt GK łącznie 64m3</t>
  </si>
  <si>
    <t>505 150 508</t>
  </si>
  <si>
    <t>brak dolomitów</t>
  </si>
  <si>
    <t>TECHBAU BUDOWNICTWO SP. Z O.O</t>
  </si>
  <si>
    <t xml:space="preserve">HALA BLIZNE. ul. Przemysłowa Budowa obok Husqvarna.  Wjazd droga gruntowa </t>
  </si>
  <si>
    <t>EKO C25/30 S3 16mm XC2 W8 - W10                         C630326ZWPP92        16089682</t>
  </si>
  <si>
    <t>rec do potwierdzenia</t>
  </si>
  <si>
    <t>P.J</t>
  </si>
  <si>
    <t>Spravia/ Prystora 1</t>
  </si>
  <si>
    <t>PRYSTORA 1</t>
  </si>
  <si>
    <t>C C30/37 S3 16mm XC3 W6-W10  + przyspieszacz                        CC37356ZTPR92        16070990</t>
  </si>
  <si>
    <t>P-65 Pompbet g 12:00</t>
  </si>
  <si>
    <t xml:space="preserve">Hygge TRAHUS Warszawa </t>
  </si>
  <si>
    <t>Warszawa Ursus, Ul.  Stanisława Bodycha 60</t>
  </si>
  <si>
    <t>EKO C20/25 S3 16mm X0 W6 - W8                         C625306ZWPP92        16089870</t>
  </si>
  <si>
    <t>P-28 Pompbet pompogruszka bierze beton zał g 13:10</t>
  </si>
  <si>
    <t>tec do potwierdzenia</t>
  </si>
  <si>
    <t>530 046 599</t>
  </si>
  <si>
    <t>-Progres Budownictwo Development</t>
  </si>
  <si>
    <t>ul. Miernicza 28, Pruszków.</t>
  </si>
  <si>
    <t>C C20/25 S3 16mm XC1 W6 - W8 + przyspieszacz                        CC25316ZTPR92        16044896</t>
  </si>
  <si>
    <t>do potwierdzenia</t>
  </si>
  <si>
    <t>Skanska</t>
  </si>
  <si>
    <t>Vena Prymasa Tysiąclecia 83</t>
  </si>
  <si>
    <t>C C30/37 S3 16mm XC3 W6-W10  + przyspieszacz			CC37356ZTPR92	16070990</t>
  </si>
  <si>
    <t>stan pocz.</t>
  </si>
  <si>
    <t xml:space="preserve">
ŻERAŃ 502 786 525  ul. Kaczorowa 35 Warszawa</t>
  </si>
  <si>
    <r>
      <rPr>
        <rFont val="Arial"/>
        <b/>
      </rPr>
      <t xml:space="preserve">CEM </t>
    </r>
    <r>
      <rPr>
        <rFont val="Arial"/>
        <b/>
      </rPr>
      <t>IV</t>
    </r>
  </si>
  <si>
    <t>WU 0189E - Tomasz Gołębiowski 729</t>
  </si>
  <si>
    <t>WU 0032C - Jarosław Niewiadomski 726</t>
  </si>
  <si>
    <t>GV</t>
  </si>
  <si>
    <t>WU0050H - Rafał Wiśniewski  727</t>
  </si>
  <si>
    <t>Szymos Michał TK0479N</t>
  </si>
  <si>
    <t>Kosior</t>
  </si>
  <si>
    <t>WU0954P - Mariusz Kamiński 728</t>
  </si>
  <si>
    <t>Dominik Żochowski WU 0126H</t>
  </si>
  <si>
    <t>Czesław Kaczyński 
WJ95295</t>
  </si>
  <si>
    <t>Tima Tsimafeyeu WM5561S</t>
  </si>
  <si>
    <t>HSR 42,5</t>
  </si>
  <si>
    <t>Maliszewski</t>
  </si>
  <si>
    <t>WGM8XF5- Mikołajczuk Leszek</t>
  </si>
  <si>
    <t xml:space="preserve">Kosior </t>
  </si>
  <si>
    <t>Krystian Klekotko   WU 0049H</t>
  </si>
  <si>
    <t>Bogdan Szulim   WU0364P</t>
  </si>
  <si>
    <t>Tomasz Wolski WPR 1567H</t>
  </si>
  <si>
    <t>nr kontraktu</t>
  </si>
  <si>
    <t>ilość dost</t>
  </si>
  <si>
    <t>Status Kontraktu</t>
  </si>
  <si>
    <t>Mix-Waw                sap 490012</t>
  </si>
  <si>
    <t xml:space="preserve"> ul Odlewniczej4A WJAZD OD MARYWILSKIEJ 28</t>
  </si>
  <si>
    <t>EKO C30/37 S3 16mm XC3 W8-W12 			C637336ZWPP32	16089546</t>
  </si>
  <si>
    <t>692 160 271</t>
  </si>
  <si>
    <t>ACM</t>
  </si>
  <si>
    <t>Perkusyjna 11, Warszawa</t>
  </si>
  <si>
    <t>EKO C20/25 S3 16mm X0 W6 - W8 			C625306ZWPP92	16089870</t>
  </si>
  <si>
    <t>P-28 Olszewski g 8:00</t>
  </si>
  <si>
    <t xml:space="preserve">kolejne 8 m3 na godzinę 8.40
pozostały beton na godzinę 9.30
</t>
  </si>
  <si>
    <t>Marex                       178065</t>
  </si>
  <si>
    <t xml:space="preserve"> Apartamenty Płużnicka 8 ( za Zabką)   SAP 178065</t>
  </si>
  <si>
    <t>BV</t>
  </si>
  <si>
    <t>P-55 Olszewski g 10:30</t>
  </si>
  <si>
    <t xml:space="preserve">rec do potwierdzenia   </t>
  </si>
  <si>
    <t>10:/11</t>
  </si>
  <si>
    <t>Monika Motyczynska</t>
  </si>
  <si>
    <t>Wspólna 55, 05-135 Komornica</t>
  </si>
  <si>
    <t>AS C25 F5 8mm			JA2558DA99	16036510</t>
  </si>
  <si>
    <t xml:space="preserve">Aplikator Axami  </t>
  </si>
  <si>
    <t>TECHBAU-WAW-OP7-DDP</t>
  </si>
  <si>
    <t>Olchowy Park 7, ul. Marii Callas 4</t>
  </si>
  <si>
    <t>C C30/37 S3 16mm XC4 XA1 XD1 XF1 W6 - W12 + przyspieszacz			CC373E6ZTPR92	16060024</t>
  </si>
  <si>
    <t>Katarzyna 504490812        530820093</t>
  </si>
  <si>
    <t>EKO C30/37 S3 16mm XC4 XA1 XD1 W8 TBW                         C6373R6ZWPS12        16089880</t>
  </si>
  <si>
    <t>Firma Budowlana KORYCKI SC</t>
  </si>
  <si>
    <t xml:space="preserve">Komorów ul. Spokojna 13 </t>
  </si>
  <si>
    <t>AS C35 F7 8 mm			JAN3578DA99	16042050</t>
  </si>
  <si>
    <t>P.J.</t>
  </si>
  <si>
    <t>UNIBEP S.A.</t>
  </si>
  <si>
    <t>Esy, ul. Cybernetyki 7</t>
  </si>
  <si>
    <t>C C30/37 S3 16mm XC4 XA1 XD1 W6 - W12 + przyspieszacz			CC373R6ZTPR92	16066865</t>
  </si>
  <si>
    <t>Budowa po lewej  Żuraw 1</t>
  </si>
  <si>
    <t>Spravia/ Via Familia</t>
  </si>
  <si>
    <t xml:space="preserve"> ul. Familijna w Warszawie </t>
  </si>
  <si>
    <t>EKO C8/10 S3 16mm X0 R56			C3N10306ZWP992	16078872</t>
  </si>
  <si>
    <t>452 040 914</t>
  </si>
  <si>
    <t>Stan Pocz.</t>
  </si>
  <si>
    <t xml:space="preserve">
Zawodzie 2 502 786 916  ul. Zawodzie 14 Warszawa</t>
  </si>
  <si>
    <t>CEM IV</t>
  </si>
  <si>
    <t>Pompabet  PTU Daniel Świeczka</t>
  </si>
  <si>
    <t>Es trans, Mibet, Mailiszewski , AM Trans</t>
  </si>
  <si>
    <t>Tadeusz Malinowski WT5728E 719</t>
  </si>
  <si>
    <t>Ilin Maksim Mercedes WD 2298U</t>
  </si>
  <si>
    <t>g</t>
  </si>
  <si>
    <t>CEM B-S</t>
  </si>
  <si>
    <t>p</t>
  </si>
  <si>
    <t xml:space="preserve"> WG2023L Roman Gołędowski</t>
  </si>
  <si>
    <t>Mibet WWL 2800P Rusłan Hlotov</t>
  </si>
  <si>
    <t>mi</t>
  </si>
  <si>
    <t>Marcin Ślusarski MAN WD2915R</t>
  </si>
  <si>
    <t>Vitalii Barminov MAN KNS9003F</t>
  </si>
  <si>
    <t xml:space="preserve"> Tadeusz Podłog WT86086</t>
  </si>
  <si>
    <t>WT72859</t>
  </si>
  <si>
    <t>Z</t>
  </si>
  <si>
    <t>Skorupka  WR835GX</t>
  </si>
  <si>
    <t>Mateusz Kobierski MAN TGS 35.260 WR765EM</t>
  </si>
  <si>
    <t xml:space="preserve"> WG4986J kierowca Igor Isak</t>
  </si>
  <si>
    <t>Vitalii Ushakou MAN CWL00829</t>
  </si>
  <si>
    <t>Tomasz Kryszak WT1926G do godz. 16:00</t>
  </si>
  <si>
    <t>Grzegorz Skowron WU8890H</t>
  </si>
  <si>
    <t>Skorupka  WR835GXSkorupka  WR835GX</t>
  </si>
  <si>
    <t>es</t>
  </si>
  <si>
    <t>ES TRANS Olek Przeniczny WPI 4444F</t>
  </si>
  <si>
    <t>Igor Hovorukha MAN TGS 32.400 WG8255K</t>
  </si>
  <si>
    <t>P</t>
  </si>
  <si>
    <t>Konrad Chomiuk WR934EL</t>
  </si>
  <si>
    <t xml:space="preserve"> WM3173S</t>
  </si>
  <si>
    <t>K</t>
  </si>
  <si>
    <t>Wojtek Infulecki  WD 2298U</t>
  </si>
  <si>
    <t>MAN WJ2931G</t>
  </si>
  <si>
    <t>Erwin Pilarski WJ1281H</t>
  </si>
  <si>
    <t xml:space="preserve">Edward Rylski MAN WR8687U </t>
  </si>
  <si>
    <t>am</t>
  </si>
  <si>
    <t>Wojtek Rosiński   Man WGM 8XF3</t>
  </si>
  <si>
    <t>WZ3193X - Kobiałka Zenon</t>
  </si>
  <si>
    <t>Mibet WWL3043K Mykola Mashtalov</t>
  </si>
  <si>
    <t>Piotr  Świeczka WZ568JA</t>
  </si>
  <si>
    <t>Dromo</t>
  </si>
  <si>
    <t>OW</t>
  </si>
  <si>
    <t>PCP 100	16035911	KP02310	PILN10	16035911</t>
  </si>
  <si>
    <t xml:space="preserve"> ABERG WARSZAWA</t>
  </si>
  <si>
    <t xml:space="preserve">Odbierający Grzegorz Sadlik      </t>
  </si>
  <si>
    <t>J.R.</t>
  </si>
  <si>
    <t>RYMIX BIS SA</t>
  </si>
  <si>
    <t>EKO C8/10 V0 16mm X0 R56			C310A06ZTP992	16080301</t>
  </si>
  <si>
    <t>ST Rm 1,5-2,5 2mm	16035737	KS02310	S1NR22	16035737</t>
  </si>
  <si>
    <t xml:space="preserve"> ŁUCZ-BUD RADOM</t>
  </si>
  <si>
    <t>Piekarnia Oskroba Człekówka 90</t>
  </si>
  <si>
    <t>ECOCycle C8/10 V0 16mm X0 R56			C410A06BWP993	16088431</t>
  </si>
  <si>
    <t>Niziński wywrotka</t>
  </si>
  <si>
    <t>FLORESY , ul. Cybernetyki 7</t>
  </si>
  <si>
    <t>EKO C30/37 S3 16mm XC4XA1XD1W8TBW R56 III, żwir			C3373R6GTPS12	16090436</t>
  </si>
  <si>
    <t>P- 32 Olszewski  g 11:00</t>
  </si>
  <si>
    <t>Park Skandynawia, etap E10, E11 ( wjazd od ul. Jana Nowaka-Jeziorańskiego 8)</t>
  </si>
  <si>
    <t>piony E10</t>
  </si>
  <si>
    <t>797 302 960</t>
  </si>
  <si>
    <t xml:space="preserve"> ERBUD Warszawa</t>
  </si>
  <si>
    <t xml:space="preserve"> Warszawa ul.Siennicka</t>
  </si>
  <si>
    <t>EKO C40/50 S3 16mm XC4 XS3 XD3 XF1 XA1 W8 - W12			C6503G6ZWPS22	16089867</t>
  </si>
  <si>
    <t>734409844                 694724846</t>
  </si>
  <si>
    <t>piony E11</t>
  </si>
  <si>
    <t>Alfa-Bet Polska Sp. z o.o.</t>
  </si>
  <si>
    <t>Sycylijska</t>
  </si>
  <si>
    <t>ERBUD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</si>
  <si>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</si>
  <si>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v - 300</t>
  </si>
  <si>
    <t>dźwigi</t>
  </si>
  <si>
    <t>Techbau  Korso</t>
  </si>
  <si>
    <t xml:space="preserve"> Mińska 17 warszawa</t>
  </si>
  <si>
    <t>504 490 912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</si>
  <si>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</si>
  <si>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 xml:space="preserve">
ZAWODZIE 1 519537060 Ul. Zawodzie 14 Warszawa</t>
  </si>
  <si>
    <t xml:space="preserve"> </t>
  </si>
  <si>
    <t>Es trans, Mibet, Mailiszewski , AM Trans, Kosior</t>
  </si>
  <si>
    <t>L4</t>
  </si>
  <si>
    <t>6,,7,,10,,12</t>
  </si>
  <si>
    <t>kujawy</t>
  </si>
  <si>
    <t xml:space="preserve">WT83021	</t>
  </si>
  <si>
    <t>MĄCZKA</t>
  </si>
  <si>
    <t>Urlop do 10.12</t>
  </si>
  <si>
    <t>wolne</t>
  </si>
  <si>
    <t>Mibet WWL3158X Paweł Jachna</t>
  </si>
  <si>
    <t>UNIMAX-PUSTUŁECZKI 176130</t>
  </si>
  <si>
    <t>Pustułeczki</t>
  </si>
  <si>
    <t>ZM M10	16036030	KM0310	M36N10	16036030</t>
  </si>
  <si>
    <t>1m3</t>
  </si>
  <si>
    <t>OK</t>
  </si>
  <si>
    <t>Unibep MN2</t>
  </si>
  <si>
    <t>Mangalia 2 Warszawa</t>
  </si>
  <si>
    <t>P-65 Szleszyński g 10:00  Robert</t>
  </si>
  <si>
    <t>hms katowice</t>
  </si>
  <si>
    <t xml:space="preserve">ul Łasaka
budowa Aldi koło stacji Circle </t>
  </si>
  <si>
    <t>???</t>
  </si>
  <si>
    <t>P-46 Szleszyński g 11</t>
  </si>
  <si>
    <t>509 691 715</t>
  </si>
  <si>
    <t xml:space="preserve"> KROSBUD
</t>
  </si>
  <si>
    <t>Ulica Obiegowa 22, Warszawa.</t>
  </si>
  <si>
    <t>P-24 Szleszyński g 12:00</t>
  </si>
  <si>
    <t>783 061 820</t>
  </si>
  <si>
    <t>Max-Bud Maksim Puzankou   471 331</t>
  </si>
  <si>
    <t xml:space="preserve">.Kabacka 1 Konstancin
Jeziorna </t>
  </si>
  <si>
    <t>EKO C30/37 S3 16mm XC3 W8-W12 			C337336ZWPP32	16077596	G5	C637336ZWPP32	16089546</t>
  </si>
  <si>
    <t>P-28 Pompbet pompogruszka bierze beton zał g 12:10</t>
  </si>
  <si>
    <t>601 957 517</t>
  </si>
  <si>
    <t>Space Development</t>
  </si>
  <si>
    <t>ul. Gwarna
02-991 Warszawa (Wilanów)</t>
  </si>
  <si>
    <t>ECOCycle C30/37 S3 16mm XC1 W8 - W12 R56                        C437316ZWPP12        16088433</t>
  </si>
  <si>
    <t>P-36 Pompbet g 14:00</t>
  </si>
  <si>
    <t xml:space="preserve">Ilość do potrwierdzenia  </t>
  </si>
  <si>
    <t>504 275 197               662 997 477</t>
  </si>
  <si>
    <t>Warszwa, ul Biedronki</t>
  </si>
  <si>
    <t>C C25/30 S3 16mm XC1 W6 - W10 + przyspieszacz			CC30316ZTPR92	16044897</t>
  </si>
  <si>
    <t>3.5 9:00 15.2 m3 od 12:00</t>
  </si>
  <si>
    <t>EKO C30/37 S3 16mm XC4 XA1 XD1 W12 TBW R56 III			C3373R6GWPS32	16085214</t>
  </si>
  <si>
    <t>784075547                   882431636</t>
  </si>
  <si>
    <t>EKO C30/37 S3 16mm XC4 XA1 XD1 W8 TBW III R56			C3N373R6ZHPP12	16090442</t>
  </si>
  <si>
    <t>Kłobucka 23a</t>
  </si>
  <si>
    <t>Dwie gruszki, jedna na godzinę 16:00 wjazd od tyłu. Druga na godzinę 16:30 wjazd od przodu.</t>
  </si>
  <si>
    <t xml:space="preserve">
GÓRA KALWARIA 502 700 711</t>
  </si>
  <si>
    <t>Deklarowane ilości gruszek</t>
  </si>
  <si>
    <t>IGOR</t>
  </si>
  <si>
    <t>Niziński - 1</t>
  </si>
  <si>
    <t>TB</t>
  </si>
  <si>
    <t xml:space="preserve">Niziński </t>
  </si>
  <si>
    <t>Góral - 3</t>
  </si>
  <si>
    <t>Niziński</t>
  </si>
  <si>
    <t>MAREK</t>
  </si>
  <si>
    <t>MĄ</t>
  </si>
  <si>
    <t>Dariusz Kaczorek KNS9769F</t>
  </si>
  <si>
    <t>CHEM</t>
  </si>
  <si>
    <t>Kaniewski</t>
  </si>
  <si>
    <t>Kozicki Jarosław WR642AV</t>
  </si>
  <si>
    <t>Majchrzyk Marek WD2915R</t>
  </si>
  <si>
    <t xml:space="preserve">Status kontraktu </t>
  </si>
  <si>
    <t>Serwis do 10</t>
  </si>
  <si>
    <t>ZAW-BUD 455201</t>
  </si>
  <si>
    <t>Józefów ul Dobra 63a
05-410</t>
  </si>
  <si>
    <t>AS C25 F5 8mm                        JA2558DA99        16036510</t>
  </si>
  <si>
    <t xml:space="preserve">ilośc do potwierdzenia </t>
  </si>
  <si>
    <t>698-231-116</t>
  </si>
  <si>
    <t>BT Concept Sp. z o.o.</t>
  </si>
  <si>
    <t>Chynów, Cicha 22</t>
  </si>
  <si>
    <t>505 078 998</t>
  </si>
  <si>
    <t xml:space="preserve"> Eugenio Pastorica 461944
</t>
  </si>
  <si>
    <t xml:space="preserve">
wólka dworska 12</t>
  </si>
  <si>
    <t>P-28 Olszewski g 13:00</t>
  </si>
  <si>
    <t xml:space="preserve">693-333-994 </t>
  </si>
  <si>
    <t xml:space="preserve">Eko invest </t>
  </si>
  <si>
    <t xml:space="preserve"> Piaseczno Chyliczkowska 47</t>
  </si>
  <si>
    <t>P-32 Olszewski g 14:00</t>
  </si>
  <si>
    <t xml:space="preserve"> 607-150-496</t>
  </si>
  <si>
    <t>Kome Polska Sp. z o.o. nr klianta 176790</t>
  </si>
  <si>
    <t xml:space="preserve"> Budynek usługowo-mieszkalny Fort VIII " ul fort złużew 1</t>
  </si>
  <si>
    <t xml:space="preserve">2 C30/37 S4/S5 16mm XC4 XD2 XF3 XA1 W10 F150                        C2374F6GWWAB2        16070334 </t>
  </si>
  <si>
    <t xml:space="preserve"> 694 587 195                    664 154 407             515 392 078</t>
  </si>
  <si>
    <t>W.L.Siwik Wojciech Siwik</t>
  </si>
  <si>
    <t>WL SIWIK-HALA-DDP</t>
  </si>
  <si>
    <t>C C25/30 S3 16mm XC1 W6 - W10 + przyspieszacz                        CC30316ZTPR92        16044897</t>
  </si>
  <si>
    <t>P 24 Olszewski g 15:00</t>
  </si>
  <si>
    <t xml:space="preserve">ŁPS BUD </t>
  </si>
  <si>
    <t>BUDOWA TEREN TOYOTA MARKI</t>
  </si>
  <si>
    <t>ST Rm 5,0-7,5 2mm	16041595	KS04310	S1NR72	16041595</t>
  </si>
  <si>
    <t xml:space="preserve">Rybak </t>
  </si>
  <si>
    <t>Kl  gotówkowy zapłacone za 8m3+ transport</t>
  </si>
  <si>
    <t>609 131 915</t>
  </si>
  <si>
    <t>Walbruk</t>
  </si>
  <si>
    <t xml:space="preserve"> Łasaka ,budowa ALDI</t>
  </si>
  <si>
    <t>EKO C16/20 V0 16mm X0 R56			C320A06ZTP992	16080237</t>
  </si>
  <si>
    <t>załadunek z Odolan lub Zawodzia</t>
  </si>
  <si>
    <t>Prz. J</t>
  </si>
  <si>
    <t>Korczak Michałowice    498268</t>
  </si>
  <si>
    <t xml:space="preserve">Żwirki i Wigury Michałowice </t>
  </si>
  <si>
    <t xml:space="preserve">G Fundamenty C30/37 SF1/SF2 16mm XC3 W8-W12			CGF37N36DTPS92	16067986 </t>
  </si>
  <si>
    <t>P-24 Pompbet g 9:00</t>
  </si>
  <si>
    <t>klient przedpłatowy, gdyby coś więcej to niech dzwonią do mnie  (Przemek J)  gruszki co 15 minut</t>
  </si>
  <si>
    <t>DOM CONSTRUCTION SP. Z O.O.</t>
  </si>
  <si>
    <t xml:space="preserve">Lazurowa Os. Metro Zachód  przy ul. Szeligowskiej </t>
  </si>
  <si>
    <t>P-42 Szleszyński g 12:30</t>
  </si>
  <si>
    <t>Betonowanie na etapie 6</t>
  </si>
  <si>
    <t xml:space="preserve"> 734690209                538 188 511</t>
  </si>
  <si>
    <t>C C40/50 S3 16mm XC4 XS3 XD3 XF1 XA1 W8-W12 +przys			CC503G6ZTPR22	16066882</t>
  </si>
  <si>
    <t>C C20/25 S3 16mm XC1 W6 - W8 + przyspieszacz			CC25316ZTPR92	16044896</t>
  </si>
  <si>
    <t>Dla Ciebie Dom</t>
  </si>
  <si>
    <t>Rozalin ul. Rekreacyjna 6</t>
  </si>
  <si>
    <t>1 C25/30 S3 16mm X0 W8 - W10 R56                        C1N30306ZTPP91        16077804 artevia</t>
  </si>
  <si>
    <t>P-42 Pompbet g 9:00</t>
  </si>
  <si>
    <t>??</t>
  </si>
  <si>
    <r>
      <rPr>
        <rFont val="Arial"/>
        <b/>
      </rPr>
      <t xml:space="preserve">CEM </t>
    </r>
    <r>
      <rPr>
        <rFont val="Arial"/>
        <b/>
      </rPr>
      <t>IV</t>
    </r>
  </si>
  <si>
    <t xml:space="preserve"> Szymos Michał TK0479N </t>
  </si>
  <si>
    <t>Mabet</t>
  </si>
  <si>
    <t>Axami Posadzki Anhydrytowe</t>
  </si>
  <si>
    <t>Klaudyn ul Góreckiego 29</t>
  </si>
  <si>
    <t xml:space="preserve"> proszę o odstęp pomiędzy autami 45min.
</t>
  </si>
  <si>
    <t xml:space="preserve"> 662-055-846</t>
  </si>
  <si>
    <t xml:space="preserve">bud do 15 km od wbt </t>
  </si>
  <si>
    <t>MIXOBUD GROUP Sp. z</t>
  </si>
  <si>
    <t xml:space="preserve"> Zabraniec-Ostrowik 4 .05-079 Okuniew</t>
  </si>
  <si>
    <t>Piotrek</t>
  </si>
  <si>
    <t>P-46 Pompbet g 6:30</t>
  </si>
  <si>
    <t xml:space="preserve">PROTECH </t>
  </si>
  <si>
    <t xml:space="preserve"> C.H.Wieleńska  ul.Targowa nr. 72 , wjazd od ul. Białostockiej   w Warszawie</t>
  </si>
  <si>
    <t>1 C35/45 S3 16mm XC4 XD3 XF4 XA3 XM2 W8-W12F150 (H)			C1453I6GW9S72	16073202</t>
  </si>
  <si>
    <t>509 668 397                .513 037 190</t>
  </si>
  <si>
    <t>Żaby, 96-314 koło Błonia</t>
  </si>
  <si>
    <t>AS C25 F5 2 mm			JA2552PA99	16041330</t>
  </si>
  <si>
    <t xml:space="preserve"> MAN WJ2931G</t>
  </si>
  <si>
    <t>Beton na godzinę 16:30 , Dwie gruszki (na raz) 1 od przodu ,     2 od tyłu(1 gęsta, 2 normalna).</t>
  </si>
  <si>
    <t>Przem. J</t>
  </si>
  <si>
    <t>Wulan Sebastian Gąsiorowski</t>
  </si>
  <si>
    <t>jaśminowa warszawa</t>
  </si>
  <si>
    <t>P-28 Szleszyński g 11:00</t>
  </si>
  <si>
    <t>kontrakt : 0002702106( koniecznie ten)</t>
  </si>
  <si>
    <t>534855008 lub 883134050</t>
  </si>
  <si>
    <t>P-65 Szleszyński g 9:00  Robert</t>
  </si>
  <si>
    <t>P-58 Pompbet g 15:00</t>
  </si>
  <si>
    <t>P-36 Szleszyński g 12:30</t>
  </si>
  <si>
    <t>P- 70 Szleszyński g 6:30</t>
  </si>
  <si>
    <t>Do potwierdzenia w poniedziałek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</si>
  <si>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</si>
  <si>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Stolarski Tomasz KNS4794A</t>
  </si>
  <si>
    <t>Czesław Skwarek KNS9769F</t>
  </si>
  <si>
    <t>Ul. Kazachska 1/29, 02-999 Warszawa</t>
  </si>
  <si>
    <t>do potwierdzenia w dniu realizacji</t>
  </si>
  <si>
    <t>Cambio sp. z o.o. 436838</t>
  </si>
  <si>
    <t>Warszawa ul Solińska 19</t>
  </si>
  <si>
    <t>P-42 Pompbet g 6:00 pompa z kolankiem zwalniajacym</t>
  </si>
  <si>
    <t>Dojazd na budowę od ul .1 Sierpnia , następnie ul. Sulmierzycka i Leżajska 
                                      Lub od Łopuszańskiej w ul. Radarowa</t>
  </si>
  <si>
    <r>
      <rPr>
        <rFont val="Arial"/>
        <b/>
      </rPr>
      <t xml:space="preserve">CEM </t>
    </r>
    <r>
      <rPr>
        <rFont val="Arial"/>
        <b/>
      </rPr>
      <t>IV</t>
    </r>
  </si>
  <si>
    <t xml:space="preserve">P-46 Szleszyński  rozstawienie na drodze do 6m, pompa na godz. 10:00 </t>
  </si>
  <si>
    <t>P-48 Olszewski g 14:30</t>
  </si>
  <si>
    <t>Es trans, Mibet, Mailiszewski , AM Trans,Kosior</t>
  </si>
  <si>
    <t>Wjazd od tyłu na godzinę 16:00.</t>
  </si>
  <si>
    <t>Wjazd od przodu na godzinę 16:00.</t>
  </si>
  <si>
    <t>Falenty nowe</t>
  </si>
  <si>
    <t>P-58 Pompbet g 12:00</t>
  </si>
  <si>
    <t>rec do potwierdzenia rezerwacja jak we wtorek nie wyjdzie</t>
  </si>
  <si>
    <t xml:space="preserve">Budowa po lewej  Żuraw </t>
  </si>
  <si>
    <t>ESY , ul. Cybernetyki 7</t>
  </si>
  <si>
    <t>EKO C30/37 S3 16mm XC4 XS1 XD2 XA2 W8 TBW HSR R56			C3373XX6ZWPS12	16078062</t>
  </si>
  <si>
    <t>P- 38 Olszewski  g 8:00 + 8 węży</t>
  </si>
  <si>
    <t>Rozpoczyna Zawodzie 1 łacznie 70m3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</si>
  <si>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</si>
  <si>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BRAK</t>
  </si>
  <si>
    <t>P-60 Pompbet g 11:00</t>
  </si>
  <si>
    <r>
      <rPr>
        <rFont val="Arial"/>
        <b/>
      </rPr>
      <t xml:space="preserve">CEM </t>
    </r>
    <r>
      <rPr>
        <rFont val="Arial"/>
        <b/>
      </rPr>
      <t>IV</t>
    </r>
  </si>
  <si>
    <t>P-70 Olszewski g 10:30</t>
  </si>
  <si>
    <t xml:space="preserve">Wjazd od przodu na godzinę 16:30.
</t>
  </si>
  <si>
    <t>P- 40 Olszewski  g 11:00</t>
  </si>
  <si>
    <t>P- 80 Pompbet g 6:30</t>
  </si>
  <si>
    <t>Do potwierdzenia w środę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</si>
  <si>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</si>
  <si>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P-60 Pompbet g 9:00</t>
  </si>
  <si>
    <r>
      <rPr>
        <rFont val="Arial"/>
        <b/>
      </rPr>
      <t xml:space="preserve">CEM </t>
    </r>
    <r>
      <rPr>
        <rFont val="Arial"/>
        <b/>
      </rPr>
      <t>IV</t>
    </r>
  </si>
  <si>
    <t xml:space="preserve">MODEL POSADZKI </t>
  </si>
  <si>
    <t xml:space="preserve"> kobyłka</t>
  </si>
  <si>
    <t>601-398-081</t>
  </si>
  <si>
    <t>Białołęka ul Stanisława Jagmina 19</t>
  </si>
  <si>
    <t>P-52 Pompbet g 6:30</t>
  </si>
  <si>
    <t>P-42 Olszewski g 12:00</t>
  </si>
  <si>
    <t>P-65 Szleszyński g 8:00  Robert</t>
  </si>
  <si>
    <t xml:space="preserve">P-60 Szleszyński g 10:00 </t>
  </si>
  <si>
    <t>P-65 Pompbet g 15:00</t>
  </si>
  <si>
    <t>Do potwierdzenia w czwartek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</si>
  <si>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</si>
  <si>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</si>
  <si>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P-56 Szleszyński g 12:00</t>
  </si>
  <si>
    <t>Construction Project Management     501126</t>
  </si>
  <si>
    <t>Al. jerozolimskie 92 warszawa</t>
  </si>
  <si>
    <t>ilość do potwierdzenia w dniu betonowania)</t>
  </si>
  <si>
    <r>
      <rPr>
        <rFont val="Arial"/>
        <b/>
      </rPr>
      <t xml:space="preserve">CEM </t>
    </r>
    <r>
      <rPr>
        <rFont val="Arial"/>
        <b/>
      </rPr>
      <t>IV</t>
    </r>
  </si>
  <si>
    <t>P-60 Szleszyński g 8:00</t>
  </si>
  <si>
    <t>P-65 Pompbet g 7:00</t>
  </si>
  <si>
    <t>rezerwacja jeżeli w piątek sie nie uda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</si>
  <si>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</si>
  <si>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PONIEDZIAŁEK</t>
  </si>
  <si>
    <t>ODOLANY</t>
  </si>
  <si>
    <t>ŻERAŃ</t>
  </si>
  <si>
    <t>ZAWODZIE 2</t>
  </si>
  <si>
    <t>G.KALWARIA</t>
  </si>
  <si>
    <t>ZAWODZIE 1</t>
  </si>
  <si>
    <t>zaplanowna produkcja</t>
  </si>
  <si>
    <t>PRODUKCJA</t>
  </si>
  <si>
    <t>Pracownicy</t>
  </si>
  <si>
    <t>7:00 - 14:00</t>
  </si>
  <si>
    <t>Operator węzła</t>
  </si>
  <si>
    <t xml:space="preserve">Mariusz Bąbik        </t>
  </si>
  <si>
    <t>6:00 - 14:00</t>
  </si>
  <si>
    <t>Emil Szczesnik</t>
  </si>
  <si>
    <t>Kasper Matyjasiak</t>
  </si>
  <si>
    <t>Paweł Golik</t>
  </si>
  <si>
    <t>Mateusz Szwech</t>
  </si>
  <si>
    <t>operator ładowarki</t>
  </si>
  <si>
    <t xml:space="preserve">Darek Rozbicki                        </t>
  </si>
  <si>
    <t>Bogumił Łapiński</t>
  </si>
  <si>
    <t>prace dodatkowe</t>
  </si>
  <si>
    <t>12:00 - 20:00</t>
  </si>
  <si>
    <t>Radek Mężyk</t>
  </si>
  <si>
    <t>14:00 - 22:00</t>
  </si>
  <si>
    <t>Dariusz Zaremba</t>
  </si>
  <si>
    <t>Arek Świeczka</t>
  </si>
  <si>
    <t xml:space="preserve">Piotr Kaczmarek </t>
  </si>
  <si>
    <t>Erwin Chomiuk</t>
  </si>
  <si>
    <t>Łukasz Sykut</t>
  </si>
  <si>
    <t>Krzysiek Cichecki</t>
  </si>
  <si>
    <t>odbiór Pracownik</t>
  </si>
  <si>
    <t>odbiór Lafarge</t>
  </si>
  <si>
    <t>urlop</t>
  </si>
  <si>
    <t>Dyspozytor/inne</t>
  </si>
  <si>
    <t>WTOREK</t>
  </si>
  <si>
    <t>ŚRODA</t>
  </si>
  <si>
    <t>CZWARTEK</t>
  </si>
  <si>
    <t>PIĄTEK</t>
  </si>
  <si>
    <t>SOBOTA</t>
  </si>
  <si>
    <t>Poniedziałek</t>
  </si>
  <si>
    <t>Oluś</t>
  </si>
  <si>
    <t>Pompabet</t>
  </si>
  <si>
    <t>Nr auta</t>
  </si>
  <si>
    <t>Potwierdzenie przez Operatora</t>
  </si>
  <si>
    <t>Odolany</t>
  </si>
  <si>
    <t>Żerań</t>
  </si>
  <si>
    <t>Zawodzie</t>
  </si>
  <si>
    <t>Siekierki</t>
  </si>
  <si>
    <t>Góra Kalwaria</t>
  </si>
  <si>
    <t>dolomit 2-8</t>
  </si>
  <si>
    <t>dolomit 8-16</t>
  </si>
  <si>
    <t>dolomit 16-22</t>
  </si>
  <si>
    <t>żwir 2-8</t>
  </si>
  <si>
    <t>żwir 8-16</t>
  </si>
  <si>
    <t>granit 2-8</t>
  </si>
  <si>
    <t>granit 8-16</t>
  </si>
  <si>
    <t>bazalt 2-8</t>
  </si>
  <si>
    <t>bazalt 8-16</t>
  </si>
  <si>
    <t>TLA10CVIP9A9</t>
  </si>
  <si>
    <t>piasek 0-2</t>
  </si>
  <si>
    <t>CMA10CVIP9A3</t>
  </si>
  <si>
    <t xml:space="preserve">BAA15CVIP9A9 </t>
  </si>
  <si>
    <t>CMA20CVIP9A9</t>
  </si>
  <si>
    <t>CMA20CVIP9A3</t>
  </si>
  <si>
    <t>CMA25CVIP9A9</t>
  </si>
  <si>
    <t>CMA25CVIP9K9</t>
  </si>
  <si>
    <t>CMA25CVIP9A3</t>
  </si>
  <si>
    <t>CMA25CVIP9A4</t>
  </si>
  <si>
    <t>CMA30CVIP9A9</t>
  </si>
  <si>
    <t>CMA30CVIP9A3</t>
  </si>
  <si>
    <t>CMA30CVIP9A4</t>
  </si>
  <si>
    <t>CMD37CVIP9A9</t>
  </si>
  <si>
    <t>CMD37CVIP9A3</t>
  </si>
  <si>
    <t>CMD37CVIP9A4</t>
  </si>
  <si>
    <t>CMD37CMIP9A4</t>
  </si>
  <si>
    <t>CHJ45CVIP9J9</t>
  </si>
  <si>
    <t>CHJ45CVIP9J4</t>
  </si>
  <si>
    <t>CHJ45CVIP9J6</t>
  </si>
  <si>
    <t>TLA10CVIP9L9</t>
  </si>
  <si>
    <t>TLA15CVIP9L9</t>
  </si>
  <si>
    <t>CMA20CVIP9L9</t>
  </si>
  <si>
    <t>CMA20CVJP9L9</t>
  </si>
  <si>
    <t>CMA25CVIP9L9</t>
  </si>
  <si>
    <t>CMA25CVJP9L9</t>
  </si>
  <si>
    <t>CMA30CVIP9L9</t>
  </si>
  <si>
    <t>CMA30CVIP9L4</t>
  </si>
  <si>
    <t>CMA30CVJP9L9</t>
  </si>
  <si>
    <t>CMD37CVIP9L9</t>
  </si>
  <si>
    <t>CMD37CVJP9L9</t>
  </si>
  <si>
    <t>CMD37CVIP9L4</t>
  </si>
  <si>
    <t>CHJ45CVIP9U4</t>
  </si>
  <si>
    <t>CHL50CVIP9U9</t>
  </si>
  <si>
    <t>RPA25CVIP9L4</t>
  </si>
  <si>
    <t>CMA25BVIP9A9</t>
  </si>
  <si>
    <t>CMD37CVI09A9</t>
  </si>
  <si>
    <t>TMA20HVHP909</t>
  </si>
  <si>
    <t>CMA30HVHP909</t>
  </si>
  <si>
    <t>TLA15HVHP909</t>
  </si>
  <si>
    <t>CMA30HVHP9C9</t>
  </si>
  <si>
    <t>TLA10HVIP909</t>
  </si>
  <si>
    <t>TLA15HVIP909</t>
  </si>
  <si>
    <t>TMA20HVIP909</t>
  </si>
  <si>
    <t>CMA25HVIP909</t>
  </si>
  <si>
    <t>CMA30HVIP909</t>
  </si>
  <si>
    <t>PI9AA9LAP909</t>
  </si>
  <si>
    <t>PI9BB9LAP909</t>
  </si>
  <si>
    <t>PI9CC9LAP909</t>
  </si>
  <si>
    <t>PI9DD9LAP909</t>
  </si>
  <si>
    <t>PI9EE9LAP909</t>
  </si>
  <si>
    <t>PI9FF9LAP909</t>
  </si>
  <si>
    <t>PO9029MA0909</t>
  </si>
  <si>
    <t>PO9049MA0909</t>
  </si>
  <si>
    <t>PO9089MA0909</t>
  </si>
  <si>
    <t>PO9149MA0909</t>
  </si>
  <si>
    <t>PO9169MA0909</t>
  </si>
  <si>
    <t>PO9209MA0909</t>
  </si>
  <si>
    <t>SA9019VAP909</t>
  </si>
  <si>
    <t>SA9029VAP909</t>
  </si>
  <si>
    <t>SA9059VAP909</t>
  </si>
  <si>
    <t>SA9079VAP909</t>
  </si>
  <si>
    <t>M39059MA09GX</t>
  </si>
  <si>
    <t>M39079MA09GX</t>
  </si>
  <si>
    <t>M39109MA09GX</t>
  </si>
  <si>
    <t>M39129MA09GX</t>
  </si>
  <si>
    <t>M39159MA09GX</t>
  </si>
  <si>
    <t>M29059MA090X</t>
  </si>
  <si>
    <t>M29079MA090X</t>
  </si>
  <si>
    <t>M29109MA090X</t>
  </si>
  <si>
    <t>M29129MA090X</t>
  </si>
  <si>
    <t>M29159MA090X</t>
  </si>
  <si>
    <t>XSD25DMDP9V9</t>
  </si>
  <si>
    <t>XSD30DMDP9V9</t>
  </si>
  <si>
    <t>XSJ37DMDP9V9</t>
  </si>
  <si>
    <t>XS937DMDP9V5</t>
  </si>
  <si>
    <t>JJ916CLAP9J9</t>
  </si>
  <si>
    <t>JJ920CLAP9J9</t>
  </si>
  <si>
    <t>JJ925CLAP9J9</t>
  </si>
  <si>
    <t>JJ907HLAP909</t>
  </si>
  <si>
    <t>JJ912HLAP909</t>
  </si>
  <si>
    <t>JJ916HLAP909</t>
  </si>
  <si>
    <t>JJ920HLAP909</t>
  </si>
  <si>
    <t>JJ920GMC09K9</t>
  </si>
  <si>
    <t>BAA10CMIP9A9</t>
  </si>
  <si>
    <t>BAA15CMIP9A9</t>
  </si>
  <si>
    <t>BAA20CMIP9A9</t>
  </si>
  <si>
    <t>BAA25CMIP9A9</t>
  </si>
  <si>
    <t>BAA30CMIP9A9</t>
  </si>
  <si>
    <t>BAD37CMIP9A9</t>
  </si>
  <si>
    <t>BAJ45CMIP9J9</t>
  </si>
  <si>
    <t>RPA30CVIP9A4</t>
  </si>
  <si>
    <t>RPA25CVIP9A4</t>
  </si>
  <si>
    <t>RPA25CVJP9A4</t>
  </si>
  <si>
    <t>RSW37CVIP9A4</t>
  </si>
  <si>
    <t>D1F30CZI09TJ</t>
  </si>
  <si>
    <t>D1T37CZI09TJ</t>
  </si>
  <si>
    <t>D1S45CZI09TJ</t>
  </si>
  <si>
    <t>D1S50CFI09TJ</t>
  </si>
  <si>
    <t>D1S45CFI09TJ</t>
  </si>
  <si>
    <t>D1T37CDZ09T2</t>
  </si>
  <si>
    <t>TLA10CVHP9A9</t>
  </si>
  <si>
    <t>CMA20CVHP9A9</t>
  </si>
  <si>
    <t>CMA25CVHP9A9</t>
  </si>
  <si>
    <t>CMA30CVHP9A9</t>
  </si>
  <si>
    <t>CMA30CVHP9L9</t>
  </si>
  <si>
    <t>CMA30CVHP9A4</t>
  </si>
  <si>
    <t>CMD37CVHP9A9</t>
  </si>
  <si>
    <t>CMD37CVHP9A4</t>
  </si>
  <si>
    <t>CMD37CVHP9K4</t>
  </si>
  <si>
    <t>CML45CVHP9J9</t>
  </si>
  <si>
    <t>AFB20VMHP904</t>
  </si>
  <si>
    <t>AHD30VMIM9F4</t>
  </si>
  <si>
    <t>AVE37VMIM9F4</t>
  </si>
  <si>
    <t>FI930CL109TJ</t>
  </si>
  <si>
    <t>FIN45CLI09TJ</t>
  </si>
  <si>
    <t>FIU37CLI09TJ</t>
  </si>
  <si>
    <t>FIU37CLT09TJ</t>
  </si>
  <si>
    <t>FIN45CLT09TJ</t>
  </si>
  <si>
    <t>FIU37BLT0ATJ</t>
  </si>
  <si>
    <t>FIU37CLT0KTJ</t>
  </si>
  <si>
    <t>FI937CMZ09TF</t>
  </si>
  <si>
    <t>LFA12CMWP9J9</t>
  </si>
  <si>
    <t>LFA16CMWP9J9</t>
  </si>
  <si>
    <t>LFA22CMWP9J9</t>
  </si>
  <si>
    <t>GA9259GH090Y</t>
  </si>
  <si>
    <t>LDA05RMYP909</t>
  </si>
  <si>
    <t>JJ9209LCPFJX</t>
  </si>
  <si>
    <t>GA9259GH0909</t>
  </si>
  <si>
    <t>GA9359GH0909</t>
  </si>
  <si>
    <t>CMA20CLI09A9</t>
  </si>
  <si>
    <t>CMA25CLI09A9</t>
  </si>
  <si>
    <t>CMB30CLI09A9</t>
  </si>
  <si>
    <t>CMW37CLI09A9</t>
  </si>
  <si>
    <t>CHK45CLI09J9</t>
  </si>
  <si>
    <t>CHL50CLI09J9</t>
  </si>
  <si>
    <t>CHL60CLI09J9</t>
  </si>
  <si>
    <t>CME30CMIP9JY</t>
  </si>
  <si>
    <t>CME37CVIP9AY</t>
  </si>
  <si>
    <t>ZEE25CMI09AY</t>
  </si>
  <si>
    <t>CMD30DMIP9J4</t>
  </si>
  <si>
    <t>FD937CL409TJ</t>
  </si>
  <si>
    <t>FIS45CM309TJ</t>
  </si>
  <si>
    <t>CM925CDIP9J9</t>
  </si>
  <si>
    <t>ZE930CMI09A4</t>
  </si>
  <si>
    <t>ZE937CMI09A4</t>
  </si>
  <si>
    <t>FIU37CLI09TY</t>
  </si>
  <si>
    <t>CME30CMIP9V4</t>
  </si>
  <si>
    <t>BA937CMIP9V4</t>
  </si>
  <si>
    <t>VB937CMIPFV4</t>
  </si>
  <si>
    <t>CME37CVIP9A4</t>
  </si>
  <si>
    <t>VBE37CVIPFA4</t>
  </si>
  <si>
    <t>CM937CLIP9A9</t>
  </si>
  <si>
    <t>CM937CLIP9L9</t>
  </si>
  <si>
    <t>CMD30CMTP9J4</t>
  </si>
  <si>
    <t>TLA10CLIP9Z9</t>
  </si>
  <si>
    <t>TLA10CLIP9T9</t>
  </si>
  <si>
    <t>CMB30CLIP9L9</t>
  </si>
  <si>
    <t>CMB30CLIP9A9</t>
  </si>
  <si>
    <t>CMJ37CLIP9L9</t>
  </si>
  <si>
    <t>CMJ37CLIP9A9</t>
  </si>
  <si>
    <t>CMJ37CLIP9L4</t>
  </si>
  <si>
    <t>CMJ37CLIP9A4</t>
  </si>
  <si>
    <t>CHK45CLIP9U9</t>
  </si>
  <si>
    <t>CHK45CLIP9J9</t>
  </si>
  <si>
    <t>CHK45CLIP9U4</t>
  </si>
  <si>
    <t>CHK45CLIP9J4</t>
  </si>
  <si>
    <t>FI937CMT09TJ</t>
  </si>
  <si>
    <t>FI937CMI09TJ</t>
  </si>
  <si>
    <t>FI945CLTOHTJ</t>
  </si>
  <si>
    <t>ZCD25CMT0FJY</t>
  </si>
  <si>
    <t>ZDE30CMI0KFY</t>
  </si>
  <si>
    <t>CMJ37CLIP9V9</t>
  </si>
  <si>
    <t>D1F30CDI09TJ</t>
  </si>
  <si>
    <t>D1T37CDI09TJ</t>
  </si>
  <si>
    <t>D5T37CDI09TJ</t>
  </si>
  <si>
    <t>D5S45CFI09TJ</t>
  </si>
  <si>
    <t>D2T37CDI090N</t>
  </si>
  <si>
    <t>D2S45CFI090J</t>
  </si>
  <si>
    <t>TLA10CLTP9T9</t>
  </si>
  <si>
    <t>TLA15ALIP909</t>
  </si>
  <si>
    <t>SA9129LDP909</t>
  </si>
  <si>
    <t>SA9349LDP909</t>
  </si>
  <si>
    <t>XSD37DMDP9V9</t>
  </si>
  <si>
    <t>PO9049LLP909</t>
  </si>
  <si>
    <t>TLA10CLIP9TZ</t>
  </si>
  <si>
    <t>SA9129LAP909</t>
  </si>
  <si>
    <t>SA9349LAP909</t>
  </si>
  <si>
    <t>XSD30DMOP9V9</t>
  </si>
  <si>
    <t>CMA20CLIP9AY</t>
  </si>
  <si>
    <t>FI945CL109TJ</t>
  </si>
  <si>
    <t>CMJ37CLIP9LY</t>
  </si>
  <si>
    <t>CHL60CLIP9J4</t>
  </si>
  <si>
    <t>CHK45CXIP9JY</t>
  </si>
  <si>
    <t>CMB37CLIP9AY</t>
  </si>
  <si>
    <t>CMB37CLIP9LY</t>
  </si>
  <si>
    <t>CMY37CLIP9T9</t>
  </si>
  <si>
    <t>CMY37CLI09TF</t>
  </si>
  <si>
    <t>CHY45CLIP9T9</t>
  </si>
  <si>
    <t>CHY45CLI09TF</t>
  </si>
  <si>
    <t>CHB45CLIP9J9</t>
  </si>
  <si>
    <t>CHB45CLIP9U9</t>
  </si>
  <si>
    <t>CHB60CLIP9J9</t>
  </si>
  <si>
    <t>TLA15CLTP9T9</t>
  </si>
  <si>
    <t>TLA10CLIP9TY</t>
  </si>
  <si>
    <t>CHN60CLIP90Y</t>
  </si>
  <si>
    <t>BAD45DMJP9V4</t>
  </si>
  <si>
    <t>CHB60CLIP9VY</t>
  </si>
  <si>
    <t>CMJ37CLIP9AY</t>
  </si>
  <si>
    <t>CHB60CLIP90Z</t>
  </si>
  <si>
    <t>CHB60CL1P909</t>
  </si>
  <si>
    <t>CHB60CL1P90F</t>
  </si>
  <si>
    <t>CHB60DL1A9V9</t>
  </si>
  <si>
    <t>CHB60DL1A909</t>
  </si>
  <si>
    <t>CHE45TL1M9A9</t>
  </si>
  <si>
    <t>USB37CLIP9U9</t>
  </si>
  <si>
    <t>CME37CLSP9A9</t>
  </si>
  <si>
    <t>BAC30CMIP9J4</t>
  </si>
  <si>
    <t>BAC37CMIP9J4</t>
  </si>
  <si>
    <t>RPB30CLIP9A4</t>
  </si>
  <si>
    <t>CM937CD1P9J5</t>
  </si>
  <si>
    <t>FI937BL109TJ</t>
  </si>
  <si>
    <t>VB937BL10GTJ</t>
  </si>
  <si>
    <t>VB937BL10GZJ</t>
  </si>
  <si>
    <t>VB945BL10GTJ</t>
  </si>
  <si>
    <t>VB945BL10GZJ</t>
  </si>
  <si>
    <t>FI937CL109TZ</t>
  </si>
  <si>
    <t>FI937CL109ZZ</t>
  </si>
  <si>
    <t>ZED25CMI09A9</t>
  </si>
  <si>
    <t>ZED30CMI09A9</t>
  </si>
  <si>
    <t>ZED37CMI09A9</t>
  </si>
  <si>
    <t>ZEE45CMI09J9</t>
  </si>
  <si>
    <t>ZAE30CMI09JY</t>
  </si>
  <si>
    <t>ZBC20CMI0CA9</t>
  </si>
  <si>
    <t>ZBD25CMI0BA9</t>
  </si>
  <si>
    <t>ZBD25CMI0CA9</t>
  </si>
  <si>
    <t>ZBD25CMI0AAY</t>
  </si>
  <si>
    <t>ZBD25CMI0CAZ</t>
  </si>
  <si>
    <t>ZBD30CMI0BA9</t>
  </si>
  <si>
    <t>ZBD30CMI0CA9</t>
  </si>
  <si>
    <t>ZBD25CMI0BAY</t>
  </si>
  <si>
    <t>ZBD25CMI0CAY</t>
  </si>
  <si>
    <t>ZBE37CMI0AA9</t>
  </si>
  <si>
    <t>ZCD25CMI0FA9</t>
  </si>
  <si>
    <t>ZCD30CMI0FA9</t>
  </si>
  <si>
    <t>ZCD30CMI0GA9</t>
  </si>
  <si>
    <t>ZCJ37CMI0FA9</t>
  </si>
  <si>
    <t>ZCE45CMI0HJ9</t>
  </si>
  <si>
    <t>ZFD25CMD0LA9</t>
  </si>
  <si>
    <t>ZFD25CMI0LAY</t>
  </si>
  <si>
    <t>ZFD25CMI0LAZ</t>
  </si>
  <si>
    <t>ZDD25CMI0LA9</t>
  </si>
  <si>
    <t>ZDD30CMI0LA9</t>
  </si>
  <si>
    <t>ZAD25CMI0GA9</t>
  </si>
  <si>
    <t>ZAD25CMI0BAY</t>
  </si>
  <si>
    <t>ZAD30CMI0BAY</t>
  </si>
  <si>
    <t>ZAE37CMI09A9</t>
  </si>
  <si>
    <t>VAA25CLIPBA9</t>
  </si>
  <si>
    <t>ID937CMI0F0Y</t>
  </si>
  <si>
    <t>VAC30CVIPBA9</t>
  </si>
  <si>
    <t>VB937CLI0FTM</t>
  </si>
  <si>
    <t>USD25DMI09J9</t>
  </si>
  <si>
    <t>USE30DMI09J9</t>
  </si>
  <si>
    <t>USE37DMI09J9</t>
  </si>
  <si>
    <t>USE45DMI09J9</t>
  </si>
  <si>
    <t>USD30DMH09J9</t>
  </si>
  <si>
    <t>USE37DMH09J9</t>
  </si>
  <si>
    <t>TLA10HVHP909</t>
  </si>
  <si>
    <t>CM925HVHP909</t>
  </si>
  <si>
    <t>M19019M9P909</t>
  </si>
  <si>
    <t>IK937CL1040S</t>
  </si>
  <si>
    <t>IK937CL1060U</t>
  </si>
  <si>
    <t>IK937CL1060Y</t>
  </si>
  <si>
    <t>IK937CMI0F0U</t>
  </si>
  <si>
    <t>IK937CMI0F07</t>
  </si>
  <si>
    <t>IK937CMI0F0Q</t>
  </si>
  <si>
    <t>ID937CMI0F0X</t>
  </si>
  <si>
    <t>CMA20CVJP9A9</t>
  </si>
  <si>
    <t>CMA25CVJP9A9</t>
  </si>
  <si>
    <t>CMA30CVJP9A9</t>
  </si>
  <si>
    <t>CMD37CVJP9A4</t>
  </si>
  <si>
    <t>CMD37CVJP9A9</t>
  </si>
  <si>
    <t>WH937CDI09TJ</t>
  </si>
  <si>
    <t xml:space="preserve"> D1S45CFI09TJ </t>
  </si>
  <si>
    <t>ZCD30CMT0GA4</t>
  </si>
  <si>
    <t>WH937CDI09MJ</t>
  </si>
  <si>
    <t>CHL50CVIP9J9</t>
  </si>
  <si>
    <t>USB37CLIP9J9</t>
  </si>
  <si>
    <t>BAE37CMIP9A4</t>
  </si>
  <si>
    <t>D1F30DDI09PJ</t>
  </si>
  <si>
    <t>ZDD30CMI0KA4</t>
  </si>
  <si>
    <t>AVE37VMIM9J9</t>
  </si>
  <si>
    <t>CME37CMIP9V4</t>
  </si>
  <si>
    <t>BAA10CVI09A9</t>
  </si>
  <si>
    <t>XSD37DMDP9A9</t>
  </si>
  <si>
    <t>D1T37BDI09TJ</t>
  </si>
  <si>
    <t>D5S50CF309TJ</t>
  </si>
  <si>
    <t>CM925CLH0FTM</t>
  </si>
  <si>
    <t>M29109LA09GX</t>
  </si>
  <si>
    <t>PI9049MA0909</t>
  </si>
  <si>
    <t>SD9AA9LDP909</t>
  </si>
  <si>
    <t>BAA15CVIP9A9</t>
  </si>
  <si>
    <t>IDF37CLI0L0J</t>
  </si>
  <si>
    <t xml:space="preserve">GA9209GH0909
</t>
  </si>
  <si>
    <t>FIU37CL309T9</t>
  </si>
  <si>
    <t>BAA10CVIP9A9</t>
  </si>
  <si>
    <t>VBA25CVIPFA9</t>
  </si>
  <si>
    <t>D2S50CF3090N</t>
  </si>
  <si>
    <t xml:space="preserve">IDB30CMH09M4 </t>
  </si>
  <si>
    <t>FIF45CLT09TJ</t>
  </si>
  <si>
    <t>TLA15CVIP9A9</t>
  </si>
  <si>
    <t>SA9059MIP909</t>
  </si>
  <si>
    <t>BAA10CVJP9A9</t>
  </si>
  <si>
    <t>VAA25CVIPAA9</t>
  </si>
  <si>
    <t>ZED30CMI09V9</t>
  </si>
  <si>
    <t>CMF37CVIP90M</t>
  </si>
  <si>
    <t>CMF37CVIP904</t>
  </si>
  <si>
    <t>Pniedziałek</t>
  </si>
  <si>
    <t>Wtorek</t>
  </si>
  <si>
    <t>Środa</t>
  </si>
  <si>
    <t>Czwartek</t>
  </si>
  <si>
    <t>Piątek</t>
  </si>
  <si>
    <t>Sobota</t>
  </si>
  <si>
    <t>Łączna ilość godzin</t>
  </si>
  <si>
    <t>Cichecki Krzysztof</t>
  </si>
  <si>
    <t>Korytek Hubert</t>
  </si>
  <si>
    <t>Cichecki Rajmund</t>
  </si>
  <si>
    <t>Chomiuk Erwin</t>
  </si>
  <si>
    <t>Sebastian Kielak</t>
  </si>
  <si>
    <t>Frej Bogdan</t>
  </si>
  <si>
    <t>Rozbicki Dariusz</t>
  </si>
  <si>
    <t>Jarosław Brodzik</t>
  </si>
  <si>
    <t>Zbigniew Klimczak</t>
  </si>
  <si>
    <t>Paź Krzysztof</t>
  </si>
  <si>
    <t>Dworakowski Adam</t>
  </si>
  <si>
    <t>Kaszewski Mirosław</t>
  </si>
  <si>
    <t xml:space="preserve">Radosław Mężyk </t>
  </si>
  <si>
    <t xml:space="preserve">Tomasz Małek </t>
  </si>
  <si>
    <t>Kuliś Grzegorz</t>
  </si>
  <si>
    <t>Sobocińska Joanna</t>
  </si>
  <si>
    <t>Milena Wardak</t>
  </si>
  <si>
    <t>Katarzyna Niezbecka</t>
  </si>
  <si>
    <t>Młynarczyk Arkadiusz</t>
  </si>
  <si>
    <t xml:space="preserve">Łukasz Jaczewski </t>
  </si>
  <si>
    <t>Paweł Perliński</t>
  </si>
  <si>
    <t xml:space="preserve">Sylwester Twardowski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</si>
</sst>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d d/m/yyyy"/>
    <numFmt numFmtId="165" formatCode="hh:mm"/>
    <numFmt numFmtId="166" formatCode="0.0"/>
    <numFmt numFmtId="167" formatCode="m.d"/>
  </numFmts>
  <fonts count="33">
    <font>
      <sz val="10.0"/>
      <color rgb="FF000000"/>
      <name val="Arial"/>
    </font>
    <font>
      <b/>
    </font>
    <font>
      <b/>
      <sz val="14.0"/>
    </font>
    <font>
      <b/>
      <sz val="10.0"/>
      <color rgb="FFFF0000"/>
    </font>
    <font/>
    <font>
      <b/>
      <sz val="10.0"/>
    </font>
    <font>
      <b/>
      <name val="Arial"/>
    </font>
    <font>
      <b/>
      <sz val="9.0"/>
    </font>
    <font>
      <b/>
      <sz val="9.0"/>
      <name val="Arial"/>
    </font>
    <font>
      <b/>
      <sz val="9.0"/>
      <color rgb="FF000000"/>
      <name val="Arial"/>
    </font>
    <font>
      <b/>
      <color rgb="FF000000"/>
      <name val="Arial"/>
    </font>
    <font>
      <b/>
      <color rgb="FFFFFFFF"/>
      <name val="Arial"/>
    </font>
    <font>
      <b/>
      <sz val="9.0"/>
      <color rgb="FFFFFFFF"/>
      <name val="Arial"/>
    </font>
    <font>
      <b/>
      <sz val="10.0"/>
      <color rgb="FF000000"/>
    </font>
    <font>
      <b/>
      <sz val="10.0"/>
      <color rgb="FFFFFFFF"/>
    </font>
    <font>
      <b/>
      <color rgb="FF181818"/>
      <name val="Arial"/>
    </font>
    <font>
      <b/>
      <color rgb="FFFF0000"/>
      <name val="Arial"/>
    </font>
    <font>
      <b/>
      <color rgb="FF181818"/>
      <name val="-apple-system"/>
    </font>
    <font>
      <b/>
      <name val="EB Garamond"/>
    </font>
    <font>
      <b/>
      <color rgb="FF1B416F"/>
      <name val="Arial"/>
    </font>
    <font>
      <b/>
      <u/>
      <color rgb="FF1155CC"/>
      <name val="Arial"/>
    </font>
    <font>
      <name val="Arial"/>
    </font>
    <font>
      <b/>
      <color rgb="FF222222"/>
      <name val="Arial"/>
    </font>
    <font>
      <b/>
      <u/>
      <color rgb="FF222222"/>
      <name val="Arial"/>
    </font>
    <font>
      <b/>
      <u/>
      <color rgb="FF1155CC"/>
      <name val="Arial"/>
    </font>
    <font>
      <b/>
      <sz val="14.0"/>
      <name val="Arial"/>
    </font>
    <font>
      <color rgb="FFFFFFFF"/>
      <name val="Arial"/>
    </font>
    <font>
      <b/>
      <sz val="10.0"/>
      <color rgb="FF1F1F1F"/>
      <name val="&quot;Google Sans&quot;"/>
    </font>
    <font>
      <sz val="10.0"/>
    </font>
    <font>
      <sz val="10.0"/>
      <color rgb="FF777777"/>
    </font>
    <font>
      <sz val="11.0"/>
    </font>
    <font>
      <sz val="10.0"/>
      <color rgb="FF222222"/>
    </font>
    <font>
      <sz val="10.0"/>
      <color rgb="FF000000"/>
    </font>
  </fonts>
  <fills count="27">
    <fill>
      <patternFill patternType="none"/>
    </fill>
    <fill>
      <patternFill patternType="lightGray"/>
    </fill>
    <fill>
      <patternFill patternType="solid">
        <fgColor rgb="FF33FF69"/>
        <bgColor rgb="FF33FF69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B7E1CD"/>
        <bgColor rgb="FFB7E1CD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F38C0C"/>
        <bgColor rgb="FFF38C0C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16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2" fontId="2" numFmtId="164" xfId="0" applyAlignment="1" applyFill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3" fillId="0" fontId="4" numFmtId="0" xfId="0" applyAlignment="1" applyBorder="1" applyFont="1">
      <alignment shrinkToFit="0" wrapText="1"/>
    </xf>
    <xf borderId="4" fillId="3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4" fontId="5" numFmtId="0" xfId="0" applyAlignment="1" applyBorder="1" applyFill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10" fillId="0" fontId="4" numFmtId="0" xfId="0" applyAlignment="1" applyBorder="1" applyFont="1">
      <alignment shrinkToFit="0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11" fillId="5" fontId="5" numFmtId="0" xfId="0" applyAlignment="1" applyBorder="1" applyFill="1" applyFont="1">
      <alignment horizontal="center" shrinkToFit="0" vertical="center" wrapText="1"/>
    </xf>
    <xf borderId="4" fillId="5" fontId="8" numFmtId="0" xfId="0" applyAlignment="1" applyBorder="1" applyFont="1">
      <alignment horizontal="center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3" fillId="5" fontId="9" numFmtId="0" xfId="0" applyAlignment="1" applyBorder="1" applyFont="1">
      <alignment horizontal="center" shrinkToFit="0" vertical="center" wrapText="1"/>
    </xf>
    <xf borderId="3" fillId="5" fontId="6" numFmtId="165" xfId="0" applyAlignment="1" applyBorder="1" applyFont="1" applyNumberFormat="1">
      <alignment horizontal="center" readingOrder="0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10" fillId="5" fontId="6" numFmtId="165" xfId="0" applyAlignment="1" applyBorder="1" applyFont="1" applyNumberFormat="1">
      <alignment horizontal="center" readingOrder="0" shrinkToFit="0" vertical="center" wrapText="1"/>
    </xf>
    <xf borderId="10" fillId="5" fontId="9" numFmtId="165" xfId="0" applyAlignment="1" applyBorder="1" applyFont="1" applyNumberFormat="1">
      <alignment horizontal="center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4" fontId="6" numFmtId="0" xfId="0" applyAlignment="1" applyBorder="1" applyFont="1">
      <alignment horizontal="center" readingOrder="0" shrinkToFit="0" vertical="center" wrapText="1"/>
    </xf>
    <xf borderId="10" fillId="5" fontId="6" numFmtId="165" xfId="0" applyAlignment="1" applyBorder="1" applyFont="1" applyNumberFormat="1">
      <alignment horizontal="center" shrinkToFit="0" vertical="center" wrapText="1"/>
    </xf>
    <xf borderId="10" fillId="5" fontId="10" numFmtId="0" xfId="0" applyAlignment="1" applyBorder="1" applyFont="1">
      <alignment horizontal="center" shrinkToFit="0" vertical="center" wrapText="1"/>
    </xf>
    <xf borderId="4" fillId="6" fontId="11" numFmtId="0" xfId="0" applyAlignment="1" applyBorder="1" applyFill="1" applyFont="1">
      <alignment horizontal="center" readingOrder="0" shrinkToFit="0" vertical="center" wrapText="1"/>
    </xf>
    <xf borderId="4" fillId="0" fontId="6" numFmtId="166" xfId="0" applyAlignment="1" applyBorder="1" applyFont="1" applyNumberForma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0" fillId="4" fontId="12" numFmtId="165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165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0" fillId="5" fontId="8" numFmtId="165" xfId="0" applyAlignment="1" applyBorder="1" applyFont="1" applyNumberFormat="1">
      <alignment horizontal="center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0" fillId="5" fontId="9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13" numFmtId="0" xfId="0" applyAlignment="1" applyBorder="1" applyFont="1">
      <alignment horizontal="center" readingOrder="0" shrinkToFit="0" vertical="center" wrapText="1"/>
    </xf>
    <xf borderId="10" fillId="4" fontId="10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4" fillId="0" fontId="5" numFmtId="165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7" fontId="1" numFmtId="0" xfId="0" applyAlignment="1" applyBorder="1" applyFill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4" fillId="8" fontId="1" numFmtId="0" xfId="0" applyAlignment="1" applyBorder="1" applyFill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3" fillId="8" fontId="15" numFmtId="0" xfId="0" applyAlignment="1" applyBorder="1" applyFont="1">
      <alignment horizontal="center" shrinkToFit="0" vertical="center" wrapText="1"/>
    </xf>
    <xf borderId="3" fillId="0" fontId="6" numFmtId="165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4" fontId="11" numFmtId="0" xfId="0" applyAlignment="1" applyBorder="1" applyFont="1">
      <alignment horizontal="center" readingOrder="0" shrinkToFit="0" vertical="center" wrapText="1"/>
    </xf>
    <xf borderId="3" fillId="9" fontId="10" numFmtId="0" xfId="0" applyAlignment="1" applyBorder="1" applyFill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8" fontId="15" numFmtId="0" xfId="0" applyAlignment="1" applyBorder="1" applyFont="1">
      <alignment horizontal="center" shrinkToFit="0" vertical="center" wrapText="1"/>
    </xf>
    <xf borderId="4" fillId="0" fontId="6" numFmtId="165" xfId="0" applyAlignment="1" applyBorder="1" applyFont="1" applyNumberFormat="1">
      <alignment horizontal="center" shrinkToFit="0" vertical="center" wrapText="1"/>
    </xf>
    <xf borderId="3" fillId="0" fontId="16" numFmtId="0" xfId="0" applyAlignment="1" applyBorder="1" applyFont="1">
      <alignment horizontal="center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3" fillId="9" fontId="10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165" xfId="0" applyAlignment="1" applyBorder="1" applyFont="1" applyNumberFormat="1">
      <alignment horizontal="center" readingOrder="0" shrinkToFit="0" vertical="center" wrapText="1"/>
    </xf>
    <xf borderId="4" fillId="0" fontId="16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3" fillId="0" fontId="6" numFmtId="165" xfId="0" applyAlignment="1" applyBorder="1" applyFont="1" applyNumberFormat="1">
      <alignment horizontal="center" readingOrder="0"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0" fillId="8" fontId="17" numFmtId="0" xfId="0" applyAlignment="1" applyFont="1">
      <alignment horizontal="center" shrinkToFit="0" vertical="center" wrapText="1"/>
    </xf>
    <xf borderId="4" fillId="10" fontId="6" numFmtId="0" xfId="0" applyAlignment="1" applyBorder="1" applyFill="1" applyFont="1">
      <alignment horizontal="center" shrinkToFit="0" vertical="center" wrapText="1"/>
    </xf>
    <xf borderId="4" fillId="11" fontId="11" numFmtId="0" xfId="0" applyAlignment="1" applyBorder="1" applyFill="1" applyFont="1">
      <alignment horizontal="center" readingOrder="0" shrinkToFit="0" vertical="center" wrapText="1"/>
    </xf>
    <xf borderId="4" fillId="9" fontId="10" numFmtId="0" xfId="0" applyAlignment="1" applyBorder="1" applyFont="1">
      <alignment horizontal="center" shrinkToFit="0" vertical="center" wrapText="1"/>
    </xf>
    <xf borderId="3" fillId="8" fontId="11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 readingOrder="0" shrinkToFit="0" vertical="center" wrapText="1"/>
    </xf>
    <xf borderId="0" fillId="8" fontId="6" numFmtId="0" xfId="0" applyAlignment="1" applyFon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 shrinkToFit="0" vertical="center" wrapText="1"/>
    </xf>
    <xf borderId="4" fillId="8" fontId="6" numFmtId="165" xfId="0" applyAlignment="1" applyBorder="1" applyFont="1" applyNumberForma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4" fillId="4" fontId="11" numFmtId="0" xfId="0" applyAlignment="1" applyBorder="1" applyFont="1">
      <alignment horizontal="center" shrinkToFit="0" vertical="center" wrapText="1"/>
    </xf>
    <xf borderId="3" fillId="8" fontId="6" numFmtId="0" xfId="0" applyAlignment="1" applyBorder="1" applyFont="1">
      <alignment horizontal="center" readingOrder="0"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3" fillId="8" fontId="6" numFmtId="165" xfId="0" applyAlignment="1" applyBorder="1" applyFont="1" applyNumberFormat="1">
      <alignment horizontal="center" shrinkToFit="0" vertical="center" wrapText="1"/>
    </xf>
    <xf borderId="3" fillId="8" fontId="16" numFmtId="0" xfId="0" applyAlignment="1" applyBorder="1" applyFont="1">
      <alignment horizontal="center"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4" fillId="8" fontId="5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14" fillId="0" fontId="14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0" fillId="5" fontId="10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4" fillId="0" fontId="1" numFmtId="166" xfId="0" applyAlignment="1" applyBorder="1" applyFont="1" applyNumberFormat="1">
      <alignment horizontal="center" shrinkToFit="0" vertical="center" wrapText="1"/>
    </xf>
    <xf borderId="10" fillId="4" fontId="8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readingOrder="0" shrinkToFit="0" vertical="center" wrapText="1"/>
    </xf>
    <xf borderId="10" fillId="5" fontId="10" numFmtId="0" xfId="0" applyAlignment="1" applyBorder="1" applyFont="1">
      <alignment horizontal="center" readingOrder="0" shrinkToFit="0" vertical="center" wrapText="1"/>
    </xf>
    <xf borderId="4" fillId="9" fontId="10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165" xfId="0" applyAlignment="1" applyBorder="1" applyFont="1" applyNumberFormat="1">
      <alignment horizontal="center" readingOrder="0" shrinkToFit="0" vertical="center" wrapText="1"/>
    </xf>
    <xf borderId="3" fillId="11" fontId="11" numFmtId="0" xfId="0" applyAlignment="1" applyBorder="1" applyFont="1">
      <alignment horizontal="center" readingOrder="0" shrinkToFit="0" vertical="center" wrapText="1"/>
    </xf>
    <xf borderId="0" fillId="8" fontId="17" numFmtId="0" xfId="0" applyAlignment="1" applyFont="1">
      <alignment horizontal="center" readingOrder="0" shrinkToFit="0" vertical="center" wrapText="1"/>
    </xf>
    <xf borderId="4" fillId="12" fontId="1" numFmtId="0" xfId="0" applyAlignment="1" applyBorder="1" applyFill="1" applyFont="1">
      <alignment horizontal="center" readingOrder="0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4" fillId="0" fontId="6" numFmtId="165" xfId="0" applyAlignment="1" applyBorder="1" applyFont="1" applyNumberFormat="1">
      <alignment horizontal="center" shrinkToFit="0" vertical="center" wrapText="1"/>
    </xf>
    <xf borderId="4" fillId="8" fontId="17" numFmtId="0" xfId="0" applyAlignment="1" applyBorder="1" applyFont="1">
      <alignment horizontal="center" shrinkToFit="0" vertical="center" wrapText="1"/>
    </xf>
    <xf borderId="4" fillId="8" fontId="11" numFmtId="0" xfId="0" applyAlignment="1" applyBorder="1" applyFont="1">
      <alignment horizontal="center" shrinkToFit="0" vertical="center" wrapText="1"/>
    </xf>
    <xf borderId="11" fillId="0" fontId="14" numFmtId="0" xfId="0" applyAlignment="1" applyBorder="1" applyFont="1">
      <alignment horizontal="center" shrinkToFit="0" vertical="center" wrapText="1"/>
    </xf>
    <xf borderId="4" fillId="13" fontId="5" numFmtId="0" xfId="0" applyAlignment="1" applyBorder="1" applyFill="1" applyFont="1">
      <alignment horizontal="center" readingOrder="0" shrinkToFit="0" vertical="center" wrapText="1"/>
    </xf>
    <xf borderId="2" fillId="13" fontId="5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shrinkToFit="0" vertical="center" wrapText="1"/>
    </xf>
    <xf borderId="4" fillId="13" fontId="6" numFmtId="0" xfId="0" applyAlignment="1" applyBorder="1" applyFont="1">
      <alignment horizontal="center" shrinkToFit="0" vertical="center" wrapText="1"/>
    </xf>
    <xf borderId="4" fillId="13" fontId="6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3" fillId="5" fontId="6" numFmtId="165" xfId="0" applyAlignment="1" applyBorder="1" applyFont="1" applyNumberFormat="1">
      <alignment horizontal="center" shrinkToFit="0" vertical="center" wrapText="1"/>
    </xf>
    <xf borderId="4" fillId="13" fontId="6" numFmtId="0" xfId="0" applyAlignment="1" applyBorder="1" applyFont="1">
      <alignment horizontal="center" shrinkToFit="0" vertical="center" wrapText="1"/>
    </xf>
    <xf borderId="10" fillId="14" fontId="10" numFmtId="0" xfId="0" applyAlignment="1" applyBorder="1" applyFill="1" applyFont="1">
      <alignment horizontal="center" shrinkToFit="0" vertical="center" wrapText="1"/>
    </xf>
    <xf borderId="4" fillId="13" fontId="6" numFmtId="0" xfId="0" applyAlignment="1" applyBorder="1" applyFont="1">
      <alignment horizontal="center" shrinkToFit="0" vertical="center" wrapText="1"/>
    </xf>
    <xf borderId="10" fillId="14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13" fontId="6" numFmtId="0" xfId="0" applyAlignment="1" applyBorder="1" applyFont="1">
      <alignment horizontal="center" readingOrder="0" shrinkToFit="0" vertical="center" wrapText="1"/>
    </xf>
    <xf borderId="4" fillId="6" fontId="11" numFmtId="0" xfId="0" applyAlignment="1" applyBorder="1" applyFont="1">
      <alignment horizontal="center" shrinkToFit="0" vertical="center" wrapText="1"/>
    </xf>
    <xf borderId="12" fillId="8" fontId="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6" numFmtId="166" xfId="0" applyAlignment="1" applyFont="1" applyNumberForma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165" xfId="0" applyAlignment="1" applyBorder="1" applyFont="1" applyNumberFormat="1">
      <alignment horizontal="center" shrinkToFit="0" vertical="center" wrapText="1"/>
    </xf>
    <xf borderId="4" fillId="13" fontId="1" numFmtId="0" xfId="0" applyAlignment="1" applyBorder="1" applyFont="1">
      <alignment horizontal="center" readingOrder="0" shrinkToFit="0" vertical="center" wrapText="1"/>
    </xf>
    <xf borderId="4" fillId="13" fontId="1" numFmtId="0" xfId="0" applyAlignment="1" applyBorder="1" applyFont="1">
      <alignment horizontal="center" readingOrder="0" shrinkToFit="0" vertical="center" wrapText="1"/>
    </xf>
    <xf borderId="4" fillId="13" fontId="13" numFmtId="0" xfId="0" applyAlignment="1" applyBorder="1" applyFont="1">
      <alignment horizontal="center" readingOrder="0" shrinkToFit="0" vertical="center" wrapText="1"/>
    </xf>
    <xf borderId="4" fillId="7" fontId="5" numFmtId="0" xfId="0" applyAlignment="1" applyBorder="1" applyFont="1">
      <alignment horizontal="center" shrinkToFit="0" vertical="center" wrapText="1"/>
    </xf>
    <xf borderId="4" fillId="8" fontId="3" numFmtId="0" xfId="0" applyAlignment="1" applyBorder="1" applyFont="1">
      <alignment horizontal="center" shrinkToFit="0" vertical="center" wrapText="1"/>
    </xf>
    <xf borderId="4" fillId="8" fontId="13" numFmtId="0" xfId="0" applyAlignment="1" applyBorder="1" applyFont="1">
      <alignment horizontal="center" shrinkToFit="0" vertical="center" wrapText="1"/>
    </xf>
    <xf borderId="4" fillId="0" fontId="18" numFmtId="0" xfId="0" applyAlignment="1" applyBorder="1" applyFont="1">
      <alignment horizontal="center" shrinkToFit="0" vertical="center" wrapText="1"/>
    </xf>
    <xf borderId="3" fillId="0" fontId="6" numFmtId="167" xfId="0" applyAlignment="1" applyBorder="1" applyFont="1" applyNumberFormat="1">
      <alignment horizontal="center" shrinkToFit="0" vertical="center" wrapText="1"/>
    </xf>
    <xf borderId="9" fillId="8" fontId="6" numFmtId="0" xfId="0" applyAlignment="1" applyBorder="1" applyFont="1">
      <alignment horizontal="center" shrinkToFit="0" vertical="center" wrapText="1"/>
    </xf>
    <xf borderId="10" fillId="0" fontId="6" numFmtId="165" xfId="0" applyAlignment="1" applyBorder="1" applyFont="1" applyNumberFormat="1">
      <alignment horizontal="center" shrinkToFit="0" vertical="center" wrapText="1"/>
    </xf>
    <xf borderId="10" fillId="8" fontId="6" numFmtId="0" xfId="0" applyAlignment="1" applyBorder="1" applyFont="1">
      <alignment horizontal="center" shrinkToFit="0" vertical="center" wrapText="1"/>
    </xf>
    <xf borderId="10" fillId="8" fontId="16" numFmtId="0" xfId="0" applyAlignment="1" applyBorder="1" applyFont="1">
      <alignment horizontal="center" shrinkToFit="0" vertical="center" wrapText="1"/>
    </xf>
    <xf borderId="10" fillId="8" fontId="6" numFmtId="0" xfId="0" applyAlignment="1" applyBorder="1" applyFont="1">
      <alignment horizontal="center" shrinkToFit="0" vertical="center" wrapText="1"/>
    </xf>
    <xf borderId="10" fillId="15" fontId="11" numFmtId="0" xfId="0" applyAlignment="1" applyBorder="1" applyFill="1" applyFont="1">
      <alignment horizontal="center" shrinkToFit="0" vertical="center" wrapText="1"/>
    </xf>
    <xf borderId="10" fillId="9" fontId="10" numFmtId="0" xfId="0" applyAlignment="1" applyBorder="1" applyFont="1">
      <alignment horizontal="center" shrinkToFit="0" vertical="center" wrapText="1"/>
    </xf>
    <xf borderId="3" fillId="8" fontId="19" numFmtId="0" xfId="0" applyAlignment="1" applyBorder="1" applyFont="1">
      <alignment horizontal="center" shrinkToFit="0" vertical="center" wrapText="1"/>
    </xf>
    <xf borderId="3" fillId="8" fontId="6" numFmtId="165" xfId="0" applyAlignment="1" applyBorder="1" applyFont="1" applyNumberFormat="1">
      <alignment horizontal="center" readingOrder="0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4" fillId="16" fontId="5" numFmtId="0" xfId="0" applyAlignment="1" applyBorder="1" applyFill="1" applyFont="1">
      <alignment horizontal="center" readingOrder="0" shrinkToFit="0" vertical="center" wrapText="1"/>
    </xf>
    <xf borderId="6" fillId="16" fontId="6" numFmtId="0" xfId="0" applyAlignment="1" applyBorder="1" applyFont="1">
      <alignment horizontal="center" readingOrder="0" shrinkToFit="0" vertical="center" wrapText="1"/>
    </xf>
    <xf borderId="4" fillId="16" fontId="6" numFmtId="0" xfId="0" applyAlignment="1" applyBorder="1" applyFont="1">
      <alignment horizontal="center" shrinkToFit="0" vertical="center" wrapText="1"/>
    </xf>
    <xf borderId="4" fillId="16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4" fillId="16" fontId="6" numFmtId="0" xfId="0" applyAlignment="1" applyBorder="1" applyFont="1">
      <alignment horizontal="center" shrinkToFit="0" vertical="center" wrapText="1"/>
    </xf>
    <xf borderId="12" fillId="8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4" fillId="16" fontId="5" numFmtId="0" xfId="0" applyAlignment="1" applyBorder="1" applyFont="1">
      <alignment horizontal="center" readingOrder="0" shrinkToFit="0" vertical="center" wrapText="1"/>
    </xf>
    <xf borderId="4" fillId="16" fontId="13" numFmtId="0" xfId="0" applyAlignment="1" applyBorder="1" applyFont="1">
      <alignment horizontal="center" readingOrder="0" shrinkToFit="0" vertical="center" wrapText="1"/>
    </xf>
    <xf borderId="10" fillId="16" fontId="10" numFmtId="0" xfId="0" applyAlignment="1" applyBorder="1" applyFont="1">
      <alignment horizontal="center" readingOrder="0" shrinkToFit="0" vertical="center" wrapText="1"/>
    </xf>
    <xf borderId="3" fillId="7" fontId="6" numFmtId="0" xfId="0" applyAlignment="1" applyBorder="1" applyFont="1">
      <alignment horizontal="center" shrinkToFit="0" vertical="center" wrapText="1"/>
    </xf>
    <xf borderId="3" fillId="8" fontId="16" numFmtId="0" xfId="0" applyAlignment="1" applyBorder="1" applyFont="1">
      <alignment horizontal="center" readingOrder="0" shrinkToFit="0" vertical="center" wrapText="1"/>
    </xf>
    <xf borderId="4" fillId="8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readingOrder="0" shrinkToFit="0" vertical="center" wrapText="1"/>
    </xf>
    <xf borderId="3" fillId="17" fontId="11" numFmtId="0" xfId="0" applyAlignment="1" applyBorder="1" applyFill="1" applyFont="1">
      <alignment horizontal="center" shrinkToFit="0" vertical="center" wrapText="1"/>
    </xf>
    <xf borderId="4" fillId="0" fontId="21" numFmtId="0" xfId="0" applyAlignment="1" applyBorder="1" applyFont="1">
      <alignment shrinkToFit="0" wrapText="1"/>
    </xf>
    <xf borderId="4" fillId="0" fontId="6" numFmtId="0" xfId="0" applyAlignment="1" applyBorder="1" applyFont="1">
      <alignment horizontal="center" shrinkToFit="0" wrapText="1"/>
    </xf>
    <xf borderId="4" fillId="0" fontId="6" numFmtId="165" xfId="0" applyAlignment="1" applyBorder="1" applyFont="1" applyNumberFormat="1">
      <alignment horizontal="center" readingOrder="0" shrinkToFit="0" wrapText="1"/>
    </xf>
    <xf borderId="4" fillId="8" fontId="6" numFmtId="0" xfId="0" applyAlignment="1" applyBorder="1" applyFont="1">
      <alignment horizontal="center" shrinkToFit="0" wrapText="1"/>
    </xf>
    <xf borderId="4" fillId="8" fontId="6" numFmtId="0" xfId="0" applyAlignment="1" applyBorder="1" applyFont="1">
      <alignment horizontal="center" readingOrder="0" shrinkToFit="0" wrapText="1"/>
    </xf>
    <xf borderId="4" fillId="8" fontId="16" numFmtId="0" xfId="0" applyAlignment="1" applyBorder="1" applyFont="1">
      <alignment horizontal="center" readingOrder="0" shrinkToFit="0" wrapText="1"/>
    </xf>
    <xf borderId="4" fillId="8" fontId="21" numFmtId="0" xfId="0" applyAlignment="1" applyBorder="1" applyFont="1">
      <alignment shrinkToFit="0" wrapText="1"/>
    </xf>
    <xf borderId="4" fillId="4" fontId="11" numFmtId="0" xfId="0" applyAlignment="1" applyBorder="1" applyFont="1">
      <alignment horizontal="center" readingOrder="0" shrinkToFit="0" wrapText="1"/>
    </xf>
    <xf borderId="3" fillId="9" fontId="10" numFmtId="0" xfId="0" applyAlignment="1" applyBorder="1" applyFont="1">
      <alignment horizontal="center" shrinkToFit="0" wrapText="1"/>
    </xf>
    <xf borderId="0" fillId="18" fontId="17" numFmtId="0" xfId="0" applyAlignment="1" applyFill="1" applyFont="1">
      <alignment horizontal="center" shrinkToFit="0" vertical="center" wrapText="1"/>
    </xf>
    <xf borderId="4" fillId="17" fontId="11" numFmtId="0" xfId="0" applyAlignment="1" applyBorder="1" applyFont="1">
      <alignment horizontal="center" shrinkToFit="0" vertical="center" wrapText="1"/>
    </xf>
    <xf borderId="3" fillId="8" fontId="22" numFmtId="0" xfId="0" applyAlignment="1" applyBorder="1" applyFont="1">
      <alignment horizontal="center" shrinkToFit="0" vertical="center" wrapText="1"/>
    </xf>
    <xf borderId="4" fillId="8" fontId="17" numFmtId="0" xfId="0" applyAlignment="1" applyBorder="1" applyFont="1">
      <alignment horizontal="center" readingOrder="0" shrinkToFit="0" vertical="center" wrapText="1"/>
    </xf>
    <xf borderId="3" fillId="17" fontId="11" numFmtId="0" xfId="0" applyAlignment="1" applyBorder="1" applyFont="1">
      <alignment horizontal="center" readingOrder="0" shrinkToFit="0" vertical="center" wrapText="1"/>
    </xf>
    <xf borderId="4" fillId="8" fontId="22" numFmtId="0" xfId="0" applyAlignment="1" applyBorder="1" applyFont="1">
      <alignment horizontal="center" shrinkToFit="0" vertical="center" wrapText="1"/>
    </xf>
    <xf borderId="4" fillId="11" fontId="5" numFmtId="0" xfId="0" applyAlignment="1" applyBorder="1" applyFont="1">
      <alignment horizontal="center" readingOrder="0" shrinkToFit="0" vertical="center" wrapText="1"/>
    </xf>
    <xf borderId="2" fillId="11" fontId="5" numFmtId="0" xfId="0" applyAlignment="1" applyBorder="1" applyFont="1">
      <alignment horizontal="center" readingOrder="0" shrinkToFit="0" vertical="center" wrapText="1"/>
    </xf>
    <xf borderId="4" fillId="11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11" fillId="8" fontId="1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9" fillId="5" fontId="8" numFmtId="0" xfId="0" applyAlignment="1" applyBorder="1" applyFont="1">
      <alignment horizontal="center" readingOrder="0" shrinkToFit="0" vertical="center" wrapText="1"/>
    </xf>
    <xf borderId="10" fillId="5" fontId="9" numFmtId="0" xfId="0" applyAlignment="1" applyBorder="1" applyFont="1">
      <alignment horizontal="center" readingOrder="0" shrinkToFit="0" vertical="center" wrapText="1"/>
    </xf>
    <xf borderId="10" fillId="5" fontId="6" numFmtId="165" xfId="0" applyAlignment="1" applyBorder="1" applyFont="1" applyNumberFormat="1">
      <alignment horizontal="center" readingOrder="0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0" fillId="8" fontId="1" numFmtId="0" xfId="0" applyAlignment="1" applyFont="1">
      <alignment horizontal="center" shrinkToFit="0" vertical="center" wrapText="1"/>
    </xf>
    <xf borderId="4" fillId="11" fontId="5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10" fillId="11" fontId="6" numFmtId="0" xfId="0" applyAlignment="1" applyBorder="1" applyFont="1">
      <alignment horizontal="center" readingOrder="0" shrinkToFit="0" vertical="center" wrapText="1"/>
    </xf>
    <xf borderId="9" fillId="5" fontId="8" numFmtId="0" xfId="0" applyAlignment="1" applyBorder="1" applyFont="1">
      <alignment horizontal="center" readingOrder="0" shrinkToFit="0" vertical="center" wrapText="1"/>
    </xf>
    <xf borderId="9" fillId="5" fontId="6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165" xfId="0" applyAlignment="1" applyBorder="1" applyFont="1" applyNumberFormat="1">
      <alignment horizontal="center" shrinkToFit="0" vertical="center" wrapText="1"/>
    </xf>
    <xf borderId="4" fillId="11" fontId="13" numFmtId="0" xfId="0" applyAlignment="1" applyBorder="1" applyFont="1">
      <alignment horizontal="center" readingOrder="0" shrinkToFit="0" vertical="center" wrapText="1"/>
    </xf>
    <xf borderId="3" fillId="8" fontId="6" numFmtId="0" xfId="0" applyAlignment="1" applyBorder="1" applyFont="1">
      <alignment horizontal="center" readingOrder="0" shrinkToFit="0" vertical="center" wrapText="1"/>
    </xf>
    <xf borderId="3" fillId="12" fontId="6" numFmtId="0" xfId="0" applyAlignment="1" applyBorder="1" applyFont="1">
      <alignment horizontal="center" shrinkToFit="0" vertical="center" wrapText="1"/>
    </xf>
    <xf borderId="3" fillId="5" fontId="10" numFmtId="0" xfId="0" applyAlignment="1" applyBorder="1" applyFont="1">
      <alignment horizontal="center" readingOrder="0" shrinkToFit="0" vertical="center" wrapText="1"/>
    </xf>
    <xf borderId="3" fillId="12" fontId="10" numFmtId="0" xfId="0" applyAlignment="1" applyBorder="1" applyFont="1">
      <alignment horizontal="center" shrinkToFit="0" vertical="center" wrapText="1"/>
    </xf>
    <xf borderId="4" fillId="11" fontId="11" numFmtId="0" xfId="0" applyAlignment="1" applyBorder="1" applyFont="1">
      <alignment horizontal="center" shrinkToFit="0" vertical="center" wrapText="1"/>
    </xf>
    <xf borderId="4" fillId="8" fontId="6" numFmtId="165" xfId="0" applyAlignment="1" applyBorder="1" applyFont="1" applyNumberFormat="1">
      <alignment horizontal="center" readingOrder="0" shrinkToFit="0" vertical="center" wrapText="1"/>
    </xf>
    <xf borderId="4" fillId="19" fontId="6" numFmtId="0" xfId="0" applyAlignment="1" applyBorder="1" applyFill="1" applyFont="1">
      <alignment horizontal="center" readingOrder="0" shrinkToFit="0" vertical="center" wrapText="1"/>
    </xf>
    <xf borderId="4" fillId="8" fontId="16" numFmtId="0" xfId="0" applyAlignment="1" applyBorder="1" applyFont="1">
      <alignment horizontal="center" readingOrder="0" shrinkToFit="0" vertical="center" wrapText="1"/>
    </xf>
    <xf borderId="10" fillId="0" fontId="6" numFmtId="165" xfId="0" applyAlignment="1" applyBorder="1" applyFont="1" applyNumberFormat="1">
      <alignment horizontal="center" readingOrder="0" shrinkToFit="0" vertical="center" wrapText="1"/>
    </xf>
    <xf borderId="10" fillId="8" fontId="16" numFmtId="0" xfId="0" applyAlignment="1" applyBorder="1" applyFont="1">
      <alignment horizontal="center" readingOrder="0" shrinkToFit="0" vertical="center" wrapText="1"/>
    </xf>
    <xf borderId="10" fillId="8" fontId="11" numFmtId="0" xfId="0" applyAlignment="1" applyBorder="1" applyFont="1">
      <alignment horizontal="center" shrinkToFit="0" vertical="center" wrapText="1"/>
    </xf>
    <xf borderId="10" fillId="9" fontId="10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wrapText="1"/>
    </xf>
    <xf borderId="3" fillId="5" fontId="8" numFmtId="0" xfId="0" applyAlignment="1" applyBorder="1" applyFont="1">
      <alignment horizontal="center" shrinkToFit="0" vertical="bottom" wrapText="1"/>
    </xf>
    <xf borderId="3" fillId="5" fontId="9" numFmtId="0" xfId="0" applyAlignment="1" applyBorder="1" applyFont="1">
      <alignment horizontal="center" shrinkToFit="0" vertical="bottom" wrapText="1"/>
    </xf>
    <xf borderId="3" fillId="5" fontId="21" numFmtId="165" xfId="0" applyAlignment="1" applyBorder="1" applyFont="1" applyNumberFormat="1">
      <alignment shrinkToFit="0" vertical="bottom" wrapText="1"/>
    </xf>
    <xf borderId="3" fillId="5" fontId="8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wrapText="1"/>
    </xf>
    <xf borderId="10" fillId="5" fontId="8" numFmtId="0" xfId="0" applyAlignment="1" applyBorder="1" applyFont="1">
      <alignment horizontal="center" shrinkToFit="0" vertical="bottom" wrapText="1"/>
    </xf>
    <xf borderId="10" fillId="5" fontId="8" numFmtId="0" xfId="0" applyAlignment="1" applyBorder="1" applyFont="1">
      <alignment horizontal="center" shrinkToFit="0" vertical="bottom" wrapText="1"/>
    </xf>
    <xf borderId="10" fillId="5" fontId="21" numFmtId="165" xfId="0" applyAlignment="1" applyBorder="1" applyFont="1" applyNumberFormat="1">
      <alignment shrinkToFit="0" vertical="bottom" wrapText="1"/>
    </xf>
    <xf borderId="10" fillId="5" fontId="9" numFmtId="165" xfId="0" applyAlignment="1" applyBorder="1" applyFont="1" applyNumberFormat="1">
      <alignment horizontal="center" shrinkToFit="0" vertical="bottom" wrapText="1"/>
    </xf>
    <xf borderId="10" fillId="5" fontId="6" numFmtId="0" xfId="0" applyAlignment="1" applyBorder="1" applyFont="1">
      <alignment horizontal="center" shrinkToFit="0" vertical="bottom" wrapText="1"/>
    </xf>
    <xf borderId="10" fillId="5" fontId="8" numFmtId="0" xfId="0" applyAlignment="1" applyBorder="1" applyFont="1">
      <alignment horizontal="center" shrinkToFit="0" vertical="bottom" wrapText="1"/>
    </xf>
    <xf borderId="10" fillId="5" fontId="6" numFmtId="165" xfId="0" applyAlignment="1" applyBorder="1" applyFont="1" applyNumberFormat="1">
      <alignment horizontal="center" shrinkToFit="0" vertical="bottom" wrapText="1"/>
    </xf>
    <xf borderId="10" fillId="5" fontId="10" numFmtId="0" xfId="0" applyAlignment="1" applyBorder="1" applyFont="1">
      <alignment horizontal="center" shrinkToFit="0" vertical="bottom" wrapText="1"/>
    </xf>
    <xf borderId="12" fillId="0" fontId="6" numFmtId="0" xfId="0" applyAlignment="1" applyBorder="1" applyFont="1">
      <alignment horizontal="center" shrinkToFit="0" wrapText="1"/>
    </xf>
    <xf borderId="10" fillId="4" fontId="12" numFmtId="165" xfId="0" applyAlignment="1" applyBorder="1" applyFont="1" applyNumberFormat="1">
      <alignment horizontal="center" shrinkToFit="0" vertical="bottom" wrapText="1"/>
    </xf>
    <xf borderId="10" fillId="5" fontId="21" numFmtId="0" xfId="0" applyAlignment="1" applyBorder="1" applyFont="1">
      <alignment shrinkToFit="0" vertical="bottom" wrapText="1"/>
    </xf>
    <xf borderId="0" fillId="0" fontId="21" numFmtId="0" xfId="0" applyAlignment="1" applyFont="1">
      <alignment shrinkToFit="0" wrapText="1"/>
    </xf>
    <xf borderId="10" fillId="5" fontId="8" numFmtId="165" xfId="0" applyAlignment="1" applyBorder="1" applyFont="1" applyNumberFormat="1">
      <alignment horizontal="center" shrinkToFit="0" vertical="bottom" wrapText="1"/>
    </xf>
    <xf borderId="10" fillId="5" fontId="21" numFmtId="0" xfId="0" applyAlignment="1" applyBorder="1" applyFont="1">
      <alignment shrinkToFit="0" vertical="bottom" wrapText="1"/>
    </xf>
    <xf borderId="10" fillId="0" fontId="6" numFmtId="0" xfId="0" applyAlignment="1" applyBorder="1" applyFont="1">
      <alignment horizontal="center" shrinkToFit="0" wrapText="1"/>
    </xf>
    <xf borderId="10" fillId="5" fontId="9" numFmtId="0" xfId="0" applyAlignment="1" applyBorder="1" applyFont="1">
      <alignment horizontal="center" shrinkToFit="0" vertical="bottom" wrapText="1"/>
    </xf>
    <xf borderId="6" fillId="0" fontId="21" numFmtId="0" xfId="0" applyAlignment="1" applyBorder="1" applyFont="1">
      <alignment shrinkToFit="0" wrapText="1"/>
    </xf>
    <xf borderId="4" fillId="8" fontId="5" numFmtId="165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bottom" wrapText="1"/>
    </xf>
    <xf borderId="4" fillId="8" fontId="17" numFmtId="0" xfId="0" applyAlignment="1" applyBorder="1" applyFont="1">
      <alignment horizontal="center" shrinkToFit="0" vertical="bottom" wrapText="1"/>
    </xf>
    <xf borderId="4" fillId="8" fontId="6" numFmtId="165" xfId="0" applyAlignment="1" applyBorder="1" applyFont="1" applyNumberFormat="1">
      <alignment horizontal="center" shrinkToFit="0" vertical="bottom" wrapText="1"/>
    </xf>
    <xf borderId="4" fillId="8" fontId="6" numFmtId="0" xfId="0" applyAlignment="1" applyBorder="1" applyFont="1">
      <alignment horizontal="center" shrinkToFit="0" vertical="bottom" wrapText="1"/>
    </xf>
    <xf borderId="4" fillId="8" fontId="16" numFmtId="0" xfId="0" applyAlignment="1" applyBorder="1" applyFont="1">
      <alignment horizontal="center" shrinkToFit="0" vertical="bottom" wrapText="1"/>
    </xf>
    <xf borderId="4" fillId="8" fontId="21" numFmtId="0" xfId="0" applyAlignment="1" applyBorder="1" applyFont="1">
      <alignment shrinkToFit="0" vertical="bottom" wrapText="1"/>
    </xf>
    <xf borderId="4" fillId="4" fontId="11" numFmtId="0" xfId="0" applyAlignment="1" applyBorder="1" applyFont="1">
      <alignment horizontal="center" shrinkToFit="0" vertical="bottom" wrapText="1"/>
    </xf>
    <xf borderId="3" fillId="9" fontId="10" numFmtId="0" xfId="0" applyAlignment="1" applyBorder="1" applyFont="1">
      <alignment horizontal="center" shrinkToFit="0" vertical="bottom" wrapText="1"/>
    </xf>
    <xf borderId="0" fillId="8" fontId="17" numFmtId="0" xfId="0" applyAlignment="1" applyFont="1">
      <alignment horizontal="center" shrinkToFit="0" wrapText="0"/>
    </xf>
    <xf borderId="4" fillId="8" fontId="16" numFmtId="0" xfId="0" applyAlignment="1" applyBorder="1" applyFont="1">
      <alignment horizontal="center" shrinkToFit="0" wrapText="1"/>
    </xf>
    <xf borderId="4" fillId="4" fontId="11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readingOrder="0" shrinkToFit="0" wrapText="1"/>
    </xf>
    <xf borderId="4" fillId="8" fontId="15" numFmtId="0" xfId="0" applyAlignment="1" applyBorder="1" applyFont="1">
      <alignment horizontal="center" shrinkToFit="0" vertical="bottom" wrapText="1"/>
    </xf>
    <xf borderId="4" fillId="0" fontId="6" numFmtId="165" xfId="0" applyAlignment="1" applyBorder="1" applyFont="1" applyNumberFormat="1">
      <alignment horizontal="center" readingOrder="0" shrinkToFit="0" vertical="bottom" wrapText="1"/>
    </xf>
    <xf borderId="4" fillId="8" fontId="6" numFmtId="0" xfId="0" applyAlignment="1" applyBorder="1" applyFont="1">
      <alignment horizontal="center" readingOrder="0" shrinkToFit="0" vertical="bottom" wrapText="1"/>
    </xf>
    <xf borderId="4" fillId="0" fontId="16" numFmtId="0" xfId="0" applyAlignment="1" applyBorder="1" applyFont="1">
      <alignment horizontal="center" readingOrder="0" shrinkToFit="0" vertical="bottom" wrapText="1"/>
    </xf>
    <xf borderId="4" fillId="0" fontId="21" numFmtId="0" xfId="0" applyAlignment="1" applyBorder="1" applyFont="1">
      <alignment shrinkToFit="0" vertical="bottom" wrapText="1"/>
    </xf>
    <xf borderId="4" fillId="8" fontId="21" numFmtId="0" xfId="0" applyAlignment="1" applyBorder="1" applyFont="1">
      <alignment readingOrder="0" shrinkToFit="0" vertical="bottom" wrapText="1"/>
    </xf>
    <xf borderId="4" fillId="9" fontId="10" numFmtId="0" xfId="0" applyAlignment="1" applyBorder="1" applyFont="1">
      <alignment horizontal="center" shrinkToFit="0" vertical="bottom" wrapText="1"/>
    </xf>
    <xf borderId="0" fillId="8" fontId="21" numFmtId="0" xfId="0" applyAlignment="1" applyFont="1">
      <alignment shrinkToFit="0" wrapText="1"/>
    </xf>
    <xf borderId="4" fillId="8" fontId="15" numFmtId="0" xfId="0" applyAlignment="1" applyBorder="1" applyFont="1">
      <alignment horizontal="center" shrinkToFit="0" wrapText="1"/>
    </xf>
    <xf borderId="4" fillId="0" fontId="16" numFmtId="0" xfId="0" applyAlignment="1" applyBorder="1" applyFont="1">
      <alignment horizontal="center" shrinkToFit="0" wrapText="1"/>
    </xf>
    <xf borderId="4" fillId="9" fontId="10" numFmtId="0" xfId="0" applyAlignment="1" applyBorder="1" applyFont="1">
      <alignment horizontal="center" shrinkToFit="0" wrapText="1"/>
    </xf>
    <xf borderId="4" fillId="0" fontId="6" numFmtId="165" xfId="0" applyAlignment="1" applyBorder="1" applyFont="1" applyNumberFormat="1">
      <alignment horizontal="center" shrinkToFit="0" wrapText="1"/>
    </xf>
    <xf borderId="4" fillId="0" fontId="10" numFmtId="0" xfId="0" applyAlignment="1" applyBorder="1" applyFont="1">
      <alignment horizontal="center" shrinkToFit="0" wrapText="1"/>
    </xf>
    <xf borderId="4" fillId="20" fontId="6" numFmtId="0" xfId="0" applyAlignment="1" applyBorder="1" applyFill="1" applyFont="1">
      <alignment horizontal="center" shrinkToFit="0" wrapText="1"/>
    </xf>
    <xf borderId="4" fillId="4" fontId="11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3" fillId="8" fontId="15" numFmtId="0" xfId="0" applyAlignment="1" applyBorder="1" applyFont="1">
      <alignment horizontal="center" shrinkToFit="0" wrapText="1"/>
    </xf>
    <xf borderId="3" fillId="8" fontId="6" numFmtId="165" xfId="0" applyAlignment="1" applyBorder="1" applyFont="1" applyNumberFormat="1">
      <alignment horizontal="center" readingOrder="0" shrinkToFit="0" wrapText="1"/>
    </xf>
    <xf borderId="3" fillId="0" fontId="6" numFmtId="0" xfId="0" applyAlignment="1" applyBorder="1" applyFont="1">
      <alignment horizontal="center" shrinkToFit="0" wrapText="1"/>
    </xf>
    <xf borderId="3" fillId="8" fontId="6" numFmtId="0" xfId="0" applyAlignment="1" applyBorder="1" applyFont="1">
      <alignment horizontal="center" shrinkToFit="0" wrapText="1"/>
    </xf>
    <xf borderId="3" fillId="0" fontId="16" numFmtId="0" xfId="0" applyAlignment="1" applyBorder="1" applyFont="1">
      <alignment horizontal="center" readingOrder="0" shrinkToFit="0" wrapText="1"/>
    </xf>
    <xf borderId="3" fillId="0" fontId="21" numFmtId="0" xfId="0" applyAlignment="1" applyBorder="1" applyFont="1">
      <alignment shrinkToFit="0" wrapText="1"/>
    </xf>
    <xf borderId="3" fillId="17" fontId="11" numFmtId="0" xfId="0" applyAlignment="1" applyBorder="1" applyFont="1">
      <alignment horizontal="center" readingOrder="0" shrinkToFit="0" wrapText="1"/>
    </xf>
    <xf borderId="3" fillId="0" fontId="21" numFmtId="0" xfId="0" applyAlignment="1" applyBorder="1" applyFont="1">
      <alignment readingOrder="0" shrinkToFit="0" wrapText="1"/>
    </xf>
    <xf borderId="4" fillId="0" fontId="1" numFmtId="165" xfId="0" applyAlignment="1" applyBorder="1" applyFont="1" applyNumberFormat="1">
      <alignment horizontal="center" readingOrder="0" shrinkToFit="0" vertical="center" wrapText="1"/>
    </xf>
    <xf borderId="3" fillId="8" fontId="6" numFmtId="165" xfId="0" applyAlignment="1" applyBorder="1" applyFont="1" applyNumberFormat="1">
      <alignment horizontal="center" shrinkToFit="0" wrapText="1"/>
    </xf>
    <xf borderId="3" fillId="8" fontId="16" numFmtId="0" xfId="0" applyAlignment="1" applyBorder="1" applyFont="1">
      <alignment horizontal="center" readingOrder="0" shrinkToFit="0" wrapText="1"/>
    </xf>
    <xf borderId="3" fillId="8" fontId="21" numFmtId="0" xfId="0" applyAlignment="1" applyBorder="1" applyFont="1">
      <alignment shrinkToFit="0" wrapText="1"/>
    </xf>
    <xf borderId="3" fillId="8" fontId="6" numFmtId="0" xfId="0" applyAlignment="1" applyBorder="1" applyFont="1">
      <alignment horizontal="center" shrinkToFit="0" wrapText="1"/>
    </xf>
    <xf borderId="3" fillId="8" fontId="16" numFmtId="0" xfId="0" applyAlignment="1" applyBorder="1" applyFont="1">
      <alignment horizontal="center" shrinkToFit="0" wrapText="1"/>
    </xf>
    <xf borderId="3" fillId="0" fontId="6" numFmtId="165" xfId="0" applyAlignment="1" applyBorder="1" applyFont="1" applyNumberFormat="1">
      <alignment horizontal="center" shrinkToFit="0" wrapText="1"/>
    </xf>
    <xf borderId="3" fillId="0" fontId="16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4" fillId="8" fontId="6" numFmtId="165" xfId="0" applyAlignment="1" applyBorder="1" applyFont="1" applyNumberFormat="1">
      <alignment horizontal="center" readingOrder="0" shrinkToFit="0" wrapText="1"/>
    </xf>
    <xf borderId="4" fillId="9" fontId="10" numFmtId="0" xfId="0" applyAlignment="1" applyBorder="1" applyFont="1">
      <alignment horizontal="center" readingOrder="0" shrinkToFit="0" wrapText="1"/>
    </xf>
    <xf borderId="4" fillId="5" fontId="6" numFmtId="0" xfId="0" applyAlignment="1" applyBorder="1" applyFont="1">
      <alignment horizontal="center" shrinkToFit="0" vertical="bottom" wrapText="1"/>
    </xf>
    <xf borderId="3" fillId="5" fontId="6" numFmtId="0" xfId="0" applyAlignment="1" applyBorder="1" applyFont="1">
      <alignment horizontal="center" shrinkToFit="0" vertical="bottom" wrapText="1"/>
    </xf>
    <xf borderId="9" fillId="5" fontId="6" numFmtId="0" xfId="0" applyAlignment="1" applyBorder="1" applyFont="1">
      <alignment horizontal="center" shrinkToFit="0" vertical="bottom" wrapText="1"/>
    </xf>
    <xf borderId="10" fillId="5" fontId="6" numFmtId="0" xfId="0" applyAlignment="1" applyBorder="1" applyFont="1">
      <alignment horizontal="center" shrinkToFit="0" vertical="bottom" wrapText="1"/>
    </xf>
    <xf borderId="10" fillId="5" fontId="10" numFmtId="0" xfId="0" applyAlignment="1" applyBorder="1" applyFont="1">
      <alignment horizontal="center" readingOrder="0" shrinkToFit="0" vertical="bottom" wrapText="1"/>
    </xf>
    <xf borderId="9" fillId="5" fontId="6" numFmtId="0" xfId="0" applyAlignment="1" applyBorder="1" applyFont="1">
      <alignment horizontal="center" shrinkToFit="0" vertical="bottom" wrapText="1"/>
    </xf>
    <xf borderId="10" fillId="5" fontId="21" numFmtId="165" xfId="0" applyAlignment="1" applyBorder="1" applyFont="1" applyNumberFormat="1">
      <alignment horizontal="right" shrinkToFit="0" vertical="bottom" wrapText="1"/>
    </xf>
    <xf borderId="10" fillId="4" fontId="8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0" fillId="8" fontId="21" numFmtId="0" xfId="0" applyAlignment="1" applyFont="1">
      <alignment shrinkToFit="0" vertical="bottom" wrapText="1"/>
    </xf>
    <xf borderId="4" fillId="0" fontId="6" numFmtId="165" xfId="0" applyAlignment="1" applyBorder="1" applyFont="1" applyNumberFormat="1">
      <alignment horizontal="center" shrinkToFit="0" vertical="bottom" wrapText="1"/>
    </xf>
    <xf borderId="3" fillId="0" fontId="6" numFmtId="0" xfId="0" applyAlignment="1" applyBorder="1" applyFont="1">
      <alignment horizontal="center" shrinkToFit="0" vertical="bottom" wrapText="1"/>
    </xf>
    <xf borderId="3" fillId="8" fontId="23" numFmtId="0" xfId="0" applyAlignment="1" applyBorder="1" applyFont="1">
      <alignment horizontal="center" shrinkToFit="0" vertical="bottom" wrapText="1"/>
    </xf>
    <xf borderId="3" fillId="12" fontId="10" numFmtId="0" xfId="0" applyAlignment="1" applyBorder="1" applyFont="1">
      <alignment horizontal="center" shrinkToFit="0" vertical="bottom" wrapText="1"/>
    </xf>
    <xf borderId="3" fillId="0" fontId="16" numFmtId="0" xfId="0" applyAlignment="1" applyBorder="1" applyFont="1">
      <alignment horizontal="center" shrinkToFit="0" vertical="bottom" wrapText="1"/>
    </xf>
    <xf borderId="3" fillId="8" fontId="21" numFmtId="0" xfId="0" applyAlignment="1" applyBorder="1" applyFont="1">
      <alignment shrinkToFit="0" vertical="bottom" wrapText="1"/>
    </xf>
    <xf borderId="3" fillId="0" fontId="21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3" fillId="0" fontId="16" numFmtId="0" xfId="0" applyAlignment="1" applyBorder="1" applyFont="1">
      <alignment horizontal="center" shrinkToFit="0" vertical="bottom" wrapText="1"/>
    </xf>
    <xf borderId="3" fillId="4" fontId="11" numFmtId="0" xfId="0" applyAlignment="1" applyBorder="1" applyFont="1">
      <alignment horizontal="center" readingOrder="0" shrinkToFit="0" wrapText="1"/>
    </xf>
    <xf borderId="3" fillId="9" fontId="10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readingOrder="0" shrinkToFit="0" wrapText="1"/>
    </xf>
    <xf borderId="4" fillId="18" fontId="17" numFmtId="0" xfId="0" applyAlignment="1" applyBorder="1" applyFont="1">
      <alignment horizontal="center" shrinkToFit="0" wrapText="1"/>
    </xf>
    <xf borderId="3" fillId="10" fontId="6" numFmtId="0" xfId="0" applyAlignment="1" applyBorder="1" applyFont="1">
      <alignment horizontal="center" shrinkToFit="0" wrapText="1"/>
    </xf>
    <xf borderId="3" fillId="0" fontId="6" numFmtId="165" xfId="0" applyAlignment="1" applyBorder="1" applyFont="1" applyNumberFormat="1">
      <alignment horizontal="center" readingOrder="0" shrinkToFit="0" wrapText="1"/>
    </xf>
    <xf borderId="0" fillId="8" fontId="17" numFmtId="0" xfId="0" applyAlignment="1" applyFont="1">
      <alignment horizontal="center" shrinkToFit="0" vertical="bottom" wrapText="0"/>
    </xf>
    <xf borderId="4" fillId="0" fontId="6" numFmtId="165" xfId="0" applyAlignment="1" applyBorder="1" applyFont="1" applyNumberFormat="1">
      <alignment horizontal="center" shrinkToFit="0" wrapText="1"/>
    </xf>
    <xf borderId="3" fillId="12" fontId="10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shrinkToFit="0" vertical="bottom" wrapText="1"/>
    </xf>
    <xf borderId="10" fillId="14" fontId="10" numFmtId="0" xfId="0" applyAlignment="1" applyBorder="1" applyFont="1">
      <alignment horizontal="center" shrinkToFit="0" vertical="bottom" wrapText="1"/>
    </xf>
    <xf borderId="10" fillId="14" fontId="6" numFmtId="0" xfId="0" applyAlignment="1" applyBorder="1" applyFont="1">
      <alignment horizontal="center" shrinkToFit="0" vertical="bottom" wrapText="1"/>
    </xf>
    <xf borderId="12" fillId="8" fontId="6" numFmtId="0" xfId="0" applyAlignment="1" applyBorder="1" applyFont="1">
      <alignment horizontal="center" shrinkToFit="0" wrapText="1"/>
    </xf>
    <xf borderId="1" fillId="8" fontId="6" numFmtId="0" xfId="0" applyAlignment="1" applyBorder="1" applyFont="1">
      <alignment horizontal="center" shrinkToFit="0" wrapText="1"/>
    </xf>
    <xf borderId="1" fillId="0" fontId="21" numFmtId="0" xfId="0" applyAlignment="1" applyBorder="1" applyFont="1">
      <alignment shrinkToFit="0" wrapText="1"/>
    </xf>
    <xf borderId="10" fillId="5" fontId="6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shrinkToFit="0" wrapText="1"/>
    </xf>
    <xf borderId="10" fillId="5" fontId="6" numFmtId="0" xfId="0" applyAlignment="1" applyBorder="1" applyFont="1">
      <alignment horizontal="center" shrinkToFit="0" vertical="bottom" wrapText="1"/>
    </xf>
    <xf borderId="6" fillId="0" fontId="21" numFmtId="0" xfId="0" applyAlignment="1" applyBorder="1" applyFont="1">
      <alignment horizontal="center" shrinkToFit="0" vertical="center" wrapText="1"/>
    </xf>
    <xf borderId="6" fillId="0" fontId="21" numFmtId="0" xfId="0" applyAlignment="1" applyBorder="1" applyFont="1">
      <alignment horizontal="center" shrinkToFit="0" vertical="center" wrapText="1"/>
    </xf>
    <xf borderId="6" fillId="0" fontId="21" numFmtId="165" xfId="0" applyAlignment="1" applyBorder="1" applyFont="1" applyNumberFormat="1">
      <alignment horizontal="center" shrinkToFit="0" vertical="center" wrapText="1"/>
    </xf>
    <xf borderId="10" fillId="5" fontId="21" numFmtId="0" xfId="0" applyAlignment="1" applyBorder="1" applyFont="1">
      <alignment readingOrder="0" shrinkToFit="0" vertical="bottom" wrapText="1"/>
    </xf>
    <xf borderId="3" fillId="0" fontId="6" numFmtId="165" xfId="0" applyAlignment="1" applyBorder="1" applyFont="1" applyNumberFormat="1">
      <alignment horizontal="center" shrinkToFit="0" vertical="bottom" wrapText="1"/>
    </xf>
    <xf borderId="3" fillId="0" fontId="21" numFmtId="0" xfId="0" applyAlignment="1" applyBorder="1" applyFont="1">
      <alignment shrinkToFit="0" vertical="bottom" wrapText="1"/>
    </xf>
    <xf borderId="3" fillId="4" fontId="11" numFmtId="0" xfId="0" applyAlignment="1" applyBorder="1" applyFont="1">
      <alignment horizontal="center" shrinkToFit="0" vertical="bottom" wrapText="1"/>
    </xf>
    <xf borderId="3" fillId="8" fontId="19" numFmtId="0" xfId="0" applyAlignment="1" applyBorder="1" applyFont="1">
      <alignment horizontal="center" shrinkToFit="0" vertical="bottom" wrapText="1"/>
    </xf>
    <xf borderId="3" fillId="8" fontId="15" numFmtId="0" xfId="0" applyAlignment="1" applyBorder="1" applyFont="1">
      <alignment horizontal="center" shrinkToFit="0" vertical="bottom" wrapText="1"/>
    </xf>
    <xf borderId="3" fillId="8" fontId="6" numFmtId="165" xfId="0" applyAlignment="1" applyBorder="1" applyFont="1" applyNumberFormat="1">
      <alignment horizontal="center" readingOrder="0" shrinkToFit="0" vertical="bottom" wrapText="1"/>
    </xf>
    <xf borderId="3" fillId="0" fontId="16" numFmtId="0" xfId="0" applyAlignment="1" applyBorder="1" applyFont="1">
      <alignment horizontal="center" readingOrder="0" shrinkToFit="0" vertical="bottom" wrapText="1"/>
    </xf>
    <xf borderId="3" fillId="0" fontId="6" numFmtId="0" xfId="0" applyAlignment="1" applyBorder="1" applyFont="1">
      <alignment readingOrder="0" shrinkToFit="0" vertical="bottom" wrapText="1"/>
    </xf>
    <xf borderId="4" fillId="8" fontId="17" numFmtId="0" xfId="0" applyAlignment="1" applyBorder="1" applyFont="1">
      <alignment horizontal="center" shrinkToFit="0" wrapText="1"/>
    </xf>
    <xf borderId="4" fillId="0" fontId="16" numFmtId="0" xfId="0" applyAlignment="1" applyBorder="1" applyFont="1">
      <alignment horizontal="center" readingOrder="0" shrinkToFit="0" wrapText="1"/>
    </xf>
    <xf borderId="4" fillId="11" fontId="11" numFmtId="0" xfId="0" applyAlignment="1" applyBorder="1" applyFont="1">
      <alignment horizontal="center" readingOrder="0" shrinkToFit="0" wrapText="1"/>
    </xf>
    <xf borderId="4" fillId="8" fontId="11" numFmtId="0" xfId="0" applyAlignment="1" applyBorder="1" applyFont="1">
      <alignment horizontal="center" shrinkToFit="0" wrapText="1"/>
    </xf>
    <xf borderId="3" fillId="0" fontId="6" numFmtId="165" xfId="0" applyAlignment="1" applyBorder="1" applyFont="1" applyNumberFormat="1">
      <alignment horizontal="center" readingOrder="0" shrinkToFit="0" vertical="bottom" wrapText="1"/>
    </xf>
    <xf borderId="3" fillId="17" fontId="11" numFmtId="0" xfId="0" applyAlignment="1" applyBorder="1" applyFont="1">
      <alignment horizontal="center" readingOrder="0" shrinkToFit="0" vertical="bottom" wrapText="1"/>
    </xf>
    <xf borderId="4" fillId="0" fontId="21" numFmtId="0" xfId="0" applyAlignment="1" applyBorder="1" applyFont="1">
      <alignment readingOrder="0" shrinkToFit="0" wrapText="1"/>
    </xf>
    <xf borderId="3" fillId="8" fontId="19" numFmtId="0" xfId="0" applyAlignment="1" applyBorder="1" applyFont="1">
      <alignment horizontal="center" shrinkToFit="0" wrapText="1"/>
    </xf>
    <xf borderId="3" fillId="8" fontId="11" numFmtId="0" xfId="0" applyAlignment="1" applyBorder="1" applyFont="1">
      <alignment horizontal="center" readingOrder="0" shrinkToFit="0" wrapText="1"/>
    </xf>
    <xf borderId="3" fillId="8" fontId="11" numFmtId="0" xfId="0" applyAlignment="1" applyBorder="1" applyFont="1">
      <alignment horizontal="center" shrinkToFit="0" wrapText="1"/>
    </xf>
    <xf borderId="3" fillId="8" fontId="6" numFmtId="0" xfId="0" applyAlignment="1" applyBorder="1" applyFont="1">
      <alignment horizontal="center" readingOrder="0" shrinkToFit="0" wrapText="1"/>
    </xf>
    <xf borderId="4" fillId="0" fontId="6" numFmtId="165" xfId="0" applyAlignment="1" applyBorder="1" applyFont="1" applyNumberFormat="1">
      <alignment horizontal="center" shrinkToFit="0" vertical="bottom" wrapText="1"/>
    </xf>
    <xf borderId="4" fillId="0" fontId="16" numFmtId="0" xfId="0" applyAlignment="1" applyBorder="1" applyFont="1">
      <alignment horizontal="center" shrinkToFit="0" vertical="bottom" wrapText="1"/>
    </xf>
    <xf borderId="3" fillId="0" fontId="24" numFmtId="0" xfId="0" applyAlignment="1" applyBorder="1" applyFont="1">
      <alignment horizontal="center" shrinkToFit="0" wrapText="1"/>
    </xf>
    <xf borderId="4" fillId="5" fontId="21" numFmtId="0" xfId="0" applyAlignment="1" applyBorder="1" applyFont="1">
      <alignment shrinkToFit="0" wrapText="1"/>
    </xf>
    <xf borderId="3" fillId="5" fontId="21" numFmtId="0" xfId="0" applyAlignment="1" applyBorder="1" applyFont="1">
      <alignment shrinkToFit="0" wrapText="1"/>
    </xf>
    <xf borderId="3" fillId="5" fontId="6" numFmtId="0" xfId="0" applyAlignment="1" applyBorder="1" applyFont="1">
      <alignment horizontal="center" shrinkToFit="0" wrapText="1"/>
    </xf>
    <xf borderId="9" fillId="5" fontId="8" numFmtId="0" xfId="0" applyAlignment="1" applyBorder="1" applyFont="1">
      <alignment horizontal="center" shrinkToFit="0" wrapText="1"/>
    </xf>
    <xf borderId="10" fillId="5" fontId="9" numFmtId="0" xfId="0" applyAlignment="1" applyBorder="1" applyFont="1">
      <alignment horizontal="center" shrinkToFit="0" wrapText="1"/>
    </xf>
    <xf borderId="10" fillId="5" fontId="21" numFmtId="165" xfId="0" applyAlignment="1" applyBorder="1" applyFont="1" applyNumberFormat="1">
      <alignment shrinkToFit="0" wrapText="1"/>
    </xf>
    <xf borderId="10" fillId="5" fontId="8" numFmtId="0" xfId="0" applyAlignment="1" applyBorder="1" applyFont="1">
      <alignment horizontal="center" shrinkToFit="0" wrapText="1"/>
    </xf>
    <xf borderId="9" fillId="5" fontId="8" numFmtId="0" xfId="0" applyAlignment="1" applyBorder="1" applyFont="1">
      <alignment horizontal="center" shrinkToFit="0" wrapText="1"/>
    </xf>
    <xf borderId="10" fillId="5" fontId="6" numFmtId="0" xfId="0" applyAlignment="1" applyBorder="1" applyFont="1">
      <alignment horizontal="center" shrinkToFit="0" wrapText="1"/>
    </xf>
    <xf borderId="9" fillId="5" fontId="6" numFmtId="0" xfId="0" applyAlignment="1" applyBorder="1" applyFont="1">
      <alignment horizontal="center" shrinkToFit="0" wrapText="1"/>
    </xf>
    <xf borderId="9" fillId="5" fontId="6" numFmtId="0" xfId="0" applyAlignment="1" applyBorder="1" applyFont="1">
      <alignment horizontal="center" shrinkToFit="0" wrapText="1"/>
    </xf>
    <xf borderId="10" fillId="5" fontId="21" numFmtId="0" xfId="0" applyAlignment="1" applyBorder="1" applyFont="1">
      <alignment shrinkToFit="0" wrapText="1"/>
    </xf>
    <xf borderId="4" fillId="8" fontId="6" numFmtId="0" xfId="0" applyAlignment="1" applyBorder="1" applyFont="1">
      <alignment horizontal="center" shrinkToFit="0" wrapText="1"/>
    </xf>
    <xf borderId="3" fillId="7" fontId="6" numFmtId="0" xfId="0" applyAlignment="1" applyBorder="1" applyFont="1">
      <alignment horizontal="center" shrinkToFit="0" wrapText="1"/>
    </xf>
    <xf borderId="3" fillId="8" fontId="6" numFmtId="0" xfId="0" applyAlignment="1" applyBorder="1" applyFont="1">
      <alignment horizontal="center" shrinkToFit="0" vertical="bottom" wrapText="1"/>
    </xf>
    <xf borderId="3" fillId="12" fontId="6" numFmtId="0" xfId="0" applyAlignment="1" applyBorder="1" applyFont="1">
      <alignment horizontal="center" shrinkToFit="0" vertical="bottom" wrapText="1"/>
    </xf>
    <xf borderId="3" fillId="8" fontId="22" numFmtId="0" xfId="0" applyAlignment="1" applyBorder="1" applyFont="1">
      <alignment horizontal="center" shrinkToFit="0" vertical="bottom" wrapText="1"/>
    </xf>
    <xf borderId="9" fillId="8" fontId="6" numFmtId="0" xfId="0" applyAlignment="1" applyBorder="1" applyFont="1">
      <alignment horizontal="center" shrinkToFit="0" wrapText="1"/>
    </xf>
    <xf borderId="10" fillId="0" fontId="6" numFmtId="165" xfId="0" applyAlignment="1" applyBorder="1" applyFont="1" applyNumberFormat="1">
      <alignment horizontal="center" readingOrder="0" shrinkToFit="0" wrapText="1"/>
    </xf>
    <xf borderId="10" fillId="8" fontId="6" numFmtId="0" xfId="0" applyAlignment="1" applyBorder="1" applyFont="1">
      <alignment horizontal="center" shrinkToFit="0" wrapText="1"/>
    </xf>
    <xf borderId="10" fillId="8" fontId="16" numFmtId="0" xfId="0" applyAlignment="1" applyBorder="1" applyFont="1">
      <alignment horizontal="center" readingOrder="0" shrinkToFit="0" wrapText="1"/>
    </xf>
    <xf borderId="10" fillId="8" fontId="6" numFmtId="0" xfId="0" applyAlignment="1" applyBorder="1" applyFont="1">
      <alignment horizontal="center" shrinkToFit="0" wrapText="1"/>
    </xf>
    <xf borderId="10" fillId="8" fontId="11" numFmtId="0" xfId="0" applyAlignment="1" applyBorder="1" applyFont="1">
      <alignment horizontal="center" shrinkToFit="0" wrapText="1"/>
    </xf>
    <xf borderId="10" fillId="9" fontId="10" numFmtId="0" xfId="0" applyAlignment="1" applyBorder="1" applyFont="1">
      <alignment horizontal="center" readingOrder="0" shrinkToFit="0" wrapText="1"/>
    </xf>
    <xf borderId="0" fillId="2" fontId="25" numFmtId="164" xfId="0" applyAlignment="1" applyFont="1" applyNumberForma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0" fillId="8" fontId="17" numFmtId="0" xfId="0" applyAlignment="1" applyFont="1">
      <alignment horizontal="center" shrinkToFit="0" wrapText="1"/>
    </xf>
    <xf borderId="4" fillId="0" fontId="6" numFmtId="165" xfId="0" applyAlignment="1" applyBorder="1" applyFont="1" applyNumberFormat="1">
      <alignment horizontal="center" readingOrder="0" shrinkToFit="0" wrapText="1"/>
    </xf>
    <xf borderId="3" fillId="0" fontId="16" numFmtId="0" xfId="0" applyAlignment="1" applyBorder="1" applyFont="1">
      <alignment horizontal="center" shrinkToFit="0" wrapText="1"/>
    </xf>
    <xf borderId="0" fillId="8" fontId="17" numFmtId="0" xfId="0" applyAlignment="1" applyFont="1">
      <alignment horizontal="center" shrinkToFit="0" vertical="bottom" wrapText="1"/>
    </xf>
    <xf borderId="3" fillId="0" fontId="21" numFmtId="0" xfId="0" applyAlignment="1" applyBorder="1" applyFont="1">
      <alignment shrinkToFit="0" wrapText="1"/>
    </xf>
    <xf borderId="3" fillId="8" fontId="21" numFmtId="0" xfId="0" applyAlignment="1" applyBorder="1" applyFont="1">
      <alignment readingOrder="0" shrinkToFit="0" wrapText="1"/>
    </xf>
    <xf borderId="4" fillId="8" fontId="11" numFmtId="0" xfId="0" applyAlignment="1" applyBorder="1" applyFont="1">
      <alignment horizontal="center" readingOrder="0" shrinkToFit="0" wrapText="1"/>
    </xf>
    <xf borderId="10" fillId="8" fontId="6" numFmtId="0" xfId="0" applyAlignment="1" applyBorder="1" applyFont="1">
      <alignment horizontal="center" readingOrder="0" shrinkToFit="0" wrapText="1"/>
    </xf>
    <xf borderId="10" fillId="8" fontId="21" numFmtId="0" xfId="0" applyAlignment="1" applyBorder="1" applyFont="1">
      <alignment shrinkToFit="0" wrapText="1"/>
    </xf>
    <xf borderId="10" fillId="8" fontId="21" numFmtId="0" xfId="0" applyAlignment="1" applyBorder="1" applyFont="1">
      <alignment readingOrder="0" shrinkToFit="0" wrapText="1"/>
    </xf>
    <xf borderId="10" fillId="15" fontId="26" numFmtId="0" xfId="0" applyAlignment="1" applyBorder="1" applyFont="1">
      <alignment readingOrder="0" shrinkToFit="0" wrapText="1"/>
    </xf>
    <xf borderId="10" fillId="9" fontId="10" numFmtId="0" xfId="0" applyAlignment="1" applyBorder="1" applyFont="1">
      <alignment horizontal="center" shrinkToFit="0" wrapText="1"/>
    </xf>
    <xf borderId="4" fillId="8" fontId="21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horizontal="center" readingOrder="0" shrinkToFit="0" vertical="bottom" wrapText="1"/>
    </xf>
    <xf borderId="4" fillId="11" fontId="11" numFmtId="0" xfId="0" applyAlignment="1" applyBorder="1" applyFont="1">
      <alignment horizontal="center" shrinkToFit="0" wrapText="1"/>
    </xf>
    <xf borderId="10" fillId="5" fontId="9" numFmtId="0" xfId="0" applyAlignment="1" applyBorder="1" applyFont="1">
      <alignment horizontal="center" readingOrder="0" shrinkToFit="0" wrapText="1"/>
    </xf>
    <xf borderId="10" fillId="3" fontId="21" numFmtId="0" xfId="0" applyAlignment="1" applyBorder="1" applyFont="1">
      <alignment readingOrder="0" shrinkToFit="0" wrapText="1"/>
    </xf>
    <xf borderId="4" fillId="11" fontId="11" numFmtId="0" xfId="0" applyAlignment="1" applyBorder="1" applyFont="1">
      <alignment horizontal="center" readingOrder="0" shrinkToFit="0" vertical="bottom" wrapText="1"/>
    </xf>
    <xf borderId="3" fillId="4" fontId="11" numFmtId="0" xfId="0" applyAlignment="1" applyBorder="1" applyFont="1">
      <alignment horizontal="center" shrinkToFit="0" vertical="bottom" wrapText="1"/>
    </xf>
    <xf borderId="0" fillId="7" fontId="1" numFmtId="0" xfId="0" applyAlignment="1" applyFont="1">
      <alignment horizontal="center" readingOrder="0" shrinkToFit="0" vertical="center" wrapText="1"/>
    </xf>
    <xf borderId="4" fillId="0" fontId="6" numFmtId="165" xfId="0" applyAlignment="1" applyBorder="1" applyFont="1" applyNumberFormat="1">
      <alignment horizontal="center" readingOrder="0" shrinkToFit="0" vertical="bottom" wrapText="1"/>
    </xf>
    <xf borderId="0" fillId="8" fontId="17" numFmtId="0" xfId="0" applyAlignment="1" applyFont="1">
      <alignment horizontal="center" shrinkToFit="0" wrapText="1"/>
    </xf>
    <xf borderId="4" fillId="8" fontId="21" numFmtId="0" xfId="0" applyAlignment="1" applyBorder="1" applyFont="1">
      <alignment readingOrder="0" shrinkToFit="0" wrapText="1"/>
    </xf>
    <xf borderId="4" fillId="9" fontId="10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readingOrder="0" shrinkToFit="0" vertical="bottom" wrapText="1"/>
    </xf>
    <xf borderId="4" fillId="8" fontId="3" numFmtId="0" xfId="0" applyAlignment="1" applyBorder="1" applyFont="1">
      <alignment horizontal="center" readingOrder="0" shrinkToFit="0" vertical="center" wrapText="1"/>
    </xf>
    <xf borderId="0" fillId="8" fontId="27" numFmtId="0" xfId="0" applyAlignment="1" applyFont="1">
      <alignment readingOrder="0" shrinkToFit="0" wrapText="1"/>
    </xf>
    <xf borderId="2" fillId="9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4" fontId="5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ont="1">
      <alignment horizontal="center" readingOrder="0" shrinkToFit="0" vertical="center" wrapText="1"/>
    </xf>
    <xf borderId="2" fillId="21" fontId="5" numFmtId="0" xfId="0" applyAlignment="1" applyBorder="1" applyFill="1" applyFont="1">
      <alignment horizontal="center" readingOrder="0" shrinkToFit="0" vertical="center" wrapText="1"/>
    </xf>
    <xf borderId="2" fillId="22" fontId="5" numFmtId="0" xfId="0" applyAlignment="1" applyBorder="1" applyFill="1" applyFont="1">
      <alignment horizontal="center" readingOrder="0" shrinkToFit="0" vertical="center" wrapText="1"/>
    </xf>
    <xf borderId="2" fillId="16" fontId="5" numFmtId="0" xfId="0" applyAlignment="1" applyBorder="1" applyFont="1">
      <alignment horizontal="center" readingOrder="0" shrinkToFit="0" vertical="center" wrapText="1"/>
    </xf>
    <xf borderId="2" fillId="21" fontId="5" numFmtId="0" xfId="0" applyAlignment="1" applyBorder="1" applyFont="1">
      <alignment horizontal="center" readingOrder="0" shrinkToFit="0" vertical="center" wrapText="1"/>
    </xf>
    <xf borderId="2" fillId="16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8" fillId="10" fontId="5" numFmtId="0" xfId="0" applyAlignment="1" applyBorder="1" applyFont="1">
      <alignment horizontal="center" readingOrder="0" shrinkToFit="0" vertical="center" wrapText="1"/>
    </xf>
    <xf borderId="2" fillId="8" fontId="6" numFmtId="0" xfId="0" applyAlignment="1" applyBorder="1" applyFont="1">
      <alignment horizontal="center" shrinkToFit="0" vertical="bottom" wrapText="1"/>
    </xf>
    <xf borderId="8" fillId="10" fontId="6" numFmtId="0" xfId="0" applyAlignment="1" applyBorder="1" applyFont="1">
      <alignment horizontal="center" shrinkToFit="0" vertical="bottom" wrapText="1"/>
    </xf>
    <xf borderId="8" fillId="10" fontId="6" numFmtId="0" xfId="0" applyAlignment="1" applyBorder="1" applyFont="1">
      <alignment horizontal="center" shrinkToFit="0" vertical="bottom" wrapText="1"/>
    </xf>
    <xf borderId="2" fillId="8" fontId="6" numFmtId="0" xfId="0" applyAlignment="1" applyBorder="1" applyFont="1">
      <alignment horizontal="center" shrinkToFit="0" vertical="bottom" wrapText="1"/>
    </xf>
    <xf borderId="12" fillId="0" fontId="4" numFmtId="0" xfId="0" applyAlignment="1" applyBorder="1" applyFont="1">
      <alignment shrinkToFit="0" wrapText="1"/>
    </xf>
    <xf borderId="2" fillId="8" fontId="21" numFmtId="0" xfId="0" applyAlignment="1" applyBorder="1" applyFont="1">
      <alignment shrinkToFit="0" vertical="bottom" wrapText="1"/>
    </xf>
    <xf borderId="15" fillId="8" fontId="6" numFmtId="0" xfId="0" applyAlignment="1" applyBorder="1" applyFont="1">
      <alignment horizontal="center" shrinkToFit="0" vertical="bottom" wrapText="1"/>
    </xf>
    <xf borderId="2" fillId="8" fontId="6" numFmtId="0" xfId="0" applyAlignment="1" applyBorder="1" applyFont="1">
      <alignment shrinkToFit="0" vertical="bottom" wrapText="1"/>
    </xf>
    <xf borderId="15" fillId="8" fontId="6" numFmtId="0" xfId="0" applyAlignment="1" applyBorder="1" applyFont="1">
      <alignment horizontal="center" shrinkToFit="0" vertical="bottom" wrapText="1"/>
    </xf>
    <xf borderId="4" fillId="23" fontId="5" numFmtId="0" xfId="0" applyAlignment="1" applyBorder="1" applyFill="1" applyFont="1">
      <alignment horizontal="center" readingOrder="0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2" fillId="24" fontId="5" numFmtId="0" xfId="0" applyAlignment="1" applyBorder="1" applyFill="1" applyFont="1">
      <alignment horizontal="center" shrinkToFit="0" vertical="center" wrapText="1"/>
    </xf>
    <xf borderId="2" fillId="24" fontId="1" numFmtId="0" xfId="0" applyAlignment="1" applyBorder="1" applyFont="1">
      <alignment horizontal="center" shrinkToFit="0" vertical="center" wrapText="1"/>
    </xf>
    <xf borderId="4" fillId="23" fontId="5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13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9" fontId="13" numFmtId="0" xfId="0" applyAlignment="1" applyBorder="1" applyFont="1">
      <alignment horizontal="center" readingOrder="0" shrinkToFit="0" vertical="center" wrapText="1"/>
    </xf>
    <xf borderId="2" fillId="9" fontId="5" numFmtId="0" xfId="0" applyAlignment="1" applyBorder="1" applyFont="1">
      <alignment horizontal="center" readingOrder="0" shrinkToFit="0" vertical="center" wrapText="1"/>
    </xf>
    <xf borderId="2" fillId="9" fontId="5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4" fillId="8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ont="1">
      <alignment horizontal="center" readingOrder="0" shrinkToFit="0" vertical="center" wrapText="1"/>
    </xf>
    <xf borderId="8" fillId="10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2" fillId="9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readingOrder="0" shrinkToFit="0" vertical="center" wrapText="1"/>
    </xf>
    <xf borderId="4" fillId="4" fontId="14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8" fillId="5" fontId="5" numFmtId="0" xfId="0" applyAlignment="1" applyBorder="1" applyFont="1">
      <alignment horizontal="center" readingOrder="0" shrinkToFit="0" vertical="center" wrapText="1"/>
    </xf>
    <xf borderId="4" fillId="5" fontId="14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8" fillId="9" fontId="5" numFmtId="0" xfId="0" applyAlignment="1" applyBorder="1" applyFont="1">
      <alignment horizontal="center" readingOrder="0" shrinkToFit="0" vertical="center" wrapText="1"/>
    </xf>
    <xf borderId="4" fillId="9" fontId="14" numFmtId="0" xfId="0" applyAlignment="1" applyBorder="1" applyFont="1">
      <alignment horizontal="center" readingOrder="0" shrinkToFit="0" vertical="center" wrapText="1"/>
    </xf>
    <xf borderId="4" fillId="9" fontId="5" numFmtId="0" xfId="0" applyAlignment="1" applyBorder="1" applyFont="1">
      <alignment horizontal="center" readingOrder="0" shrinkToFit="0" vertical="center" wrapText="1"/>
    </xf>
    <xf borderId="8" fillId="13" fontId="5" numFmtId="0" xfId="0" applyAlignment="1" applyBorder="1" applyFont="1">
      <alignment horizontal="center" readingOrder="0" shrinkToFit="0" vertical="center" wrapText="1"/>
    </xf>
    <xf borderId="4" fillId="13" fontId="14" numFmtId="0" xfId="0" applyAlignment="1" applyBorder="1" applyFont="1">
      <alignment horizontal="center" readingOrder="0" shrinkToFit="0" vertical="center" wrapText="1"/>
    </xf>
    <xf borderId="4" fillId="13" fontId="5" numFmtId="0" xfId="0" applyAlignment="1" applyBorder="1" applyFont="1">
      <alignment horizontal="center" readingOrder="0" shrinkToFit="0" vertical="center" wrapText="1"/>
    </xf>
    <xf borderId="8" fillId="11" fontId="5" numFmtId="0" xfId="0" applyAlignment="1" applyBorder="1" applyFont="1">
      <alignment horizontal="center" readingOrder="0" shrinkToFit="0" vertical="center" wrapText="1"/>
    </xf>
    <xf borderId="4" fillId="11" fontId="14" numFmtId="0" xfId="0" applyAlignment="1" applyBorder="1" applyFont="1">
      <alignment horizontal="center" readingOrder="0" shrinkToFit="0" vertical="center" wrapText="1"/>
    </xf>
    <xf borderId="4" fillId="11" fontId="5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shrinkToFit="0" vertical="center" wrapText="1"/>
    </xf>
    <xf borderId="1" fillId="0" fontId="28" numFmtId="0" xfId="0" applyAlignment="1" applyBorder="1" applyFont="1">
      <alignment horizontal="center" shrinkToFit="0" vertical="center" wrapText="1"/>
    </xf>
    <xf borderId="7" fillId="9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0" fillId="4" fontId="28" numFmtId="0" xfId="0" applyAlignment="1" applyBorder="1" applyFont="1">
      <alignment horizontal="center" shrinkToFit="0" vertical="center" wrapText="1"/>
    </xf>
    <xf borderId="12" fillId="5" fontId="5" numFmtId="0" xfId="0" applyAlignment="1" applyBorder="1" applyFont="1">
      <alignment horizontal="center" shrinkToFit="0" vertical="center" wrapText="1"/>
    </xf>
    <xf borderId="10" fillId="5" fontId="28" numFmtId="0" xfId="0" applyAlignment="1" applyBorder="1" applyFont="1">
      <alignment horizontal="center" shrinkToFit="0" vertical="center" wrapText="1"/>
    </xf>
    <xf borderId="12" fillId="9" fontId="5" numFmtId="0" xfId="0" applyAlignment="1" applyBorder="1" applyFont="1">
      <alignment horizontal="center" shrinkToFit="0" vertical="center" wrapText="1"/>
    </xf>
    <xf borderId="10" fillId="9" fontId="28" numFmtId="0" xfId="0" applyAlignment="1" applyBorder="1" applyFont="1">
      <alignment horizontal="center" shrinkToFit="0" vertical="center" wrapText="1"/>
    </xf>
    <xf borderId="12" fillId="13" fontId="5" numFmtId="0" xfId="0" applyAlignment="1" applyBorder="1" applyFont="1">
      <alignment horizontal="center" shrinkToFit="0" vertical="center" wrapText="1"/>
    </xf>
    <xf borderId="10" fillId="13" fontId="28" numFmtId="0" xfId="0" applyAlignment="1" applyBorder="1" applyFont="1">
      <alignment horizontal="center" shrinkToFit="0" vertical="center" wrapText="1"/>
    </xf>
    <xf borderId="12" fillId="11" fontId="5" numFmtId="0" xfId="0" applyAlignment="1" applyBorder="1" applyFont="1">
      <alignment horizontal="center" shrinkToFit="0" vertical="center" wrapText="1"/>
    </xf>
    <xf borderId="10" fillId="11" fontId="28" numFmtId="0" xfId="0" applyAlignment="1" applyBorder="1" applyFont="1">
      <alignment horizontal="center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0" fontId="28" numFmtId="0" xfId="0" applyAlignment="1" applyFont="1">
      <alignment shrinkToFit="0" vertical="bottom" wrapText="1"/>
    </xf>
    <xf borderId="0" fillId="5" fontId="28" numFmtId="0" xfId="0" applyAlignment="1" applyFont="1">
      <alignment shrinkToFit="0" vertical="bottom" wrapText="1"/>
    </xf>
    <xf borderId="0" fillId="15" fontId="28" numFmtId="0" xfId="0" applyAlignment="1" applyFont="1">
      <alignment shrinkToFit="0" vertical="bottom" wrapText="1"/>
    </xf>
    <xf borderId="0" fillId="9" fontId="28" numFmtId="0" xfId="0" applyAlignment="1" applyFont="1">
      <alignment shrinkToFit="0" vertical="bottom" wrapText="1"/>
    </xf>
    <xf borderId="0" fillId="0" fontId="28" numFmtId="0" xfId="0" applyAlignment="1" applyFont="1">
      <alignment shrinkToFit="0" wrapText="1"/>
    </xf>
    <xf borderId="0" fillId="0" fontId="28" numFmtId="0" xfId="0" applyAlignment="1" applyFont="1">
      <alignment horizontal="right" shrinkToFit="0" vertical="bottom" wrapText="1"/>
    </xf>
    <xf borderId="0" fillId="5" fontId="28" numFmtId="0" xfId="0" applyAlignment="1" applyFont="1">
      <alignment horizontal="right" shrinkToFit="0" vertical="bottom" wrapText="1"/>
    </xf>
    <xf borderId="0" fillId="15" fontId="28" numFmtId="0" xfId="0" applyAlignment="1" applyFont="1">
      <alignment horizontal="right" shrinkToFit="0" vertical="bottom" wrapText="1"/>
    </xf>
    <xf borderId="0" fillId="8" fontId="28" numFmtId="0" xfId="0" applyAlignment="1" applyFont="1">
      <alignment shrinkToFit="0" vertical="bottom" wrapText="1"/>
    </xf>
    <xf borderId="0" fillId="9" fontId="28" numFmtId="0" xfId="0" applyAlignment="1" applyFont="1">
      <alignment horizontal="right" shrinkToFit="0" vertical="bottom" wrapText="1"/>
    </xf>
    <xf borderId="0" fillId="8" fontId="29" numFmtId="0" xfId="0" applyAlignment="1" applyFont="1">
      <alignment shrinkToFit="0" vertical="bottom" wrapText="1"/>
    </xf>
    <xf borderId="0" fillId="5" fontId="28" numFmtId="0" xfId="0" applyAlignment="1" applyFont="1">
      <alignment horizontal="right" shrinkToFit="0" vertical="bottom" wrapText="1"/>
    </xf>
    <xf borderId="0" fillId="0" fontId="28" numFmtId="0" xfId="0" applyAlignment="1" applyFont="1">
      <alignment horizontal="right" shrinkToFit="0" vertical="bottom" wrapText="1"/>
    </xf>
    <xf borderId="0" fillId="8" fontId="28" numFmtId="0" xfId="0" applyAlignment="1" applyFont="1">
      <alignment shrinkToFit="0" vertical="bottom" wrapText="1"/>
    </xf>
    <xf borderId="0" fillId="0" fontId="28" numFmtId="0" xfId="0" applyAlignment="1" applyFont="1">
      <alignment horizontal="left" shrinkToFit="0" vertical="bottom" wrapText="1"/>
    </xf>
    <xf borderId="0" fillId="8" fontId="28" numFmtId="0" xfId="0" applyAlignment="1" applyFont="1">
      <alignment horizontal="left" shrinkToFit="0" vertical="bottom" wrapText="1"/>
    </xf>
    <xf borderId="0" fillId="8" fontId="30" numFmtId="0" xfId="0" applyAlignment="1" applyFont="1">
      <alignment horizontal="left" shrinkToFit="0" vertical="bottom" wrapText="1"/>
    </xf>
    <xf borderId="0" fillId="8" fontId="31" numFmtId="0" xfId="0" applyAlignment="1" applyFont="1">
      <alignment shrinkToFit="0" vertical="bottom" wrapText="1"/>
    </xf>
    <xf borderId="4" fillId="25" fontId="32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shrinkToFit="0" wrapText="1"/>
    </xf>
    <xf borderId="4" fillId="5" fontId="5" numFmtId="10" xfId="0" applyAlignment="1" applyBorder="1" applyFont="1" applyNumberFormat="1">
      <alignment horizontal="center" readingOrder="0" shrinkToFit="0" vertical="center" wrapText="1"/>
    </xf>
    <xf borderId="4" fillId="26" fontId="5" numFmtId="10" xfId="0" applyAlignment="1" applyBorder="1" applyFill="1" applyFont="1" applyNumberFormat="1">
      <alignment horizontal="center" readingOrder="0" shrinkToFit="0" vertical="center" wrapText="1"/>
    </xf>
    <xf borderId="4" fillId="9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shrinkToFit="0" vertical="center" wrapText="1"/>
    </xf>
    <xf borderId="4" fillId="26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4" fillId="25" fontId="13" numFmtId="0" xfId="0" applyAlignment="1" applyBorder="1" applyFont="1">
      <alignment horizontal="center" readingOrder="0" shrinkToFit="0" vertical="center" wrapText="1"/>
    </xf>
    <xf borderId="4" fillId="9" fontId="5" numFmtId="165" xfId="0" applyAlignment="1" applyBorder="1" applyFont="1" applyNumberFormat="1">
      <alignment horizontal="center" shrinkToFit="0" vertical="center" wrapText="1"/>
    </xf>
    <xf borderId="11" fillId="0" fontId="4" numFmtId="0" xfId="0" applyAlignment="1" applyBorder="1" applyFont="1">
      <alignment shrinkToFit="0" wrapText="1"/>
    </xf>
  </cellXfs>
  <cellStyles count="1">
    <cellStyle xfId="0" name="Normal" builtinId="0"/>
  </cellStyles>
  <dxfs count="20">
    <dxf>
      <font>
        <color rgb="FFFFFFFF"/>
      </font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1C515"/>
          <bgColor rgb="FF61C515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hyperlink" Target="https://maps.app.goo.gl/21kLzA4r17sdmc5LA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hyperlink" Target="https://maps.app.goo.gl/21kLzA4r17sdmc5LA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"/>
      <c r="B1" s="1"/>
      <c r="C1" s="2">
        <v>45628.0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1"/>
      <c r="D3" s="3"/>
      <c r="E3" s="4" t="s">
        <v>0</v>
      </c>
      <c r="F3" s="5"/>
      <c r="G3" s="6">
        <f>SUM(G45+G87+G133+G183+G216)</f>
        <v>1686.8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>
        <v>9.0</v>
      </c>
      <c r="H8" s="7"/>
      <c r="I8" s="28" t="s">
        <v>8</v>
      </c>
      <c r="J8" s="29">
        <v>1.0</v>
      </c>
      <c r="K8" s="30" t="s">
        <v>9</v>
      </c>
      <c r="L8" s="31">
        <v>0.3541666666666667</v>
      </c>
      <c r="M8" s="29">
        <v>10.0</v>
      </c>
      <c r="N8" s="32" t="s">
        <v>10</v>
      </c>
      <c r="O8" s="31">
        <v>0.3263888888888889</v>
      </c>
      <c r="P8" s="25" t="s">
        <v>11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3"/>
      <c r="B9" s="22"/>
      <c r="C9" s="33" t="s">
        <v>12</v>
      </c>
      <c r="D9" s="34" t="s">
        <v>13</v>
      </c>
      <c r="E9" s="25" t="s">
        <v>14</v>
      </c>
      <c r="F9" s="26" t="s">
        <v>15</v>
      </c>
      <c r="G9" s="27">
        <v>1.0</v>
      </c>
      <c r="H9" s="7"/>
      <c r="I9" s="28" t="s">
        <v>8</v>
      </c>
      <c r="J9" s="35">
        <v>2.0</v>
      </c>
      <c r="K9" s="36" t="s">
        <v>16</v>
      </c>
      <c r="L9" s="37">
        <v>0.3576388888888889</v>
      </c>
      <c r="M9" s="35">
        <v>11.0</v>
      </c>
      <c r="N9" s="36" t="s">
        <v>17</v>
      </c>
      <c r="O9" s="37">
        <v>0.3333333333333333</v>
      </c>
      <c r="P9" s="25" t="s">
        <v>11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3"/>
      <c r="B10" s="22"/>
      <c r="C10" s="33" t="s">
        <v>18</v>
      </c>
      <c r="D10" s="34" t="s">
        <v>19</v>
      </c>
      <c r="E10" s="25" t="s">
        <v>20</v>
      </c>
      <c r="F10" s="26" t="s">
        <v>21</v>
      </c>
      <c r="G10" s="27">
        <v>3.0</v>
      </c>
      <c r="H10" s="7"/>
      <c r="I10" s="28" t="s">
        <v>8</v>
      </c>
      <c r="J10" s="35">
        <v>3.0</v>
      </c>
      <c r="K10" s="38" t="s">
        <v>22</v>
      </c>
      <c r="L10" s="37">
        <v>0.3611111111111111</v>
      </c>
      <c r="M10" s="35">
        <v>12.0</v>
      </c>
      <c r="N10" s="39" t="s">
        <v>23</v>
      </c>
      <c r="O10" s="37">
        <v>0.3402777777777778</v>
      </c>
      <c r="P10" s="25" t="s">
        <v>11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8" t="s">
        <v>8</v>
      </c>
      <c r="J11" s="41">
        <v>4.0</v>
      </c>
      <c r="K11" s="38" t="s">
        <v>27</v>
      </c>
      <c r="L11" s="37">
        <v>0.3645833333333333</v>
      </c>
      <c r="M11" s="35">
        <v>13.0</v>
      </c>
      <c r="N11" s="39" t="s">
        <v>28</v>
      </c>
      <c r="O11" s="37">
        <v>0.34375</v>
      </c>
      <c r="P11" s="25" t="s">
        <v>29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3"/>
      <c r="B12" s="22"/>
      <c r="C12" s="33" t="s">
        <v>30</v>
      </c>
      <c r="D12" s="24"/>
      <c r="E12" s="42"/>
      <c r="F12" s="43" t="s">
        <v>31</v>
      </c>
      <c r="G12" s="27">
        <v>2.0</v>
      </c>
      <c r="H12" s="7"/>
      <c r="I12" s="28" t="s">
        <v>29</v>
      </c>
      <c r="J12" s="41">
        <v>5.0</v>
      </c>
      <c r="K12" s="44" t="s">
        <v>32</v>
      </c>
      <c r="L12" s="37">
        <v>0.3680555555555556</v>
      </c>
      <c r="M12" s="35">
        <v>14.0</v>
      </c>
      <c r="N12" s="45" t="s">
        <v>33</v>
      </c>
      <c r="O12" s="37">
        <v>0.3472222222222222</v>
      </c>
      <c r="P12" s="25" t="s">
        <v>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2"/>
      <c r="C13" s="33" t="s">
        <v>34</v>
      </c>
      <c r="D13" s="34">
        <v>12.0</v>
      </c>
      <c r="E13" s="25" t="s">
        <v>35</v>
      </c>
      <c r="F13" s="46" t="s">
        <v>36</v>
      </c>
      <c r="G13" s="47">
        <f>G14/SUM(G8:G12)</f>
        <v>4.680952381</v>
      </c>
      <c r="H13" s="22">
        <f>H14/SUM(G8:G12)</f>
        <v>0</v>
      </c>
      <c r="I13" s="48" t="s">
        <v>8</v>
      </c>
      <c r="J13" s="41">
        <v>6.0</v>
      </c>
      <c r="K13" s="49" t="s">
        <v>37</v>
      </c>
      <c r="L13" s="37">
        <v>0.3715277777777778</v>
      </c>
      <c r="M13" s="35">
        <v>15.0</v>
      </c>
      <c r="N13" s="39" t="s">
        <v>38</v>
      </c>
      <c r="O13" s="37">
        <v>0.3506944444444444</v>
      </c>
      <c r="P13" s="25" t="s">
        <v>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50"/>
      <c r="D14" s="1"/>
      <c r="E14" s="1"/>
      <c r="F14" s="46" t="s">
        <v>39</v>
      </c>
      <c r="G14" s="47">
        <f t="shared" ref="G14:H14" si="1">G45/7</f>
        <v>70.21428571</v>
      </c>
      <c r="H14" s="22">
        <f t="shared" si="1"/>
        <v>0</v>
      </c>
      <c r="I14" s="48" t="s">
        <v>40</v>
      </c>
      <c r="J14" s="41">
        <v>7.0</v>
      </c>
      <c r="K14" s="39" t="s">
        <v>41</v>
      </c>
      <c r="L14" s="37">
        <v>0.375</v>
      </c>
      <c r="M14" s="35">
        <v>16.0</v>
      </c>
      <c r="N14" s="51"/>
      <c r="O14" s="52"/>
      <c r="P14" s="4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50"/>
      <c r="D15" s="1"/>
      <c r="E15" s="1"/>
      <c r="F15" s="1"/>
      <c r="G15" s="53"/>
      <c r="H15" s="1"/>
      <c r="I15" s="28" t="s">
        <v>8</v>
      </c>
      <c r="J15" s="41">
        <v>8.0</v>
      </c>
      <c r="K15" s="54" t="s">
        <v>42</v>
      </c>
      <c r="L15" s="37">
        <v>0.3125</v>
      </c>
      <c r="M15" s="35">
        <v>17.0</v>
      </c>
      <c r="N15" s="51"/>
      <c r="O15" s="55"/>
      <c r="P15" s="42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50"/>
      <c r="D16" s="1"/>
      <c r="E16" s="1"/>
      <c r="F16" s="1"/>
      <c r="G16" s="53"/>
      <c r="H16" s="1"/>
      <c r="I16" s="56" t="s">
        <v>8</v>
      </c>
      <c r="J16" s="35">
        <v>9.0</v>
      </c>
      <c r="K16" s="57" t="s">
        <v>43</v>
      </c>
      <c r="L16" s="37">
        <v>0.3194444444444444</v>
      </c>
      <c r="M16" s="35">
        <v>18.0</v>
      </c>
      <c r="N16" s="51"/>
      <c r="O16" s="55"/>
      <c r="P16" s="58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26" t="s">
        <v>44</v>
      </c>
      <c r="B17" s="59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0" t="s">
        <v>50</v>
      </c>
      <c r="H17" s="59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59" t="s">
        <v>58</v>
      </c>
      <c r="P17" s="59" t="s">
        <v>59</v>
      </c>
      <c r="Q17" s="61" t="s">
        <v>60</v>
      </c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3"/>
    </row>
    <row r="18">
      <c r="A18" s="22"/>
      <c r="B18" s="22"/>
      <c r="C18" s="64"/>
      <c r="D18" s="65"/>
      <c r="E18" s="65"/>
      <c r="F18" s="66"/>
      <c r="G18" s="67"/>
      <c r="H18" s="65"/>
      <c r="I18" s="68"/>
      <c r="J18" s="65"/>
      <c r="K18" s="67"/>
      <c r="L18" s="65"/>
      <c r="M18" s="65"/>
      <c r="N18" s="65"/>
      <c r="O18" s="69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63" t="str">
        <f>MATCH(MID(F18,1,12),kodyrecept!B$1:B$600,0)</f>
        <v>#N/A</v>
      </c>
    </row>
    <row r="19">
      <c r="A19" s="70" t="s">
        <v>61</v>
      </c>
      <c r="B19" s="71">
        <v>2707460.0</v>
      </c>
      <c r="C19" s="72">
        <v>0.2708333333333333</v>
      </c>
      <c r="D19" s="73" t="s">
        <v>62</v>
      </c>
      <c r="E19" s="73" t="s">
        <v>63</v>
      </c>
      <c r="F19" s="73" t="s">
        <v>64</v>
      </c>
      <c r="G19" s="74">
        <v>130.0</v>
      </c>
      <c r="H19" s="75"/>
      <c r="I19" s="75"/>
      <c r="J19" s="75"/>
      <c r="K19" s="76" t="s">
        <v>65</v>
      </c>
      <c r="L19" s="77" t="s">
        <v>66</v>
      </c>
      <c r="M19" s="78" t="s">
        <v>67</v>
      </c>
      <c r="N19" s="79">
        <v>5.72001623E8</v>
      </c>
      <c r="O19" s="80" t="s">
        <v>68</v>
      </c>
      <c r="P19" s="80" t="s">
        <v>69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63" t="str">
        <f>MATCH(MID(F19,1,12),kodyrecept!B$1:B$600,0)</f>
        <v>#N/A</v>
      </c>
    </row>
    <row r="20">
      <c r="A20" s="70" t="s">
        <v>70</v>
      </c>
      <c r="B20" s="81">
        <v>2696717.0</v>
      </c>
      <c r="C20" s="82">
        <v>0.375</v>
      </c>
      <c r="D20" s="73" t="s">
        <v>71</v>
      </c>
      <c r="E20" s="73" t="s">
        <v>72</v>
      </c>
      <c r="F20" s="73" t="s">
        <v>73</v>
      </c>
      <c r="G20" s="83">
        <v>12.0</v>
      </c>
      <c r="H20" s="75"/>
      <c r="I20" s="75" t="s">
        <v>74</v>
      </c>
      <c r="J20" s="75"/>
      <c r="K20" s="84" t="s">
        <v>75</v>
      </c>
      <c r="L20" s="85" t="s">
        <v>66</v>
      </c>
      <c r="M20" s="75"/>
      <c r="N20" s="73" t="s">
        <v>76</v>
      </c>
      <c r="O20" s="86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63" t="str">
        <f>MATCH(MID(F20,1,12),kodyrecept!B$1:B$600,0)</f>
        <v>#N/A</v>
      </c>
    </row>
    <row r="21">
      <c r="A21" s="87" t="s">
        <v>77</v>
      </c>
      <c r="B21" s="87">
        <v>2713579.0</v>
      </c>
      <c r="C21" s="88">
        <v>0.4166666666666667</v>
      </c>
      <c r="D21" s="87" t="s">
        <v>78</v>
      </c>
      <c r="E21" s="87" t="s">
        <v>79</v>
      </c>
      <c r="F21" s="87" t="s">
        <v>80</v>
      </c>
      <c r="G21" s="89">
        <v>176.0</v>
      </c>
      <c r="H21" s="87"/>
      <c r="I21" s="87"/>
      <c r="J21" s="87"/>
      <c r="K21" s="90" t="s">
        <v>81</v>
      </c>
      <c r="L21" s="85" t="s">
        <v>66</v>
      </c>
      <c r="M21" s="91" t="s">
        <v>82</v>
      </c>
      <c r="N21" s="87" t="s">
        <v>83</v>
      </c>
      <c r="O21" s="86" t="s">
        <v>68</v>
      </c>
      <c r="P21" s="80" t="s">
        <v>69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63" t="str">
        <f>MATCH(MID(F21,1,12),kodyrecept!B$1:B$600,0)</f>
        <v>#N/A</v>
      </c>
    </row>
    <row r="22">
      <c r="A22" s="70" t="s">
        <v>70</v>
      </c>
      <c r="B22" s="81">
        <v>2690963.0</v>
      </c>
      <c r="C22" s="92">
        <v>0.4166666666666667</v>
      </c>
      <c r="D22" s="73" t="s">
        <v>84</v>
      </c>
      <c r="E22" s="73" t="s">
        <v>85</v>
      </c>
      <c r="F22" s="93" t="s">
        <v>86</v>
      </c>
      <c r="G22" s="83">
        <v>4.5</v>
      </c>
      <c r="H22" s="75"/>
      <c r="I22" s="75"/>
      <c r="J22" s="75"/>
      <c r="K22" s="90" t="s">
        <v>87</v>
      </c>
      <c r="L22" s="85" t="s">
        <v>88</v>
      </c>
      <c r="M22" s="75"/>
      <c r="N22" s="73" t="s">
        <v>89</v>
      </c>
      <c r="O22" s="86" t="s">
        <v>68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63" t="str">
        <f>MATCH(MID(F22,1,12),kodyrecept!B$1:B$600,0)</f>
        <v>#N/A</v>
      </c>
    </row>
    <row r="23">
      <c r="A23" s="87" t="s">
        <v>61</v>
      </c>
      <c r="B23" s="94">
        <v>2725175.0</v>
      </c>
      <c r="C23" s="88">
        <v>0.4583333333333333</v>
      </c>
      <c r="D23" s="87" t="s">
        <v>90</v>
      </c>
      <c r="E23" s="87" t="s">
        <v>91</v>
      </c>
      <c r="F23" s="95" t="s">
        <v>92</v>
      </c>
      <c r="G23" s="89">
        <v>32.0</v>
      </c>
      <c r="H23" s="87" t="s">
        <v>93</v>
      </c>
      <c r="I23" s="87"/>
      <c r="J23" s="87"/>
      <c r="K23" s="96" t="s">
        <v>94</v>
      </c>
      <c r="L23" s="97" t="s">
        <v>66</v>
      </c>
      <c r="M23" s="91" t="s">
        <v>95</v>
      </c>
      <c r="N23" s="87" t="s">
        <v>96</v>
      </c>
      <c r="O23" s="86" t="s">
        <v>68</v>
      </c>
      <c r="P23" s="80" t="s">
        <v>97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63" t="str">
        <f>MATCH(MID(F23,1,12),kodyrecept!B$1:B$600,0)</f>
        <v>#N/A</v>
      </c>
    </row>
    <row r="24">
      <c r="A24" s="70" t="s">
        <v>61</v>
      </c>
      <c r="B24" s="81">
        <v>2599410.0</v>
      </c>
      <c r="C24" s="92">
        <v>0.4583333333333333</v>
      </c>
      <c r="D24" s="73" t="s">
        <v>98</v>
      </c>
      <c r="E24" s="73" t="s">
        <v>99</v>
      </c>
      <c r="F24" s="79" t="s">
        <v>100</v>
      </c>
      <c r="G24" s="74">
        <v>4.0</v>
      </c>
      <c r="H24" s="75"/>
      <c r="I24" s="75"/>
      <c r="J24" s="75"/>
      <c r="K24" s="98"/>
      <c r="L24" s="85" t="s">
        <v>66</v>
      </c>
      <c r="M24" s="75" t="s">
        <v>101</v>
      </c>
      <c r="N24" s="73">
        <v>7.97123884E8</v>
      </c>
      <c r="O24" s="22"/>
      <c r="P24" s="80" t="s">
        <v>69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63" t="str">
        <f>MATCH(MID(F24,1,12),kodyrecept!B$1:B$600,0)</f>
        <v>#N/A</v>
      </c>
    </row>
    <row r="25">
      <c r="A25" s="87" t="s">
        <v>102</v>
      </c>
      <c r="B25" s="81">
        <v>2698165.0</v>
      </c>
      <c r="C25" s="88">
        <v>0.5</v>
      </c>
      <c r="D25" s="87" t="s">
        <v>103</v>
      </c>
      <c r="E25" s="87" t="s">
        <v>104</v>
      </c>
      <c r="F25" s="99" t="s">
        <v>105</v>
      </c>
      <c r="G25" s="89">
        <v>60.0</v>
      </c>
      <c r="H25" s="87"/>
      <c r="I25" s="87"/>
      <c r="J25" s="87"/>
      <c r="K25" s="99" t="s">
        <v>106</v>
      </c>
      <c r="L25" s="97" t="s">
        <v>66</v>
      </c>
      <c r="M25" s="87"/>
      <c r="N25" s="87">
        <v>5.00891265E8</v>
      </c>
      <c r="O25" s="86" t="s">
        <v>68</v>
      </c>
      <c r="P25" s="80" t="s">
        <v>69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63" t="str">
        <f>MATCH(MID(F25,1,12),kodyrecept!B$1:B$600,0)</f>
        <v>#N/A</v>
      </c>
    </row>
    <row r="26">
      <c r="A26" s="100"/>
      <c r="B26" s="81">
        <v>2698165.0</v>
      </c>
      <c r="C26" s="88">
        <v>0.5833333333333334</v>
      </c>
      <c r="D26" s="87" t="s">
        <v>103</v>
      </c>
      <c r="E26" s="87" t="s">
        <v>104</v>
      </c>
      <c r="F26" s="99" t="s">
        <v>105</v>
      </c>
      <c r="G26" s="101">
        <v>30.0</v>
      </c>
      <c r="H26" s="87"/>
      <c r="I26" s="87"/>
      <c r="J26" s="87"/>
      <c r="K26" s="102"/>
      <c r="L26" s="97" t="s">
        <v>66</v>
      </c>
      <c r="M26" s="87"/>
      <c r="N26" s="87">
        <v>5.00891265E8</v>
      </c>
      <c r="O26" s="86" t="s">
        <v>68</v>
      </c>
      <c r="P26" s="80" t="s">
        <v>69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63" t="str">
        <f>MATCH(MID(F26,1,12),kodyrecept!B$1:B$600,0)</f>
        <v>#N/A</v>
      </c>
    </row>
    <row r="27">
      <c r="A27" s="87" t="s">
        <v>70</v>
      </c>
      <c r="B27" s="94">
        <v>2726679.0</v>
      </c>
      <c r="C27" s="103">
        <v>0.5833333333333334</v>
      </c>
      <c r="D27" s="87" t="s">
        <v>107</v>
      </c>
      <c r="E27" s="87" t="s">
        <v>108</v>
      </c>
      <c r="F27" s="99" t="s">
        <v>109</v>
      </c>
      <c r="G27" s="104">
        <v>3.0</v>
      </c>
      <c r="H27" s="87"/>
      <c r="I27" s="87"/>
      <c r="J27" s="87"/>
      <c r="K27" s="105" t="s">
        <v>110</v>
      </c>
      <c r="L27" s="97" t="s">
        <v>66</v>
      </c>
      <c r="M27" s="87" t="s">
        <v>111</v>
      </c>
      <c r="N27" s="91" t="s">
        <v>112</v>
      </c>
      <c r="O27" s="102" t="s">
        <v>68</v>
      </c>
      <c r="P27" s="80" t="s">
        <v>69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63" t="str">
        <f>MATCH(MID(F27,1,12),kodyrecept!B$1:B$600,0)</f>
        <v>#N/A</v>
      </c>
    </row>
    <row r="28">
      <c r="A28" s="70" t="s">
        <v>70</v>
      </c>
      <c r="B28" s="81">
        <v>2646473.0</v>
      </c>
      <c r="C28" s="72">
        <v>0.5833333333333334</v>
      </c>
      <c r="D28" s="73" t="s">
        <v>113</v>
      </c>
      <c r="E28" s="73" t="s">
        <v>114</v>
      </c>
      <c r="F28" s="106" t="s">
        <v>115</v>
      </c>
      <c r="G28" s="83">
        <v>8.0</v>
      </c>
      <c r="H28" s="75"/>
      <c r="I28" s="75"/>
      <c r="J28" s="75"/>
      <c r="K28" s="107"/>
      <c r="L28" s="85" t="s">
        <v>66</v>
      </c>
      <c r="M28" s="75" t="s">
        <v>116</v>
      </c>
      <c r="N28" s="73">
        <v>7.94440743E8</v>
      </c>
      <c r="O28" s="69"/>
      <c r="P28" s="80" t="s">
        <v>69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63" t="str">
        <f>MATCH(MID(F28,1,12),kodyrecept!B$1:B$600,0)</f>
        <v>#N/A</v>
      </c>
    </row>
    <row r="29">
      <c r="A29" s="70" t="s">
        <v>70</v>
      </c>
      <c r="B29" s="71">
        <v>2592687.0</v>
      </c>
      <c r="C29" s="108">
        <v>0.6666666666666666</v>
      </c>
      <c r="D29" s="73" t="s">
        <v>117</v>
      </c>
      <c r="E29" s="93" t="s">
        <v>118</v>
      </c>
      <c r="F29" s="93" t="s">
        <v>119</v>
      </c>
      <c r="G29" s="109">
        <v>32.0</v>
      </c>
      <c r="H29" s="110"/>
      <c r="I29" s="75"/>
      <c r="J29" s="110"/>
      <c r="K29" s="107"/>
      <c r="L29" s="85" t="s">
        <v>66</v>
      </c>
      <c r="M29" s="110"/>
      <c r="N29" s="73">
        <v>5.02747291E8</v>
      </c>
      <c r="O29" s="86" t="s">
        <v>68</v>
      </c>
      <c r="P29" s="80" t="s">
        <v>69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63" t="str">
        <f>MATCH(MID(F29,1,12),kodyrecept!B$1:B$600,0)</f>
        <v>#N/A</v>
      </c>
    </row>
    <row r="30">
      <c r="A30" s="22"/>
      <c r="B30" s="22"/>
      <c r="C30" s="111"/>
      <c r="D30" s="65"/>
      <c r="E30" s="65"/>
      <c r="F30" s="69"/>
      <c r="G30" s="67"/>
      <c r="H30" s="65"/>
      <c r="I30" s="65"/>
      <c r="J30" s="65"/>
      <c r="K30" s="27"/>
      <c r="L30" s="65"/>
      <c r="M30" s="65"/>
      <c r="N30" s="65"/>
      <c r="O30" s="69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63" t="str">
        <f>MATCH(MID(F30,1,12),kodyrecept!B$1:B$600,0)</f>
        <v>#N/A</v>
      </c>
    </row>
    <row r="31">
      <c r="A31" s="22"/>
      <c r="B31" s="22"/>
      <c r="C31" s="22"/>
      <c r="D31" s="22"/>
      <c r="E31" s="22"/>
      <c r="F31" s="22"/>
      <c r="G31" s="67"/>
      <c r="H31" s="65"/>
      <c r="I31" s="22"/>
      <c r="J31" s="22"/>
      <c r="K31" s="22"/>
      <c r="L31" s="22"/>
      <c r="M31" s="22"/>
      <c r="N31" s="65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63" t="str">
        <f>MATCH(MID(F31,1,12),kodyrecept!B$1:B$600,0)</f>
        <v>#N/A</v>
      </c>
    </row>
    <row r="32">
      <c r="A32" s="22"/>
      <c r="B32" s="22"/>
      <c r="C32" s="22"/>
      <c r="D32" s="22"/>
      <c r="E32" s="22"/>
      <c r="F32" s="22"/>
      <c r="G32" s="67"/>
      <c r="H32" s="65"/>
      <c r="I32" s="22"/>
      <c r="J32" s="22"/>
      <c r="K32" s="22"/>
      <c r="L32" s="22"/>
      <c r="M32" s="22"/>
      <c r="N32" s="65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63" t="str">
        <f>MATCH(MID(F32,1,12),kodyrecept!B$1:B$600,0)</f>
        <v>#N/A</v>
      </c>
    </row>
    <row r="33">
      <c r="A33" s="22"/>
      <c r="B33" s="22"/>
      <c r="C33" s="22"/>
      <c r="D33" s="22"/>
      <c r="E33" s="22"/>
      <c r="F33" s="22"/>
      <c r="G33" s="67"/>
      <c r="H33" s="65"/>
      <c r="I33" s="22"/>
      <c r="J33" s="22"/>
      <c r="K33" s="22"/>
      <c r="L33" s="22"/>
      <c r="M33" s="22"/>
      <c r="N33" s="65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63" t="str">
        <f>MATCH(MID(F33,1,12),kodyrecept!B$1:B$600,0)</f>
        <v>#N/A</v>
      </c>
    </row>
    <row r="34">
      <c r="A34" s="22"/>
      <c r="B34" s="22"/>
      <c r="C34" s="22"/>
      <c r="D34" s="22"/>
      <c r="E34" s="22"/>
      <c r="F34" s="22"/>
      <c r="G34" s="67"/>
      <c r="H34" s="65"/>
      <c r="I34" s="22"/>
      <c r="J34" s="22"/>
      <c r="K34" s="22"/>
      <c r="L34" s="22"/>
      <c r="M34" s="22"/>
      <c r="N34" s="6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63" t="str">
        <f>MATCH(MID(F34,1,12),kodyrecept!B$1:B$600,0)</f>
        <v>#N/A</v>
      </c>
    </row>
    <row r="35">
      <c r="A35" s="22"/>
      <c r="B35" s="22"/>
      <c r="C35" s="22"/>
      <c r="D35" s="22"/>
      <c r="E35" s="22"/>
      <c r="F35" s="22"/>
      <c r="G35" s="67"/>
      <c r="H35" s="65"/>
      <c r="I35" s="22"/>
      <c r="J35" s="22"/>
      <c r="K35" s="22"/>
      <c r="L35" s="22"/>
      <c r="M35" s="22"/>
      <c r="N35" s="6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63" t="str">
        <f>MATCH(MID(F35,1,12),kodyrecept!B$1:B$600,0)</f>
        <v>#N/A</v>
      </c>
    </row>
    <row r="36">
      <c r="A36" s="22"/>
      <c r="B36" s="22"/>
      <c r="C36" s="22"/>
      <c r="D36" s="22"/>
      <c r="E36" s="22"/>
      <c r="F36" s="22"/>
      <c r="G36" s="67"/>
      <c r="H36" s="65"/>
      <c r="I36" s="22"/>
      <c r="J36" s="22"/>
      <c r="K36" s="22"/>
      <c r="L36" s="22"/>
      <c r="M36" s="22"/>
      <c r="N36" s="65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63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7"/>
      <c r="H37" s="65"/>
      <c r="I37" s="22"/>
      <c r="J37" s="22"/>
      <c r="K37" s="22"/>
      <c r="L37" s="22"/>
      <c r="M37" s="22"/>
      <c r="N37" s="65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6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7"/>
      <c r="H38" s="65"/>
      <c r="I38" s="22"/>
      <c r="J38" s="22"/>
      <c r="K38" s="22"/>
      <c r="L38" s="22"/>
      <c r="M38" s="22"/>
      <c r="N38" s="65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63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7"/>
      <c r="H39" s="65"/>
      <c r="I39" s="22"/>
      <c r="J39" s="22"/>
      <c r="K39" s="22"/>
      <c r="L39" s="22"/>
      <c r="M39" s="22"/>
      <c r="N39" s="65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63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7"/>
      <c r="H40" s="65"/>
      <c r="I40" s="22"/>
      <c r="J40" s="22"/>
      <c r="K40" s="22"/>
      <c r="L40" s="22"/>
      <c r="M40" s="22"/>
      <c r="N40" s="65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6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7"/>
      <c r="H41" s="65"/>
      <c r="I41" s="22"/>
      <c r="J41" s="22"/>
      <c r="K41" s="22"/>
      <c r="L41" s="22"/>
      <c r="M41" s="22"/>
      <c r="N41" s="65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6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7"/>
      <c r="H42" s="65"/>
      <c r="I42" s="22"/>
      <c r="J42" s="22"/>
      <c r="K42" s="22"/>
      <c r="L42" s="22"/>
      <c r="M42" s="22"/>
      <c r="N42" s="65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6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7"/>
      <c r="H43" s="65"/>
      <c r="I43" s="22"/>
      <c r="J43" s="22"/>
      <c r="K43" s="22"/>
      <c r="L43" s="22"/>
      <c r="M43" s="22"/>
      <c r="N43" s="65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63" t="str">
        <f>MATCH(MID(F43,1,12),kodyrecept!B$1:B$600,0)</f>
        <v>#N/A</v>
      </c>
    </row>
    <row r="44">
      <c r="A44" s="22"/>
      <c r="B44" s="22"/>
      <c r="C44" s="65"/>
      <c r="D44" s="65"/>
      <c r="E44" s="65"/>
      <c r="F44" s="22"/>
      <c r="G44" s="67"/>
      <c r="H44" s="65"/>
      <c r="I44" s="65"/>
      <c r="J44" s="65"/>
      <c r="K44" s="65"/>
      <c r="L44" s="65"/>
      <c r="M44" s="65"/>
      <c r="N44" s="65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63" t="str">
        <f>MATCH(MID(F44,1,12),kodyrecept!B$1:B$600,0)</f>
        <v>#N/A</v>
      </c>
    </row>
    <row r="45">
      <c r="A45" s="17"/>
      <c r="B45" s="17"/>
      <c r="C45" s="17"/>
      <c r="D45" s="17"/>
      <c r="E45" s="17"/>
      <c r="F45" s="112"/>
      <c r="G45" s="113">
        <f t="shared" ref="G45:H45" si="2">SUM(G18:G44)</f>
        <v>491.5</v>
      </c>
      <c r="H45" s="114">
        <f t="shared" si="2"/>
        <v>0</v>
      </c>
      <c r="I45" s="17"/>
      <c r="J45" s="17"/>
      <c r="K45" s="17"/>
      <c r="L45" s="17"/>
      <c r="M45" s="17"/>
      <c r="N45" s="17"/>
      <c r="O45" s="17"/>
      <c r="P45" s="11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115"/>
    </row>
    <row r="46">
      <c r="A46" s="1"/>
      <c r="B46" s="1"/>
      <c r="C46" s="1"/>
      <c r="D46" s="1"/>
      <c r="E46" s="1"/>
      <c r="F46" s="1"/>
      <c r="G46" s="116"/>
      <c r="H46" s="1"/>
      <c r="I46" s="1"/>
      <c r="J46" s="1"/>
      <c r="K46" s="1"/>
      <c r="L46" s="1"/>
      <c r="M46" s="1"/>
      <c r="N46" s="1"/>
      <c r="O46" s="1"/>
      <c r="P46" s="1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17"/>
    </row>
    <row r="47">
      <c r="A47" s="1"/>
      <c r="B47" s="8"/>
      <c r="C47" s="8"/>
      <c r="D47" s="8"/>
      <c r="E47" s="8"/>
      <c r="F47" s="8"/>
      <c r="G47" s="118"/>
      <c r="H47" s="8"/>
      <c r="I47" s="8"/>
      <c r="J47" s="8"/>
      <c r="K47" s="8"/>
      <c r="L47" s="8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17"/>
    </row>
    <row r="48">
      <c r="A48" s="119"/>
      <c r="B48" s="120" t="s">
        <v>120</v>
      </c>
      <c r="C48" s="121" t="s">
        <v>121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22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17"/>
    </row>
    <row r="49">
      <c r="A49" s="3"/>
      <c r="B49" s="22"/>
      <c r="C49" s="124" t="s">
        <v>122</v>
      </c>
      <c r="D49" s="22"/>
      <c r="E49" s="125"/>
      <c r="F49" s="120" t="s">
        <v>7</v>
      </c>
      <c r="G49" s="67"/>
      <c r="H49" s="126"/>
      <c r="I49" s="17"/>
      <c r="J49" s="127"/>
      <c r="K49" s="128"/>
      <c r="L49" s="128" t="s">
        <v>4</v>
      </c>
      <c r="M49" s="128"/>
      <c r="N49" s="128"/>
      <c r="O49" s="128" t="s">
        <v>4</v>
      </c>
      <c r="P49" s="123"/>
      <c r="Q49" s="123"/>
      <c r="R49" s="1"/>
      <c r="S49" s="1"/>
      <c r="T49" s="1"/>
      <c r="U49" s="1"/>
      <c r="V49" s="1"/>
      <c r="W49" s="1"/>
      <c r="X49" s="1"/>
      <c r="Y49" s="1"/>
      <c r="Z49" s="1"/>
      <c r="AA49" s="1"/>
      <c r="AB49" s="117"/>
    </row>
    <row r="50">
      <c r="A50" s="3"/>
      <c r="B50" s="22"/>
      <c r="C50" s="129" t="s">
        <v>12</v>
      </c>
      <c r="D50" s="22"/>
      <c r="E50" s="130"/>
      <c r="F50" s="120" t="s">
        <v>15</v>
      </c>
      <c r="G50" s="67"/>
      <c r="H50" s="7"/>
      <c r="I50" s="1"/>
      <c r="J50" s="129">
        <v>1.0</v>
      </c>
      <c r="K50" s="29" t="s">
        <v>123</v>
      </c>
      <c r="L50" s="31">
        <v>0.3055555555555556</v>
      </c>
      <c r="M50" s="131">
        <v>9.0</v>
      </c>
      <c r="N50" s="32" t="s">
        <v>124</v>
      </c>
      <c r="O50" s="31">
        <v>0.2777777777777778</v>
      </c>
      <c r="P50" s="123"/>
      <c r="Q50" s="123"/>
      <c r="R50" s="1"/>
      <c r="S50" s="1"/>
      <c r="T50" s="1"/>
      <c r="U50" s="1"/>
      <c r="V50" s="1"/>
      <c r="W50" s="1"/>
      <c r="X50" s="1"/>
      <c r="Y50" s="1"/>
      <c r="Z50" s="1"/>
      <c r="AA50" s="1"/>
      <c r="AB50" s="117"/>
    </row>
    <row r="51">
      <c r="A51" s="3"/>
      <c r="B51" s="22"/>
      <c r="C51" s="129" t="s">
        <v>125</v>
      </c>
      <c r="D51" s="22"/>
      <c r="E51" s="130"/>
      <c r="F51" s="120" t="s">
        <v>21</v>
      </c>
      <c r="G51" s="27">
        <v>10.0</v>
      </c>
      <c r="H51" s="7"/>
      <c r="I51" s="1"/>
      <c r="J51" s="132">
        <v>2.0</v>
      </c>
      <c r="K51" s="35" t="s">
        <v>126</v>
      </c>
      <c r="L51" s="37">
        <v>0.3125</v>
      </c>
      <c r="M51" s="133">
        <v>10.0</v>
      </c>
      <c r="N51" s="134" t="s">
        <v>127</v>
      </c>
      <c r="O51" s="37">
        <v>0.2847222222222222</v>
      </c>
      <c r="P51" s="123"/>
      <c r="Q51" s="123"/>
      <c r="R51" s="1"/>
      <c r="S51" s="1"/>
      <c r="T51" s="1"/>
      <c r="U51" s="1"/>
      <c r="V51" s="1"/>
      <c r="W51" s="1"/>
      <c r="X51" s="1"/>
      <c r="Y51" s="1"/>
      <c r="Z51" s="1"/>
      <c r="AA51" s="1"/>
      <c r="AB51" s="117"/>
    </row>
    <row r="52">
      <c r="A52" s="3"/>
      <c r="B52" s="22"/>
      <c r="C52" s="129" t="s">
        <v>34</v>
      </c>
      <c r="D52" s="22"/>
      <c r="E52" s="130"/>
      <c r="F52" s="135" t="s">
        <v>128</v>
      </c>
      <c r="G52" s="27">
        <v>2.0</v>
      </c>
      <c r="H52" s="7"/>
      <c r="I52" s="1"/>
      <c r="J52" s="132">
        <v>3.0</v>
      </c>
      <c r="K52" s="35" t="s">
        <v>129</v>
      </c>
      <c r="L52" s="37">
        <v>0.3194444444444444</v>
      </c>
      <c r="M52" s="133">
        <v>11.0</v>
      </c>
      <c r="N52" s="36" t="s">
        <v>130</v>
      </c>
      <c r="O52" s="37">
        <v>0.2916666666666667</v>
      </c>
      <c r="P52" s="123"/>
      <c r="Q52" s="123"/>
      <c r="R52" s="1"/>
      <c r="S52" s="1"/>
      <c r="T52" s="1"/>
      <c r="U52" s="1"/>
      <c r="V52" s="1"/>
      <c r="W52" s="1"/>
      <c r="X52" s="1"/>
      <c r="Y52" s="1"/>
      <c r="Z52" s="1"/>
      <c r="AA52" s="1"/>
      <c r="AB52" s="117"/>
    </row>
    <row r="53">
      <c r="A53" s="3"/>
      <c r="B53" s="22"/>
      <c r="C53" s="129" t="s">
        <v>30</v>
      </c>
      <c r="D53" s="22"/>
      <c r="E53" s="130"/>
      <c r="F53" s="120" t="s">
        <v>26</v>
      </c>
      <c r="G53" s="67"/>
      <c r="H53" s="7"/>
      <c r="I53" s="1"/>
      <c r="J53" s="136">
        <v>4.0</v>
      </c>
      <c r="K53" s="36" t="s">
        <v>131</v>
      </c>
      <c r="L53" s="37">
        <v>0.3263888888888889</v>
      </c>
      <c r="M53" s="133">
        <v>12.0</v>
      </c>
      <c r="N53" s="137" t="s">
        <v>132</v>
      </c>
      <c r="O53" s="37">
        <v>0.2986111111111111</v>
      </c>
      <c r="P53" s="123"/>
      <c r="Q53" s="123"/>
      <c r="R53" s="1"/>
      <c r="S53" s="1"/>
      <c r="T53" s="1"/>
      <c r="U53" s="1"/>
      <c r="V53" s="1"/>
      <c r="W53" s="1"/>
      <c r="X53" s="1"/>
      <c r="Y53" s="1"/>
      <c r="Z53" s="1"/>
      <c r="AA53" s="1"/>
      <c r="AB53" s="117"/>
    </row>
    <row r="54">
      <c r="A54" s="3"/>
      <c r="B54" s="22"/>
      <c r="C54" s="129" t="s">
        <v>133</v>
      </c>
      <c r="D54" s="22"/>
      <c r="E54" s="130"/>
      <c r="F54" s="120" t="s">
        <v>134</v>
      </c>
      <c r="G54" s="27">
        <v>2.0</v>
      </c>
      <c r="H54" s="7"/>
      <c r="I54" s="1"/>
      <c r="J54" s="136">
        <v>5.0</v>
      </c>
      <c r="K54" s="57" t="s">
        <v>135</v>
      </c>
      <c r="L54" s="37">
        <v>0.25</v>
      </c>
      <c r="M54" s="133">
        <v>13.0</v>
      </c>
      <c r="N54" s="137" t="s">
        <v>136</v>
      </c>
      <c r="O54" s="37">
        <v>0.3333333333333333</v>
      </c>
      <c r="P54" s="123"/>
      <c r="Q54" s="123"/>
      <c r="R54" s="1"/>
      <c r="S54" s="1"/>
      <c r="T54" s="1"/>
      <c r="U54" s="1"/>
      <c r="V54" s="1"/>
      <c r="W54" s="1"/>
      <c r="X54" s="1"/>
      <c r="Y54" s="1"/>
      <c r="Z54" s="1"/>
      <c r="AA54" s="1"/>
      <c r="AB54" s="117"/>
    </row>
    <row r="55">
      <c r="A55" s="3"/>
      <c r="B55" s="22"/>
      <c r="C55" s="129" t="s">
        <v>18</v>
      </c>
      <c r="D55" s="22"/>
      <c r="E55" s="7"/>
      <c r="F55" s="46" t="s">
        <v>36</v>
      </c>
      <c r="G55" s="47">
        <f>G56/SUM(G50:G54)</f>
        <v>5</v>
      </c>
      <c r="H55" s="138">
        <f>H56/SUM(G50:G54)</f>
        <v>0</v>
      </c>
      <c r="I55" s="1"/>
      <c r="J55" s="136">
        <v>6.0</v>
      </c>
      <c r="K55" s="39" t="s">
        <v>137</v>
      </c>
      <c r="L55" s="37">
        <v>0.2569444444444444</v>
      </c>
      <c r="M55" s="133">
        <v>14.0</v>
      </c>
      <c r="N55" s="137" t="s">
        <v>134</v>
      </c>
      <c r="O55" s="37">
        <v>0.3472222222222222</v>
      </c>
      <c r="P55" s="123"/>
      <c r="Q55" s="123"/>
      <c r="R55" s="1"/>
      <c r="S55" s="1"/>
      <c r="T55" s="1"/>
      <c r="U55" s="1"/>
      <c r="V55" s="1"/>
      <c r="W55" s="1"/>
      <c r="X55" s="1"/>
      <c r="Y55" s="1"/>
      <c r="Z55" s="1"/>
      <c r="AA55" s="1"/>
      <c r="AB55" s="117"/>
    </row>
    <row r="56">
      <c r="A56" s="1"/>
      <c r="B56" s="1"/>
      <c r="C56" s="50"/>
      <c r="D56" s="1"/>
      <c r="E56" s="1"/>
      <c r="F56" s="46" t="s">
        <v>39</v>
      </c>
      <c r="G56" s="47">
        <f t="shared" ref="G56:H56" si="3">G87/7</f>
        <v>70</v>
      </c>
      <c r="H56" s="138">
        <f t="shared" si="3"/>
        <v>0</v>
      </c>
      <c r="I56" s="1"/>
      <c r="J56" s="136">
        <v>7.0</v>
      </c>
      <c r="K56" s="39" t="s">
        <v>138</v>
      </c>
      <c r="L56" s="37">
        <v>0.2638888888888889</v>
      </c>
      <c r="M56" s="133">
        <v>15.0</v>
      </c>
      <c r="N56" s="52"/>
      <c r="O56" s="55"/>
      <c r="P56" s="123"/>
      <c r="Q56" s="123"/>
      <c r="R56" s="1"/>
      <c r="S56" s="1"/>
      <c r="T56" s="1"/>
      <c r="U56" s="1"/>
      <c r="V56" s="1"/>
      <c r="W56" s="1"/>
      <c r="X56" s="1"/>
      <c r="Y56" s="1"/>
      <c r="Z56" s="1"/>
      <c r="AA56" s="1"/>
      <c r="AB56" s="117"/>
    </row>
    <row r="57">
      <c r="A57" s="1"/>
      <c r="B57" s="1"/>
      <c r="C57" s="50"/>
      <c r="D57" s="1"/>
      <c r="E57" s="1"/>
      <c r="F57" s="1"/>
      <c r="G57" s="53"/>
      <c r="H57" s="1"/>
      <c r="I57" s="1"/>
      <c r="J57" s="136">
        <v>8.0</v>
      </c>
      <c r="K57" s="139" t="s">
        <v>139</v>
      </c>
      <c r="L57" s="37">
        <v>0.2708333333333333</v>
      </c>
      <c r="M57" s="133">
        <v>16.0</v>
      </c>
      <c r="N57" s="52"/>
      <c r="O57" s="55"/>
      <c r="P57" s="123"/>
      <c r="Q57" s="123"/>
      <c r="R57" s="1"/>
      <c r="S57" s="1"/>
      <c r="T57" s="1"/>
      <c r="U57" s="1"/>
      <c r="V57" s="1"/>
      <c r="W57" s="1"/>
      <c r="X57" s="1"/>
      <c r="Y57" s="1"/>
      <c r="Z57" s="1"/>
      <c r="AA57" s="1"/>
      <c r="AB57" s="117"/>
    </row>
    <row r="58">
      <c r="A58" s="120" t="s">
        <v>44</v>
      </c>
      <c r="B58" s="135" t="s">
        <v>140</v>
      </c>
      <c r="C58" s="120" t="s">
        <v>46</v>
      </c>
      <c r="D58" s="120" t="s">
        <v>47</v>
      </c>
      <c r="E58" s="120" t="s">
        <v>48</v>
      </c>
      <c r="F58" s="120" t="s">
        <v>49</v>
      </c>
      <c r="G58" s="140" t="s">
        <v>50</v>
      </c>
      <c r="H58" s="135" t="s">
        <v>141</v>
      </c>
      <c r="I58" s="135" t="s">
        <v>52</v>
      </c>
      <c r="J58" s="135" t="s">
        <v>53</v>
      </c>
      <c r="K58" s="120" t="s">
        <v>54</v>
      </c>
      <c r="L58" s="120" t="s">
        <v>55</v>
      </c>
      <c r="M58" s="120" t="s">
        <v>56</v>
      </c>
      <c r="N58" s="120" t="s">
        <v>57</v>
      </c>
      <c r="O58" s="135" t="s">
        <v>142</v>
      </c>
      <c r="P58" s="135" t="s">
        <v>59</v>
      </c>
      <c r="Q58" s="141" t="s">
        <v>60</v>
      </c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3"/>
    </row>
    <row r="59">
      <c r="A59" s="22"/>
      <c r="B59" s="22"/>
      <c r="C59" s="65"/>
      <c r="D59" s="65"/>
      <c r="E59" s="65"/>
      <c r="F59" s="66"/>
      <c r="G59" s="67"/>
      <c r="H59" s="65"/>
      <c r="I59" s="68"/>
      <c r="J59" s="65"/>
      <c r="K59" s="65"/>
      <c r="L59" s="65"/>
      <c r="M59" s="65"/>
      <c r="N59" s="65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63" t="str">
        <f>MATCH(MID(F59,1,12),kodyrecept!B$1:B$600,0)</f>
        <v>#N/A</v>
      </c>
    </row>
    <row r="60">
      <c r="A60" s="70" t="s">
        <v>61</v>
      </c>
      <c r="B60" s="71">
        <v>2707460.0</v>
      </c>
      <c r="C60" s="72">
        <v>0.2708333333333333</v>
      </c>
      <c r="D60" s="73" t="s">
        <v>62</v>
      </c>
      <c r="E60" s="73" t="s">
        <v>63</v>
      </c>
      <c r="F60" s="73" t="s">
        <v>64</v>
      </c>
      <c r="G60" s="74">
        <v>250.0</v>
      </c>
      <c r="H60" s="75"/>
      <c r="I60" s="75"/>
      <c r="J60" s="75"/>
      <c r="K60" s="76" t="s">
        <v>65</v>
      </c>
      <c r="L60" s="77" t="s">
        <v>66</v>
      </c>
      <c r="M60" s="78" t="s">
        <v>67</v>
      </c>
      <c r="N60" s="79">
        <v>5.72001623E8</v>
      </c>
      <c r="O60" s="80" t="s">
        <v>68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63" t="str">
        <f>MATCH(MID(F60,1,12),kodyrecept!B$1:B$600,0)</f>
        <v>#N/A</v>
      </c>
    </row>
    <row r="61">
      <c r="A61" s="87" t="s">
        <v>77</v>
      </c>
      <c r="B61" s="87">
        <v>2678120.0</v>
      </c>
      <c r="C61" s="88">
        <v>0.2916666666666667</v>
      </c>
      <c r="D61" s="87" t="s">
        <v>143</v>
      </c>
      <c r="E61" s="87" t="s">
        <v>144</v>
      </c>
      <c r="F61" s="87" t="s">
        <v>145</v>
      </c>
      <c r="G61" s="89">
        <v>9.0</v>
      </c>
      <c r="H61" s="87"/>
      <c r="I61" s="87"/>
      <c r="J61" s="87"/>
      <c r="K61" s="102"/>
      <c r="L61" s="142" t="s">
        <v>66</v>
      </c>
      <c r="M61" s="87" t="s">
        <v>101</v>
      </c>
      <c r="N61" s="87" t="s">
        <v>146</v>
      </c>
      <c r="O61" s="80" t="s">
        <v>68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63" t="str">
        <f>MATCH(MID(F61,1,12),kodyrecept!B$1:B$600,0)</f>
        <v>#N/A</v>
      </c>
    </row>
    <row r="62">
      <c r="A62" s="80" t="s">
        <v>77</v>
      </c>
      <c r="B62" s="22"/>
      <c r="C62" s="64">
        <v>0.3333333333333333</v>
      </c>
      <c r="D62" s="143" t="s">
        <v>147</v>
      </c>
      <c r="E62" s="143" t="s">
        <v>148</v>
      </c>
      <c r="F62" s="143" t="s">
        <v>149</v>
      </c>
      <c r="G62" s="27">
        <v>17.0</v>
      </c>
      <c r="H62" s="65"/>
      <c r="I62" s="65"/>
      <c r="J62" s="65"/>
      <c r="K62" s="143" t="s">
        <v>150</v>
      </c>
      <c r="L62" s="85" t="s">
        <v>66</v>
      </c>
      <c r="M62" s="143" t="s">
        <v>151</v>
      </c>
      <c r="N62" s="65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63" t="str">
        <f>MATCH(MID(F62,1,12),kodyrecept!B$1:B$600,0)</f>
        <v>#N/A</v>
      </c>
    </row>
    <row r="63">
      <c r="A63" s="70" t="s">
        <v>70</v>
      </c>
      <c r="B63" s="81">
        <v>2648909.0</v>
      </c>
      <c r="C63" s="144">
        <v>0.4375</v>
      </c>
      <c r="D63" s="70" t="s">
        <v>152</v>
      </c>
      <c r="E63" s="73" t="s">
        <v>153</v>
      </c>
      <c r="F63" s="93" t="s">
        <v>105</v>
      </c>
      <c r="G63" s="83">
        <v>80.0</v>
      </c>
      <c r="H63" s="75" t="s">
        <v>154</v>
      </c>
      <c r="I63" s="75"/>
      <c r="J63" s="75"/>
      <c r="K63" s="145" t="s">
        <v>155</v>
      </c>
      <c r="L63" s="85" t="s">
        <v>66</v>
      </c>
      <c r="M63" s="93" t="s">
        <v>156</v>
      </c>
      <c r="N63" s="73">
        <v>7.84940689E8</v>
      </c>
      <c r="O63" s="87" t="s">
        <v>68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63" t="str">
        <f>MATCH(MID(F63,1,12),kodyrecept!B$1:B$600,0)</f>
        <v>#N/A</v>
      </c>
    </row>
    <row r="64">
      <c r="A64" s="80" t="s">
        <v>102</v>
      </c>
      <c r="B64" s="146">
        <v>2723723.0</v>
      </c>
      <c r="C64" s="143" t="s">
        <v>157</v>
      </c>
      <c r="D64" s="143" t="s">
        <v>158</v>
      </c>
      <c r="E64" s="143" t="s">
        <v>159</v>
      </c>
      <c r="F64" s="147" t="s">
        <v>160</v>
      </c>
      <c r="G64" s="27">
        <v>6.0</v>
      </c>
      <c r="H64" s="65"/>
      <c r="I64" s="65"/>
      <c r="J64" s="65"/>
      <c r="K64" s="65"/>
      <c r="L64" s="143" t="s">
        <v>66</v>
      </c>
      <c r="M64" s="143" t="s">
        <v>161</v>
      </c>
      <c r="N64" s="143"/>
      <c r="O64" s="80" t="s">
        <v>68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63" t="str">
        <f>MATCH(MID(F64,1,12),kodyrecept!B$1:B$600,0)</f>
        <v>#N/A</v>
      </c>
    </row>
    <row r="65">
      <c r="A65" s="70" t="s">
        <v>61</v>
      </c>
      <c r="B65" s="87">
        <v>194981.0</v>
      </c>
      <c r="C65" s="72">
        <v>0.5416666666666666</v>
      </c>
      <c r="D65" s="73" t="s">
        <v>162</v>
      </c>
      <c r="E65" s="73" t="s">
        <v>163</v>
      </c>
      <c r="F65" s="93" t="s">
        <v>164</v>
      </c>
      <c r="G65" s="83">
        <v>9.0</v>
      </c>
      <c r="H65" s="75"/>
      <c r="I65" s="75"/>
      <c r="J65" s="75"/>
      <c r="K65" s="110"/>
      <c r="L65" s="77" t="s">
        <v>66</v>
      </c>
      <c r="M65" s="75"/>
      <c r="N65" s="73" t="s">
        <v>165</v>
      </c>
      <c r="O65" s="80" t="s">
        <v>68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63" t="str">
        <f>MATCH(MID(F65,1,12),kodyrecept!B$1:B$600,0)</f>
        <v>#N/A</v>
      </c>
    </row>
    <row r="66">
      <c r="A66" s="70" t="s">
        <v>70</v>
      </c>
      <c r="B66" s="81">
        <v>2648909.0</v>
      </c>
      <c r="C66" s="92">
        <v>0.6041666666666666</v>
      </c>
      <c r="D66" s="73" t="s">
        <v>152</v>
      </c>
      <c r="E66" s="73" t="s">
        <v>153</v>
      </c>
      <c r="F66" s="73" t="s">
        <v>105</v>
      </c>
      <c r="G66" s="83">
        <v>18.0</v>
      </c>
      <c r="H66" s="75"/>
      <c r="I66" s="75"/>
      <c r="J66" s="75"/>
      <c r="K66" s="110"/>
      <c r="L66" s="85" t="s">
        <v>66</v>
      </c>
      <c r="M66" s="93" t="s">
        <v>156</v>
      </c>
      <c r="N66" s="73">
        <v>7.84940689E8</v>
      </c>
      <c r="O66" s="80" t="s">
        <v>68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63" t="str">
        <f>MATCH(MID(F66,1,12),kodyrecept!B$1:B$600,0)</f>
        <v>#N/A</v>
      </c>
    </row>
    <row r="67">
      <c r="A67" s="70" t="s">
        <v>61</v>
      </c>
      <c r="B67" s="87">
        <v>194981.0</v>
      </c>
      <c r="C67" s="72">
        <v>0.6041666666666666</v>
      </c>
      <c r="D67" s="73" t="s">
        <v>162</v>
      </c>
      <c r="E67" s="73" t="s">
        <v>163</v>
      </c>
      <c r="F67" s="93" t="s">
        <v>119</v>
      </c>
      <c r="G67" s="83">
        <v>9.0</v>
      </c>
      <c r="H67" s="75"/>
      <c r="I67" s="75"/>
      <c r="J67" s="75"/>
      <c r="K67" s="110"/>
      <c r="L67" s="77" t="s">
        <v>66</v>
      </c>
      <c r="M67" s="75"/>
      <c r="N67" s="73" t="s">
        <v>165</v>
      </c>
      <c r="O67" s="80" t="s">
        <v>68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63" t="str">
        <f>MATCH(MID(F67,1,12),kodyrecept!B$1:B$600,0)</f>
        <v>#N/A</v>
      </c>
    </row>
    <row r="68">
      <c r="A68" s="70" t="s">
        <v>61</v>
      </c>
      <c r="B68" s="71">
        <v>2707460.0</v>
      </c>
      <c r="C68" s="72">
        <v>0.6041666666666666</v>
      </c>
      <c r="D68" s="73" t="s">
        <v>62</v>
      </c>
      <c r="E68" s="73" t="s">
        <v>63</v>
      </c>
      <c r="F68" s="73" t="s">
        <v>166</v>
      </c>
      <c r="G68" s="74">
        <v>16.0</v>
      </c>
      <c r="H68" s="75"/>
      <c r="I68" s="75"/>
      <c r="J68" s="75"/>
      <c r="K68" s="110"/>
      <c r="L68" s="77" t="s">
        <v>66</v>
      </c>
      <c r="M68" s="75"/>
      <c r="N68" s="79">
        <v>5.72001623E8</v>
      </c>
      <c r="O68" s="80" t="s">
        <v>68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63" t="str">
        <f>MATCH(MID(F68,1,12),kodyrecept!B$1:B$600,0)</f>
        <v>#N/A</v>
      </c>
    </row>
    <row r="69">
      <c r="A69" s="87" t="s">
        <v>102</v>
      </c>
      <c r="B69" s="146">
        <v>2727462.0</v>
      </c>
      <c r="C69" s="88">
        <v>0.625</v>
      </c>
      <c r="D69" s="87" t="s">
        <v>167</v>
      </c>
      <c r="E69" s="87" t="s">
        <v>168</v>
      </c>
      <c r="F69" s="148" t="s">
        <v>169</v>
      </c>
      <c r="G69" s="101">
        <v>20.0</v>
      </c>
      <c r="H69" s="87"/>
      <c r="I69" s="87"/>
      <c r="J69" s="87"/>
      <c r="K69" s="87"/>
      <c r="L69" s="97" t="s">
        <v>66</v>
      </c>
      <c r="M69" s="87"/>
      <c r="N69" s="87">
        <v>6.61556214E8</v>
      </c>
      <c r="O69" s="80" t="s">
        <v>68</v>
      </c>
      <c r="P69" s="87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63" t="str">
        <f>MATCH(MID(F69,1,12),kodyrecept!B$1:B$600,0)</f>
        <v>#N/A</v>
      </c>
    </row>
    <row r="70">
      <c r="A70" s="87" t="s">
        <v>170</v>
      </c>
      <c r="B70" s="87">
        <v>2659992.0</v>
      </c>
      <c r="C70" s="149">
        <v>0.625</v>
      </c>
      <c r="D70" s="87" t="s">
        <v>171</v>
      </c>
      <c r="E70" s="87" t="s">
        <v>172</v>
      </c>
      <c r="F70" s="87" t="s">
        <v>173</v>
      </c>
      <c r="G70" s="101">
        <v>24.0</v>
      </c>
      <c r="H70" s="87"/>
      <c r="I70" s="87"/>
      <c r="J70" s="87"/>
      <c r="K70" s="102"/>
      <c r="L70" s="85" t="s">
        <v>66</v>
      </c>
      <c r="M70" s="87" t="s">
        <v>174</v>
      </c>
      <c r="N70" s="87">
        <v>6.0227557E8</v>
      </c>
      <c r="O70" s="80" t="s">
        <v>68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63" t="str">
        <f>MATCH(MID(F70,1,12),kodyrecept!B$1:B$600,0)</f>
        <v>#N/A</v>
      </c>
    </row>
    <row r="71">
      <c r="A71" s="87" t="s">
        <v>102</v>
      </c>
      <c r="B71" s="150">
        <v>2693462.0</v>
      </c>
      <c r="C71" s="149">
        <v>0.625</v>
      </c>
      <c r="D71" s="87" t="s">
        <v>175</v>
      </c>
      <c r="E71" s="87" t="s">
        <v>176</v>
      </c>
      <c r="F71" s="102" t="s">
        <v>177</v>
      </c>
      <c r="G71" s="101">
        <v>32.0</v>
      </c>
      <c r="H71" s="87"/>
      <c r="I71" s="87"/>
      <c r="J71" s="87"/>
      <c r="K71" s="151"/>
      <c r="L71" s="97" t="s">
        <v>66</v>
      </c>
      <c r="M71" s="87"/>
      <c r="N71" s="87" t="s">
        <v>178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63" t="str">
        <f>MATCH(MID(F71,1,12),kodyrecept!B$1:B$600,0)</f>
        <v>#N/A</v>
      </c>
    </row>
    <row r="72">
      <c r="A72" s="22"/>
      <c r="B72" s="22"/>
      <c r="C72" s="65"/>
      <c r="D72" s="65"/>
      <c r="E72" s="65"/>
      <c r="F72" s="65"/>
      <c r="G72" s="67"/>
      <c r="H72" s="65"/>
      <c r="I72" s="65"/>
      <c r="J72" s="65"/>
      <c r="K72" s="143"/>
      <c r="L72" s="65"/>
      <c r="M72" s="65"/>
      <c r="N72" s="65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63" t="str">
        <f>MATCH(MID(F72,1,12),kodyrecept!B$1:B$600,0)</f>
        <v>#N/A</v>
      </c>
    </row>
    <row r="73">
      <c r="A73" s="22"/>
      <c r="B73" s="22"/>
      <c r="C73" s="65"/>
      <c r="D73" s="65"/>
      <c r="E73" s="65"/>
      <c r="F73" s="65"/>
      <c r="G73" s="67"/>
      <c r="H73" s="143"/>
      <c r="I73" s="65"/>
      <c r="J73" s="65"/>
      <c r="K73" s="65"/>
      <c r="L73" s="65"/>
      <c r="M73" s="65"/>
      <c r="N73" s="6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63" t="str">
        <f>MATCH(MID(F73,1,12),kodyrecept!B$1:B$600,0)</f>
        <v>#N/A</v>
      </c>
    </row>
    <row r="74">
      <c r="A74" s="22"/>
      <c r="B74" s="22"/>
      <c r="C74" s="65"/>
      <c r="D74" s="65"/>
      <c r="E74" s="65"/>
      <c r="F74" s="65"/>
      <c r="G74" s="67"/>
      <c r="H74" s="65"/>
      <c r="I74" s="65"/>
      <c r="J74" s="65"/>
      <c r="K74" s="65"/>
      <c r="L74" s="65"/>
      <c r="M74" s="65"/>
      <c r="N74" s="65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63" t="str">
        <f>MATCH(MID(F74,1,12),kodyrecept!B$1:B$600,0)</f>
        <v>#N/A</v>
      </c>
    </row>
    <row r="75">
      <c r="A75" s="22"/>
      <c r="B75" s="22"/>
      <c r="C75" s="65"/>
      <c r="D75" s="65"/>
      <c r="E75" s="65"/>
      <c r="F75" s="65"/>
      <c r="G75" s="67"/>
      <c r="H75" s="65"/>
      <c r="I75" s="65"/>
      <c r="J75" s="65"/>
      <c r="K75" s="65"/>
      <c r="L75" s="65"/>
      <c r="M75" s="65"/>
      <c r="N75" s="65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63" t="str">
        <f>MATCH(MID(F75,1,12),kodyrecept!B$1:B$600,0)</f>
        <v>#N/A</v>
      </c>
    </row>
    <row r="76">
      <c r="A76" s="22"/>
      <c r="B76" s="22"/>
      <c r="C76" s="65"/>
      <c r="D76" s="65"/>
      <c r="E76" s="65"/>
      <c r="F76" s="65"/>
      <c r="G76" s="67"/>
      <c r="H76" s="65"/>
      <c r="I76" s="65"/>
      <c r="J76" s="65"/>
      <c r="K76" s="65"/>
      <c r="L76" s="65"/>
      <c r="M76" s="65"/>
      <c r="N76" s="65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63" t="str">
        <f>MATCH(MID(F76,1,12),kodyrecept!B$1:B$600,0)</f>
        <v>#N/A</v>
      </c>
    </row>
    <row r="77">
      <c r="A77" s="22"/>
      <c r="B77" s="22"/>
      <c r="C77" s="65"/>
      <c r="D77" s="65"/>
      <c r="E77" s="65"/>
      <c r="F77" s="68"/>
      <c r="G77" s="67"/>
      <c r="H77" s="111"/>
      <c r="I77" s="111"/>
      <c r="J77" s="65"/>
      <c r="K77" s="67"/>
      <c r="L77" s="65"/>
      <c r="M77" s="65"/>
      <c r="N77" s="65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63" t="str">
        <f>MATCH(MID(F77,1,12),kodyrecept!B$1:B$600,0)</f>
        <v>#N/A</v>
      </c>
    </row>
    <row r="78">
      <c r="A78" s="22"/>
      <c r="B78" s="22"/>
      <c r="C78" s="65"/>
      <c r="D78" s="65"/>
      <c r="E78" s="65"/>
      <c r="F78" s="65"/>
      <c r="G78" s="67"/>
      <c r="H78" s="65"/>
      <c r="I78" s="65"/>
      <c r="J78" s="65"/>
      <c r="K78" s="65"/>
      <c r="L78" s="65"/>
      <c r="M78" s="65"/>
      <c r="N78" s="65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63" t="str">
        <f>MATCH(MID(F78,1,12),kodyrecept!B$1:B$600,0)</f>
        <v>#N/A</v>
      </c>
    </row>
    <row r="79">
      <c r="A79" s="22"/>
      <c r="B79" s="22"/>
      <c r="C79" s="65"/>
      <c r="D79" s="65"/>
      <c r="E79" s="67"/>
      <c r="F79" s="22"/>
      <c r="G79" s="65"/>
      <c r="H79" s="67"/>
      <c r="I79" s="65"/>
      <c r="J79" s="65"/>
      <c r="K79" s="65"/>
      <c r="L79" s="67"/>
      <c r="M79" s="65"/>
      <c r="N79" s="65"/>
      <c r="O79" s="65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63" t="str">
        <f>MATCH(MID(F79,1,12),kodyrecept!B$1:B$600,0)</f>
        <v>#N/A</v>
      </c>
    </row>
    <row r="80">
      <c r="A80" s="22"/>
      <c r="B80" s="22"/>
      <c r="C80" s="65"/>
      <c r="D80" s="65"/>
      <c r="E80" s="65"/>
      <c r="F80" s="65"/>
      <c r="G80" s="67"/>
      <c r="H80" s="65"/>
      <c r="I80" s="65"/>
      <c r="J80" s="65"/>
      <c r="K80" s="67"/>
      <c r="L80" s="65"/>
      <c r="M80" s="65"/>
      <c r="N80" s="6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63" t="str">
        <f>MATCH(MID(F80,1,12),kodyrecept!B$1:B$600,0)</f>
        <v>#N/A</v>
      </c>
    </row>
    <row r="81">
      <c r="A81" s="22"/>
      <c r="B81" s="22"/>
      <c r="C81" s="65"/>
      <c r="D81" s="65"/>
      <c r="E81" s="65"/>
      <c r="F81" s="22"/>
      <c r="G81" s="67"/>
      <c r="H81" s="65"/>
      <c r="I81" s="65"/>
      <c r="J81" s="65"/>
      <c r="K81" s="65"/>
      <c r="L81" s="65"/>
      <c r="M81" s="65"/>
      <c r="N81" s="6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63" t="str">
        <f>MATCH(MID(F81,1,12),kodyrecept!B$1:B$600,0)</f>
        <v>#N/A</v>
      </c>
    </row>
    <row r="82">
      <c r="A82" s="22"/>
      <c r="B82" s="65"/>
      <c r="C82" s="65"/>
      <c r="D82" s="65"/>
      <c r="E82" s="65"/>
      <c r="F82" s="22"/>
      <c r="G82" s="67"/>
      <c r="H82" s="65"/>
      <c r="I82" s="65"/>
      <c r="J82" s="65"/>
      <c r="K82" s="67"/>
      <c r="L82" s="65"/>
      <c r="M82" s="65"/>
      <c r="N82" s="65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63" t="str">
        <f>MATCH(MID(F82,1,12),kodyrecept!B$1:B$600,0)</f>
        <v>#N/A</v>
      </c>
    </row>
    <row r="83">
      <c r="A83" s="22"/>
      <c r="B83" s="22"/>
      <c r="C83" s="65"/>
      <c r="D83" s="65"/>
      <c r="E83" s="65"/>
      <c r="F83" s="22"/>
      <c r="G83" s="67"/>
      <c r="H83" s="68"/>
      <c r="I83" s="68"/>
      <c r="J83" s="65"/>
      <c r="K83" s="67"/>
      <c r="L83" s="65"/>
      <c r="M83" s="65"/>
      <c r="N83" s="65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63" t="str">
        <f>MATCH(MID(F83,1,12),kodyrecept!B$1:B$600,0)</f>
        <v>#N/A</v>
      </c>
    </row>
    <row r="84">
      <c r="A84" s="22"/>
      <c r="B84" s="22"/>
      <c r="C84" s="65"/>
      <c r="D84" s="65"/>
      <c r="E84" s="65"/>
      <c r="F84" s="22"/>
      <c r="G84" s="67"/>
      <c r="H84" s="65"/>
      <c r="I84" s="65"/>
      <c r="J84" s="65"/>
      <c r="K84" s="67"/>
      <c r="L84" s="65"/>
      <c r="M84" s="65"/>
      <c r="N84" s="65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63" t="str">
        <f>MATCH(MID(F84,1,12),kodyrecept!B$1:B$600,0)</f>
        <v>#N/A</v>
      </c>
    </row>
    <row r="85">
      <c r="A85" s="22"/>
      <c r="B85" s="22"/>
      <c r="C85" s="65"/>
      <c r="D85" s="65"/>
      <c r="E85" s="65"/>
      <c r="F85" s="22"/>
      <c r="G85" s="67"/>
      <c r="H85" s="65"/>
      <c r="I85" s="65"/>
      <c r="J85" s="65"/>
      <c r="K85" s="67"/>
      <c r="L85" s="65"/>
      <c r="M85" s="65"/>
      <c r="N85" s="65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63" t="str">
        <f>MATCH(MID(F85,1,12),kodyrecept!B$1:B$600,0)</f>
        <v>#N/A</v>
      </c>
    </row>
    <row r="86">
      <c r="A86" s="22"/>
      <c r="B86" s="22"/>
      <c r="C86" s="65"/>
      <c r="D86" s="65"/>
      <c r="E86" s="65"/>
      <c r="F86" s="22"/>
      <c r="G86" s="67"/>
      <c r="H86" s="65"/>
      <c r="I86" s="65"/>
      <c r="J86" s="65"/>
      <c r="K86" s="67"/>
      <c r="L86" s="65"/>
      <c r="M86" s="65"/>
      <c r="N86" s="65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63" t="str">
        <f>MATCH(MID(F86,1,12),kodyrecept!B$1:B$600,0)</f>
        <v>#N/A</v>
      </c>
    </row>
    <row r="87">
      <c r="A87" s="17"/>
      <c r="B87" s="17"/>
      <c r="C87" s="17"/>
      <c r="D87" s="17"/>
      <c r="E87" s="17"/>
      <c r="F87" s="112"/>
      <c r="G87" s="113">
        <f>SUM(G59:G86)</f>
        <v>490</v>
      </c>
      <c r="H87" s="114">
        <f>SUM(H72:H86)</f>
        <v>0</v>
      </c>
      <c r="I87" s="17"/>
      <c r="J87" s="17"/>
      <c r="K87" s="17"/>
      <c r="L87" s="17"/>
      <c r="M87" s="17"/>
      <c r="N87" s="17"/>
      <c r="O87" s="17"/>
      <c r="P87" s="11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63" t="str">
        <f>MATCH(MID(F87,1,12),kodyrecept!B$1:B$600,0)</f>
        <v>#N/A</v>
      </c>
    </row>
    <row r="88">
      <c r="A88" s="1"/>
      <c r="B88" s="1"/>
      <c r="C88" s="1"/>
      <c r="D88" s="1"/>
      <c r="E88" s="1"/>
      <c r="F88" s="1"/>
      <c r="G88" s="116"/>
      <c r="H88" s="1"/>
      <c r="I88" s="1"/>
      <c r="J88" s="1"/>
      <c r="K88" s="1"/>
      <c r="L88" s="1"/>
      <c r="M88" s="1"/>
      <c r="N88" s="1"/>
      <c r="O88" s="1"/>
      <c r="P88" s="1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52"/>
    </row>
    <row r="89">
      <c r="A89" s="1"/>
      <c r="B89" s="8"/>
      <c r="C89" s="8"/>
      <c r="D89" s="8"/>
      <c r="E89" s="8"/>
      <c r="F89" s="8"/>
      <c r="G89" s="118"/>
      <c r="H89" s="8"/>
      <c r="I89" s="8"/>
      <c r="J89" s="8"/>
      <c r="K89" s="8"/>
      <c r="L89" s="8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17"/>
    </row>
    <row r="90">
      <c r="A90" s="3"/>
      <c r="B90" s="153" t="s">
        <v>179</v>
      </c>
      <c r="C90" s="154" t="s">
        <v>180</v>
      </c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5"/>
      <c r="O90" s="7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17"/>
    </row>
    <row r="91">
      <c r="A91" s="156"/>
      <c r="B91" s="22"/>
      <c r="C91" s="157" t="s">
        <v>181</v>
      </c>
      <c r="D91" s="22"/>
      <c r="E91" s="125"/>
      <c r="F91" s="158" t="s">
        <v>182</v>
      </c>
      <c r="G91" s="67"/>
      <c r="H91" s="126"/>
      <c r="I91" s="17"/>
      <c r="J91" s="127"/>
      <c r="K91" s="127"/>
      <c r="L91" s="127" t="s">
        <v>4</v>
      </c>
      <c r="M91" s="127"/>
      <c r="N91" s="127"/>
      <c r="O91" s="127" t="s">
        <v>4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17"/>
    </row>
    <row r="92">
      <c r="A92" s="156"/>
      <c r="B92" s="22"/>
      <c r="C92" s="157" t="s">
        <v>12</v>
      </c>
      <c r="D92" s="22"/>
      <c r="E92" s="130"/>
      <c r="F92" s="158" t="s">
        <v>183</v>
      </c>
      <c r="G92" s="67"/>
      <c r="H92" s="7"/>
      <c r="I92" s="28" t="s">
        <v>40</v>
      </c>
      <c r="J92" s="129">
        <v>1.0</v>
      </c>
      <c r="K92" s="159" t="s">
        <v>184</v>
      </c>
      <c r="L92" s="160"/>
      <c r="M92" s="159">
        <v>14.0</v>
      </c>
      <c r="N92" s="159" t="s">
        <v>185</v>
      </c>
      <c r="O92" s="160"/>
      <c r="P92" s="25" t="s">
        <v>186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17"/>
    </row>
    <row r="93">
      <c r="A93" s="156"/>
      <c r="B93" s="22"/>
      <c r="C93" s="157" t="s">
        <v>187</v>
      </c>
      <c r="D93" s="22"/>
      <c r="E93" s="130"/>
      <c r="F93" s="161" t="s">
        <v>21</v>
      </c>
      <c r="G93" s="27"/>
      <c r="H93" s="7"/>
      <c r="I93" s="28" t="s">
        <v>188</v>
      </c>
      <c r="J93" s="132">
        <v>2.0</v>
      </c>
      <c r="K93" s="162" t="s">
        <v>189</v>
      </c>
      <c r="L93" s="52"/>
      <c r="M93" s="39">
        <v>15.0</v>
      </c>
      <c r="N93" s="39" t="s">
        <v>190</v>
      </c>
      <c r="O93" s="52"/>
      <c r="P93" s="25" t="s">
        <v>191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17"/>
    </row>
    <row r="94">
      <c r="A94" s="156"/>
      <c r="B94" s="22"/>
      <c r="C94" s="157" t="s">
        <v>34</v>
      </c>
      <c r="D94" s="22"/>
      <c r="E94" s="130"/>
      <c r="F94" s="163" t="s">
        <v>26</v>
      </c>
      <c r="G94" s="27"/>
      <c r="H94" s="7"/>
      <c r="I94" s="28" t="s">
        <v>186</v>
      </c>
      <c r="J94" s="132">
        <v>3.0</v>
      </c>
      <c r="K94" s="164" t="s">
        <v>192</v>
      </c>
      <c r="L94" s="52"/>
      <c r="M94" s="39">
        <v>16.0</v>
      </c>
      <c r="N94" s="39" t="s">
        <v>193</v>
      </c>
      <c r="O94" s="52"/>
      <c r="P94" s="25" t="s">
        <v>186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17"/>
    </row>
    <row r="95">
      <c r="A95" s="156"/>
      <c r="B95" s="22"/>
      <c r="C95" s="157" t="s">
        <v>30</v>
      </c>
      <c r="D95" s="22"/>
      <c r="E95" s="130"/>
      <c r="F95" s="163" t="s">
        <v>15</v>
      </c>
      <c r="G95" s="67"/>
      <c r="H95" s="7"/>
      <c r="I95" s="28" t="s">
        <v>40</v>
      </c>
      <c r="J95" s="132">
        <v>4.0</v>
      </c>
      <c r="K95" s="39" t="s">
        <v>194</v>
      </c>
      <c r="L95" s="52"/>
      <c r="M95" s="39">
        <v>17.0</v>
      </c>
      <c r="N95" s="133" t="s">
        <v>195</v>
      </c>
      <c r="O95" s="52"/>
      <c r="P95" s="25" t="s">
        <v>40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17"/>
    </row>
    <row r="96">
      <c r="A96" s="165"/>
      <c r="B96" s="22"/>
      <c r="C96" s="166" t="s">
        <v>18</v>
      </c>
      <c r="D96" s="22"/>
      <c r="E96" s="156"/>
      <c r="F96" s="167" t="s">
        <v>36</v>
      </c>
      <c r="G96" s="47" t="str">
        <f>G97/SUM(G91:G95)</f>
        <v>#DIV/0!</v>
      </c>
      <c r="H96" s="47" t="str">
        <f>H97/SUM(G91:G95)</f>
        <v>#DIV/0!</v>
      </c>
      <c r="I96" s="168" t="s">
        <v>196</v>
      </c>
      <c r="J96" s="132">
        <v>5.0</v>
      </c>
      <c r="K96" s="134" t="s">
        <v>197</v>
      </c>
      <c r="L96" s="52"/>
      <c r="M96" s="39">
        <v>18.0</v>
      </c>
      <c r="N96" s="39" t="s">
        <v>198</v>
      </c>
      <c r="O96" s="52"/>
      <c r="P96" s="25" t="s">
        <v>188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17"/>
    </row>
    <row r="97">
      <c r="A97" s="165"/>
      <c r="B97" s="165"/>
      <c r="C97" s="165"/>
      <c r="D97" s="165"/>
      <c r="E97" s="156"/>
      <c r="F97" s="167" t="s">
        <v>39</v>
      </c>
      <c r="G97" s="47">
        <f t="shared" ref="G97:H97" si="4">G133/7</f>
        <v>42.14285714</v>
      </c>
      <c r="H97" s="47">
        <f t="shared" si="4"/>
        <v>0</v>
      </c>
      <c r="I97" s="48" t="s">
        <v>188</v>
      </c>
      <c r="J97" s="132">
        <v>6.0</v>
      </c>
      <c r="K97" s="45" t="s">
        <v>199</v>
      </c>
      <c r="L97" s="52"/>
      <c r="M97" s="39">
        <v>19.0</v>
      </c>
      <c r="N97" s="39" t="s">
        <v>200</v>
      </c>
      <c r="O97" s="52"/>
      <c r="P97" s="25" t="s">
        <v>186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17"/>
    </row>
    <row r="98">
      <c r="A98" s="165"/>
      <c r="B98" s="165"/>
      <c r="C98" s="165"/>
      <c r="D98" s="165"/>
      <c r="E98" s="165"/>
      <c r="F98" s="169"/>
      <c r="G98" s="170"/>
      <c r="H98" s="170"/>
      <c r="I98" s="171" t="s">
        <v>40</v>
      </c>
      <c r="J98" s="132">
        <v>7.0</v>
      </c>
      <c r="K98" s="164" t="s">
        <v>201</v>
      </c>
      <c r="L98" s="52"/>
      <c r="M98" s="39">
        <v>20.0</v>
      </c>
      <c r="N98" s="133" t="s">
        <v>202</v>
      </c>
      <c r="O98" s="52"/>
      <c r="P98" s="25" t="s">
        <v>11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17"/>
    </row>
    <row r="99">
      <c r="A99" s="165"/>
      <c r="B99" s="165"/>
      <c r="C99" s="165"/>
      <c r="D99" s="165"/>
      <c r="E99" s="165"/>
      <c r="F99" s="172" t="s">
        <v>203</v>
      </c>
      <c r="G99" s="170"/>
      <c r="H99" s="170"/>
      <c r="I99" s="171" t="s">
        <v>204</v>
      </c>
      <c r="J99" s="132">
        <v>8.0</v>
      </c>
      <c r="K99" s="164" t="s">
        <v>205</v>
      </c>
      <c r="L99" s="52"/>
      <c r="M99" s="39">
        <v>21.0</v>
      </c>
      <c r="N99" s="39" t="s">
        <v>206</v>
      </c>
      <c r="O99" s="52"/>
      <c r="P99" s="25" t="s">
        <v>207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17"/>
    </row>
    <row r="100">
      <c r="A100" s="165"/>
      <c r="B100" s="165"/>
      <c r="C100" s="165"/>
      <c r="D100" s="165"/>
      <c r="E100" s="165"/>
      <c r="F100" s="169"/>
      <c r="G100" s="170"/>
      <c r="H100" s="170"/>
      <c r="I100" s="156"/>
      <c r="J100" s="132">
        <v>9.0</v>
      </c>
      <c r="K100" s="173" t="s">
        <v>208</v>
      </c>
      <c r="L100" s="52"/>
      <c r="M100" s="39">
        <v>22.0</v>
      </c>
      <c r="N100" s="39" t="s">
        <v>209</v>
      </c>
      <c r="O100" s="52"/>
      <c r="P100" s="25" t="s">
        <v>210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17"/>
    </row>
    <row r="101">
      <c r="A101" s="165"/>
      <c r="B101" s="165"/>
      <c r="C101" s="165"/>
      <c r="D101" s="165"/>
      <c r="E101" s="165"/>
      <c r="F101" s="169"/>
      <c r="G101" s="170"/>
      <c r="H101" s="170"/>
      <c r="I101" s="171" t="s">
        <v>186</v>
      </c>
      <c r="J101" s="132">
        <v>10.0</v>
      </c>
      <c r="K101" s="173" t="s">
        <v>211</v>
      </c>
      <c r="L101" s="52"/>
      <c r="M101" s="39">
        <v>23.0</v>
      </c>
      <c r="N101" s="173" t="s">
        <v>212</v>
      </c>
      <c r="O101" s="52"/>
      <c r="P101" s="25" t="s">
        <v>11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17"/>
    </row>
    <row r="102">
      <c r="A102" s="165"/>
      <c r="B102" s="165"/>
      <c r="C102" s="165"/>
      <c r="D102" s="165"/>
      <c r="E102" s="165"/>
      <c r="F102" s="169"/>
      <c r="G102" s="170"/>
      <c r="H102" s="170"/>
      <c r="I102" s="171" t="s">
        <v>11</v>
      </c>
      <c r="J102" s="132">
        <v>11.0</v>
      </c>
      <c r="K102" s="39" t="s">
        <v>213</v>
      </c>
      <c r="L102" s="52"/>
      <c r="M102" s="39">
        <v>24.0</v>
      </c>
      <c r="N102" s="39" t="s">
        <v>214</v>
      </c>
      <c r="O102" s="52"/>
      <c r="P102" s="25" t="s">
        <v>186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17"/>
    </row>
    <row r="103">
      <c r="A103" s="165"/>
      <c r="B103" s="165"/>
      <c r="C103" s="165"/>
      <c r="D103" s="165"/>
      <c r="E103" s="165"/>
      <c r="F103" s="169"/>
      <c r="G103" s="170"/>
      <c r="H103" s="170"/>
      <c r="I103" s="28" t="s">
        <v>215</v>
      </c>
      <c r="J103" s="132">
        <v>12.0</v>
      </c>
      <c r="K103" s="173" t="s">
        <v>216</v>
      </c>
      <c r="L103" s="52"/>
      <c r="M103" s="39">
        <v>25.0</v>
      </c>
      <c r="N103" s="133" t="s">
        <v>217</v>
      </c>
      <c r="O103" s="52"/>
      <c r="P103" s="25" t="s">
        <v>40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17"/>
    </row>
    <row r="104">
      <c r="A104" s="165"/>
      <c r="B104" s="165"/>
      <c r="C104" s="165"/>
      <c r="D104" s="165"/>
      <c r="E104" s="165"/>
      <c r="F104" s="169"/>
      <c r="G104" s="170"/>
      <c r="H104" s="170"/>
      <c r="I104" s="156"/>
      <c r="J104" s="132">
        <v>13.0</v>
      </c>
      <c r="K104" s="39" t="s">
        <v>218</v>
      </c>
      <c r="L104" s="52"/>
      <c r="M104" s="39">
        <v>26.0</v>
      </c>
      <c r="N104" s="51" t="s">
        <v>219</v>
      </c>
      <c r="O104" s="52"/>
      <c r="P104" s="25" t="s">
        <v>188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17"/>
    </row>
    <row r="105">
      <c r="A105" s="165"/>
      <c r="B105" s="165"/>
      <c r="C105" s="165"/>
      <c r="D105" s="165"/>
      <c r="E105" s="165"/>
      <c r="F105" s="169"/>
      <c r="G105" s="170"/>
      <c r="H105" s="170"/>
      <c r="I105" s="165"/>
      <c r="J105" s="58"/>
      <c r="K105" s="174"/>
      <c r="L105" s="175"/>
      <c r="M105" s="174"/>
      <c r="N105" s="58"/>
      <c r="O105" s="17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17"/>
    </row>
    <row r="106">
      <c r="A106" s="176" t="s">
        <v>44</v>
      </c>
      <c r="B106" s="177" t="s">
        <v>140</v>
      </c>
      <c r="C106" s="176" t="s">
        <v>46</v>
      </c>
      <c r="D106" s="176" t="s">
        <v>47</v>
      </c>
      <c r="E106" s="176" t="s">
        <v>48</v>
      </c>
      <c r="F106" s="176" t="s">
        <v>49</v>
      </c>
      <c r="G106" s="178" t="s">
        <v>50</v>
      </c>
      <c r="H106" s="177" t="s">
        <v>141</v>
      </c>
      <c r="I106" s="177" t="s">
        <v>52</v>
      </c>
      <c r="J106" s="177" t="s">
        <v>53</v>
      </c>
      <c r="K106" s="176" t="s">
        <v>54</v>
      </c>
      <c r="L106" s="176" t="s">
        <v>55</v>
      </c>
      <c r="M106" s="176" t="s">
        <v>56</v>
      </c>
      <c r="N106" s="176" t="s">
        <v>57</v>
      </c>
      <c r="O106" s="177" t="s">
        <v>58</v>
      </c>
      <c r="P106" s="177" t="s">
        <v>59</v>
      </c>
      <c r="Q106" s="178" t="s">
        <v>60</v>
      </c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3"/>
    </row>
    <row r="107">
      <c r="A107" s="22"/>
      <c r="B107" s="22"/>
      <c r="C107" s="111"/>
      <c r="D107" s="111"/>
      <c r="E107" s="111"/>
      <c r="F107" s="179"/>
      <c r="G107" s="180"/>
      <c r="H107" s="111"/>
      <c r="I107" s="181"/>
      <c r="J107" s="111"/>
      <c r="K107" s="180"/>
      <c r="L107" s="111"/>
      <c r="M107" s="111"/>
      <c r="N107" s="111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63" t="str">
        <f>MATCH(MID(F107,1,12),kodyrecept!B$1:B$600,0)</f>
        <v>#N/A</v>
      </c>
    </row>
    <row r="108">
      <c r="A108" s="70" t="s">
        <v>70</v>
      </c>
      <c r="B108" s="150">
        <v>2697683.0</v>
      </c>
      <c r="C108" s="72">
        <v>0.25</v>
      </c>
      <c r="D108" s="73" t="s">
        <v>220</v>
      </c>
      <c r="E108" s="73" t="s">
        <v>221</v>
      </c>
      <c r="F108" s="73" t="s">
        <v>222</v>
      </c>
      <c r="G108" s="83">
        <v>2.0</v>
      </c>
      <c r="H108" s="75"/>
      <c r="I108" s="75"/>
      <c r="J108" s="75"/>
      <c r="K108" s="84">
        <v>501.0</v>
      </c>
      <c r="L108" s="85" t="s">
        <v>66</v>
      </c>
      <c r="M108" s="22"/>
      <c r="N108" s="22"/>
      <c r="O108" s="80" t="s">
        <v>68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63" t="str">
        <f>MATCH(MID(F108,1,12),kodyrecept!B$1:B$600,0)</f>
        <v>#N/A</v>
      </c>
    </row>
    <row r="109">
      <c r="A109" s="93" t="s">
        <v>61</v>
      </c>
      <c r="B109" s="150">
        <v>2691143.0</v>
      </c>
      <c r="C109" s="72">
        <v>0.25</v>
      </c>
      <c r="D109" s="73" t="s">
        <v>223</v>
      </c>
      <c r="E109" s="73" t="s">
        <v>221</v>
      </c>
      <c r="F109" s="93" t="s">
        <v>73</v>
      </c>
      <c r="G109" s="74">
        <v>6.0</v>
      </c>
      <c r="H109" s="75"/>
      <c r="I109" s="75"/>
      <c r="J109" s="75"/>
      <c r="K109" s="84">
        <v>501.0</v>
      </c>
      <c r="L109" s="85" t="s">
        <v>66</v>
      </c>
      <c r="M109" s="73" t="s">
        <v>224</v>
      </c>
      <c r="N109" s="93">
        <v>6.0665556E8</v>
      </c>
      <c r="O109" s="80" t="s">
        <v>68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63" t="str">
        <f>MATCH(MID(F109,1,12),kodyrecept!B$1:B$600,0)</f>
        <v>#N/A</v>
      </c>
    </row>
    <row r="110">
      <c r="A110" s="182" t="s">
        <v>225</v>
      </c>
      <c r="B110" s="87">
        <v>2690966.0</v>
      </c>
      <c r="C110" s="72">
        <v>0.25</v>
      </c>
      <c r="D110" s="73" t="s">
        <v>226</v>
      </c>
      <c r="E110" s="73" t="s">
        <v>221</v>
      </c>
      <c r="F110" s="93" t="s">
        <v>227</v>
      </c>
      <c r="G110" s="74">
        <v>2.0</v>
      </c>
      <c r="H110" s="75"/>
      <c r="I110" s="75"/>
      <c r="J110" s="183"/>
      <c r="K110" s="84">
        <v>501.0</v>
      </c>
      <c r="L110" s="85" t="s">
        <v>66</v>
      </c>
      <c r="M110" s="75"/>
      <c r="N110" s="87">
        <v>5.09910323E8</v>
      </c>
      <c r="O110" s="80" t="s">
        <v>68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63" t="str">
        <f>MATCH(MID(F110,1,12),kodyrecept!B$1:B$600,0)</f>
        <v>#N/A</v>
      </c>
    </row>
    <row r="111">
      <c r="A111" s="182" t="s">
        <v>225</v>
      </c>
      <c r="B111" s="87">
        <v>2690966.0</v>
      </c>
      <c r="C111" s="72">
        <v>0.25</v>
      </c>
      <c r="D111" s="73" t="s">
        <v>226</v>
      </c>
      <c r="E111" s="73" t="s">
        <v>221</v>
      </c>
      <c r="F111" s="93" t="s">
        <v>228</v>
      </c>
      <c r="G111" s="74">
        <v>4.0</v>
      </c>
      <c r="H111" s="75"/>
      <c r="I111" s="75"/>
      <c r="J111" s="183"/>
      <c r="K111" s="84">
        <v>501.0</v>
      </c>
      <c r="L111" s="85" t="s">
        <v>66</v>
      </c>
      <c r="M111" s="75"/>
      <c r="N111" s="87">
        <v>5.09910323E8</v>
      </c>
      <c r="O111" s="80" t="s">
        <v>68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63" t="str">
        <f>MATCH(MID(F111,1,12),kodyrecept!B$1:B$600,0)</f>
        <v>#N/A</v>
      </c>
    </row>
    <row r="112">
      <c r="A112" s="182" t="s">
        <v>225</v>
      </c>
      <c r="B112" s="87">
        <v>2690966.0</v>
      </c>
      <c r="C112" s="72">
        <v>0.25</v>
      </c>
      <c r="D112" s="73" t="s">
        <v>226</v>
      </c>
      <c r="E112" s="73" t="s">
        <v>221</v>
      </c>
      <c r="F112" s="93" t="s">
        <v>227</v>
      </c>
      <c r="G112" s="83">
        <v>7.0</v>
      </c>
      <c r="H112" s="75"/>
      <c r="I112" s="75"/>
      <c r="J112" s="183"/>
      <c r="K112" s="84">
        <v>501.0</v>
      </c>
      <c r="L112" s="85" t="s">
        <v>66</v>
      </c>
      <c r="M112" s="75"/>
      <c r="N112" s="87">
        <v>5.09910323E8</v>
      </c>
      <c r="O112" s="80" t="s">
        <v>68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63" t="str">
        <f>MATCH(MID(F112,1,12),kodyrecept!B$1:B$600,0)</f>
        <v>#N/A</v>
      </c>
    </row>
    <row r="113">
      <c r="A113" s="184" t="s">
        <v>102</v>
      </c>
      <c r="B113" s="102"/>
      <c r="C113" s="185">
        <v>0.2916666666666667</v>
      </c>
      <c r="D113" s="56" t="s">
        <v>229</v>
      </c>
      <c r="E113" s="186" t="s">
        <v>230</v>
      </c>
      <c r="F113" s="186" t="s">
        <v>231</v>
      </c>
      <c r="G113" s="187">
        <v>8.0</v>
      </c>
      <c r="H113" s="188"/>
      <c r="I113" s="188"/>
      <c r="J113" s="188" t="s">
        <v>74</v>
      </c>
      <c r="K113" s="189" t="s">
        <v>232</v>
      </c>
      <c r="L113" s="190" t="s">
        <v>66</v>
      </c>
      <c r="M113" s="188"/>
      <c r="N113" s="186">
        <v>5.32472377E8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63" t="str">
        <f>MATCH(MID(F113,1,12),kodyrecept!B$1:B$600,0)</f>
        <v>#N/A</v>
      </c>
    </row>
    <row r="114">
      <c r="A114" s="87" t="s">
        <v>170</v>
      </c>
      <c r="B114" s="87">
        <v>2659992.0</v>
      </c>
      <c r="C114" s="149">
        <v>0.4583333333333333</v>
      </c>
      <c r="D114" s="87" t="s">
        <v>171</v>
      </c>
      <c r="E114" s="87" t="s">
        <v>233</v>
      </c>
      <c r="F114" s="87" t="s">
        <v>234</v>
      </c>
      <c r="G114" s="89">
        <v>150.0</v>
      </c>
      <c r="H114" s="87"/>
      <c r="I114" s="87"/>
      <c r="J114" s="87"/>
      <c r="K114" s="96" t="s">
        <v>235</v>
      </c>
      <c r="L114" s="85" t="s">
        <v>66</v>
      </c>
      <c r="M114" s="87"/>
      <c r="N114" s="87">
        <v>6.02589424E8</v>
      </c>
      <c r="O114" s="80" t="s">
        <v>68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63" t="str">
        <f>MATCH(MID(F114,1,12),kodyrecept!B$1:B$600,0)</f>
        <v>#N/A</v>
      </c>
    </row>
    <row r="115">
      <c r="A115" s="70" t="s">
        <v>70</v>
      </c>
      <c r="B115" s="81">
        <v>2577957.0</v>
      </c>
      <c r="C115" s="72">
        <v>0.6041666666666666</v>
      </c>
      <c r="D115" s="73" t="s">
        <v>117</v>
      </c>
      <c r="E115" s="73" t="s">
        <v>236</v>
      </c>
      <c r="F115" s="106" t="s">
        <v>105</v>
      </c>
      <c r="G115" s="83">
        <v>16.0</v>
      </c>
      <c r="H115" s="75"/>
      <c r="I115" s="75"/>
      <c r="J115" s="75"/>
      <c r="K115" s="110"/>
      <c r="L115" s="85" t="s">
        <v>66</v>
      </c>
      <c r="M115" s="75" t="s">
        <v>237</v>
      </c>
      <c r="N115" s="73" t="s">
        <v>238</v>
      </c>
      <c r="O115" s="80" t="s">
        <v>68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63" t="str">
        <f>MATCH(MID(F115,1,12),kodyrecept!B$1:B$600,0)</f>
        <v>#N/A</v>
      </c>
    </row>
    <row r="116">
      <c r="A116" s="87" t="s">
        <v>70</v>
      </c>
      <c r="B116" s="81">
        <v>2650986.0</v>
      </c>
      <c r="C116" s="88">
        <v>0.6041666666666666</v>
      </c>
      <c r="D116" s="87" t="s">
        <v>239</v>
      </c>
      <c r="E116" s="87" t="s">
        <v>240</v>
      </c>
      <c r="F116" s="102" t="s">
        <v>241</v>
      </c>
      <c r="G116" s="101">
        <v>16.0</v>
      </c>
      <c r="H116" s="87"/>
      <c r="I116" s="87"/>
      <c r="J116" s="87"/>
      <c r="K116" s="102"/>
      <c r="L116" s="97" t="s">
        <v>66</v>
      </c>
      <c r="M116" s="87"/>
      <c r="N116" s="87" t="s">
        <v>242</v>
      </c>
      <c r="O116" s="87" t="s">
        <v>68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63" t="str">
        <f>MATCH(MID(F116,1,12),kodyrecept!B$1:B$600,0)</f>
        <v>#N/A</v>
      </c>
    </row>
    <row r="117">
      <c r="A117" s="70" t="s">
        <v>70</v>
      </c>
      <c r="B117" s="81">
        <v>2577957.0</v>
      </c>
      <c r="C117" s="72">
        <v>0.6041666666666666</v>
      </c>
      <c r="D117" s="73" t="s">
        <v>117</v>
      </c>
      <c r="E117" s="73" t="s">
        <v>236</v>
      </c>
      <c r="F117" s="106" t="s">
        <v>105</v>
      </c>
      <c r="G117" s="83">
        <v>16.0</v>
      </c>
      <c r="H117" s="75"/>
      <c r="I117" s="75"/>
      <c r="J117" s="75"/>
      <c r="K117" s="110"/>
      <c r="L117" s="85" t="s">
        <v>66</v>
      </c>
      <c r="M117" s="75" t="s">
        <v>243</v>
      </c>
      <c r="N117" s="73" t="s">
        <v>238</v>
      </c>
      <c r="O117" s="80" t="s">
        <v>68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63" t="str">
        <f>MATCH(MID(F117,1,12),kodyrecept!B$1:B$600,0)</f>
        <v>#N/A</v>
      </c>
    </row>
    <row r="118">
      <c r="A118" s="191" t="s">
        <v>102</v>
      </c>
      <c r="B118" s="71">
        <v>2614527.0</v>
      </c>
      <c r="C118" s="192">
        <v>0.625</v>
      </c>
      <c r="D118" s="73" t="s">
        <v>244</v>
      </c>
      <c r="E118" s="73" t="s">
        <v>245</v>
      </c>
      <c r="F118" s="73" t="s">
        <v>145</v>
      </c>
      <c r="G118" s="74">
        <v>16.0</v>
      </c>
      <c r="H118" s="75"/>
      <c r="I118" s="75"/>
      <c r="J118" s="75"/>
      <c r="K118" s="98"/>
      <c r="L118" s="85" t="s">
        <v>66</v>
      </c>
      <c r="M118" s="75"/>
      <c r="N118" s="73">
        <v>6.03152862E8</v>
      </c>
      <c r="O118" s="80" t="s">
        <v>68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63" t="str">
        <f>MATCH(MID(F118,1,12),kodyrecept!B$1:B$600,0)</f>
        <v>#N/A</v>
      </c>
    </row>
    <row r="119">
      <c r="A119" s="70" t="s">
        <v>70</v>
      </c>
      <c r="B119" s="73">
        <v>2587186.0</v>
      </c>
      <c r="C119" s="92">
        <v>0.625</v>
      </c>
      <c r="D119" s="73" t="s">
        <v>246</v>
      </c>
      <c r="E119" s="193" t="s">
        <v>247</v>
      </c>
      <c r="F119" s="73" t="s">
        <v>119</v>
      </c>
      <c r="G119" s="74">
        <v>16.0</v>
      </c>
      <c r="H119" s="75"/>
      <c r="I119" s="75" t="s">
        <v>248</v>
      </c>
      <c r="J119" s="75"/>
      <c r="K119" s="110"/>
      <c r="L119" s="85" t="s">
        <v>66</v>
      </c>
      <c r="M119" s="73" t="s">
        <v>249</v>
      </c>
      <c r="N119" s="73">
        <v>6.98146328E8</v>
      </c>
      <c r="O119" s="80" t="s">
        <v>68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63" t="str">
        <f>MATCH(MID(F119,1,12),kodyrecept!B$1:B$600,0)</f>
        <v>#N/A</v>
      </c>
    </row>
    <row r="120">
      <c r="A120" s="87" t="s">
        <v>61</v>
      </c>
      <c r="B120" s="150">
        <v>2724120.0</v>
      </c>
      <c r="C120" s="88">
        <v>0.6666666666666666</v>
      </c>
      <c r="D120" s="87" t="s">
        <v>250</v>
      </c>
      <c r="E120" s="87" t="s">
        <v>251</v>
      </c>
      <c r="F120" s="87" t="s">
        <v>105</v>
      </c>
      <c r="G120" s="101">
        <v>16.0</v>
      </c>
      <c r="H120" s="87"/>
      <c r="I120" s="87"/>
      <c r="J120" s="87"/>
      <c r="K120" s="87"/>
      <c r="L120" s="85" t="s">
        <v>66</v>
      </c>
      <c r="M120" s="87" t="s">
        <v>101</v>
      </c>
      <c r="N120" s="87" t="s">
        <v>252</v>
      </c>
      <c r="O120" s="80" t="s">
        <v>68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63" t="str">
        <f>MATCH(MID(F120,1,12),kodyrecept!B$1:B$600,0)</f>
        <v>#N/A</v>
      </c>
    </row>
    <row r="121">
      <c r="A121" s="70" t="s">
        <v>70</v>
      </c>
      <c r="B121" s="73">
        <v>2587186.0</v>
      </c>
      <c r="C121" s="92">
        <v>0.6666666666666666</v>
      </c>
      <c r="D121" s="73" t="s">
        <v>246</v>
      </c>
      <c r="E121" s="193" t="s">
        <v>253</v>
      </c>
      <c r="F121" s="73" t="s">
        <v>119</v>
      </c>
      <c r="G121" s="74">
        <v>20.0</v>
      </c>
      <c r="H121" s="75"/>
      <c r="I121" s="75" t="s">
        <v>248</v>
      </c>
      <c r="J121" s="75"/>
      <c r="K121" s="110"/>
      <c r="L121" s="85" t="s">
        <v>66</v>
      </c>
      <c r="M121" s="73" t="s">
        <v>249</v>
      </c>
      <c r="N121" s="73">
        <v>6.98146328E8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63" t="str">
        <f>MATCH(MID(F121,1,12),kodyrecept!B$1:B$600,0)</f>
        <v>#N/A</v>
      </c>
    </row>
    <row r="122">
      <c r="A122" s="22"/>
      <c r="B122" s="22"/>
      <c r="C122" s="65"/>
      <c r="D122" s="65"/>
      <c r="E122" s="65"/>
      <c r="F122" s="111"/>
      <c r="G122" s="67"/>
      <c r="H122" s="65"/>
      <c r="I122" s="68"/>
      <c r="J122" s="65"/>
      <c r="K122" s="67"/>
      <c r="L122" s="65"/>
      <c r="M122" s="65"/>
      <c r="N122" s="65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63" t="str">
        <f>MATCH(MID(F122,1,12),kodyrecept!B$1:B$600,0)</f>
        <v>#N/A</v>
      </c>
    </row>
    <row r="123">
      <c r="A123" s="22"/>
      <c r="B123" s="22"/>
      <c r="C123" s="65"/>
      <c r="D123" s="65"/>
      <c r="E123" s="65"/>
      <c r="F123" s="111"/>
      <c r="G123" s="67"/>
      <c r="H123" s="65"/>
      <c r="I123" s="65"/>
      <c r="J123" s="65"/>
      <c r="K123" s="67"/>
      <c r="L123" s="65"/>
      <c r="M123" s="65"/>
      <c r="N123" s="65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63" t="str">
        <f>MATCH(MID(F123,1,12),kodyrecept!B$1:B$600,0)</f>
        <v>#N/A</v>
      </c>
    </row>
    <row r="124">
      <c r="A124" s="22"/>
      <c r="B124" s="65"/>
      <c r="C124" s="65"/>
      <c r="D124" s="65"/>
      <c r="E124" s="65"/>
      <c r="F124" s="111"/>
      <c r="G124" s="67"/>
      <c r="H124" s="68"/>
      <c r="I124" s="68"/>
      <c r="J124" s="65"/>
      <c r="K124" s="67"/>
      <c r="L124" s="65"/>
      <c r="M124" s="65"/>
      <c r="N124" s="65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63" t="str">
        <f>MATCH(MID(F124,1,12),kodyrecept!B$1:B$600,0)</f>
        <v>#N/A</v>
      </c>
    </row>
    <row r="125">
      <c r="A125" s="22"/>
      <c r="B125" s="65"/>
      <c r="C125" s="65"/>
      <c r="D125" s="65"/>
      <c r="E125" s="65"/>
      <c r="F125" s="65"/>
      <c r="G125" s="67"/>
      <c r="H125" s="68"/>
      <c r="I125" s="68"/>
      <c r="J125" s="65"/>
      <c r="K125" s="67"/>
      <c r="L125" s="65"/>
      <c r="M125" s="65"/>
      <c r="N125" s="65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63" t="str">
        <f>MATCH(MID(F125,1,12),kodyrecept!B$1:B$600,0)</f>
        <v>#N/A</v>
      </c>
    </row>
    <row r="126">
      <c r="A126" s="22"/>
      <c r="B126" s="65"/>
      <c r="C126" s="65"/>
      <c r="D126" s="65"/>
      <c r="E126" s="65"/>
      <c r="F126" s="65"/>
      <c r="G126" s="67"/>
      <c r="H126" s="68"/>
      <c r="I126" s="68"/>
      <c r="J126" s="65"/>
      <c r="K126" s="67"/>
      <c r="L126" s="65"/>
      <c r="M126" s="65"/>
      <c r="N126" s="65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63" t="str">
        <f>MATCH(MID(F126,1,12),kodyrecept!B$1:B$600,0)</f>
        <v>#N/A</v>
      </c>
    </row>
    <row r="127">
      <c r="A127" s="22"/>
      <c r="B127" s="65"/>
      <c r="C127" s="65"/>
      <c r="D127" s="65"/>
      <c r="E127" s="65"/>
      <c r="F127" s="65"/>
      <c r="G127" s="67"/>
      <c r="H127" s="68"/>
      <c r="I127" s="68"/>
      <c r="J127" s="65"/>
      <c r="K127" s="67"/>
      <c r="L127" s="65"/>
      <c r="M127" s="65"/>
      <c r="N127" s="65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63" t="str">
        <f>MATCH(MID(F127,1,12),kodyrecept!B$1:B$600,0)</f>
        <v>#N/A</v>
      </c>
    </row>
    <row r="128">
      <c r="A128" s="22"/>
      <c r="B128" s="65"/>
      <c r="C128" s="65"/>
      <c r="D128" s="65"/>
      <c r="E128" s="65"/>
      <c r="F128" s="65"/>
      <c r="G128" s="67"/>
      <c r="H128" s="65"/>
      <c r="I128" s="65"/>
      <c r="J128" s="65"/>
      <c r="K128" s="67"/>
      <c r="L128" s="65"/>
      <c r="M128" s="65"/>
      <c r="N128" s="65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63" t="str">
        <f>MATCH(MID(F128,1,12),kodyrecept!B$1:B$600,0)</f>
        <v>#N/A</v>
      </c>
    </row>
    <row r="129">
      <c r="A129" s="22"/>
      <c r="B129" s="65"/>
      <c r="C129" s="65"/>
      <c r="D129" s="65"/>
      <c r="E129" s="65"/>
      <c r="F129" s="22"/>
      <c r="G129" s="67"/>
      <c r="H129" s="68"/>
      <c r="I129" s="68"/>
      <c r="J129" s="65"/>
      <c r="K129" s="67"/>
      <c r="L129" s="65"/>
      <c r="M129" s="65"/>
      <c r="N129" s="65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63" t="str">
        <f>MATCH(MID(F129,1,12),kodyrecept!B$1:B$600,0)</f>
        <v>#N/A</v>
      </c>
    </row>
    <row r="130">
      <c r="A130" s="22"/>
      <c r="B130" s="65"/>
      <c r="C130" s="65"/>
      <c r="D130" s="65"/>
      <c r="E130" s="65"/>
      <c r="F130" s="22"/>
      <c r="G130" s="67"/>
      <c r="H130" s="68"/>
      <c r="I130" s="68"/>
      <c r="J130" s="65"/>
      <c r="K130" s="67"/>
      <c r="L130" s="65"/>
      <c r="M130" s="65"/>
      <c r="N130" s="65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63" t="str">
        <f>MATCH(MID(F130,1,12),kodyrecept!B$1:B$600,0)</f>
        <v>#N/A</v>
      </c>
    </row>
    <row r="131">
      <c r="A131" s="22"/>
      <c r="B131" s="22"/>
      <c r="C131" s="65"/>
      <c r="D131" s="67"/>
      <c r="E131" s="65"/>
      <c r="F131" s="22"/>
      <c r="G131" s="67"/>
      <c r="H131" s="65"/>
      <c r="I131" s="65"/>
      <c r="J131" s="65"/>
      <c r="K131" s="67"/>
      <c r="L131" s="65"/>
      <c r="M131" s="65"/>
      <c r="N131" s="65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63" t="str">
        <f>MATCH(MID(F131,1,12),kodyrecept!B$1:B$600,0)</f>
        <v>#N/A</v>
      </c>
    </row>
    <row r="132">
      <c r="A132" s="22"/>
      <c r="B132" s="65"/>
      <c r="C132" s="22"/>
      <c r="D132" s="65"/>
      <c r="E132" s="65"/>
      <c r="F132" s="22"/>
      <c r="G132" s="67"/>
      <c r="H132" s="65"/>
      <c r="I132" s="68"/>
      <c r="J132" s="65"/>
      <c r="K132" s="67"/>
      <c r="L132" s="65"/>
      <c r="M132" s="65"/>
      <c r="N132" s="65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63" t="str">
        <f>MATCH(MID(F132,1,12),kodyrecept!B$1:B$600,0)</f>
        <v>#N/A</v>
      </c>
    </row>
    <row r="133">
      <c r="A133" s="17"/>
      <c r="B133" s="17"/>
      <c r="C133" s="17"/>
      <c r="D133" s="17"/>
      <c r="E133" s="17"/>
      <c r="F133" s="112"/>
      <c r="G133" s="113">
        <f>SUM(G107:G132)</f>
        <v>295</v>
      </c>
      <c r="H133" s="114">
        <f>SUM(H122:H132)</f>
        <v>0</v>
      </c>
      <c r="I133" s="17"/>
      <c r="J133" s="17"/>
      <c r="K133" s="17"/>
      <c r="L133" s="17"/>
      <c r="M133" s="17"/>
      <c r="N133" s="17"/>
      <c r="O133" s="17"/>
      <c r="P133" s="11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115"/>
    </row>
    <row r="134">
      <c r="A134" s="1"/>
      <c r="B134" s="1"/>
      <c r="C134" s="1"/>
      <c r="D134" s="1"/>
      <c r="E134" s="1"/>
      <c r="F134" s="1"/>
      <c r="G134" s="11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7"/>
      <c r="V134" s="17"/>
      <c r="W134" s="17"/>
      <c r="X134" s="17"/>
      <c r="Y134" s="17"/>
      <c r="Z134" s="17"/>
      <c r="AA134" s="17"/>
      <c r="AB134" s="117"/>
    </row>
    <row r="135">
      <c r="A135" s="1"/>
      <c r="B135" s="8"/>
      <c r="C135" s="8"/>
      <c r="D135" s="8"/>
      <c r="E135" s="8"/>
      <c r="F135" s="8"/>
      <c r="G135" s="118"/>
      <c r="H135" s="8"/>
      <c r="I135" s="8"/>
      <c r="J135" s="8"/>
      <c r="K135" s="8"/>
      <c r="L135" s="8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17"/>
    </row>
    <row r="136">
      <c r="A136" s="3"/>
      <c r="B136" s="194" t="s">
        <v>179</v>
      </c>
      <c r="C136" s="195" t="s">
        <v>254</v>
      </c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17"/>
    </row>
    <row r="137">
      <c r="A137" s="3"/>
      <c r="B137" s="22"/>
      <c r="C137" s="196" t="s">
        <v>181</v>
      </c>
      <c r="D137" s="22"/>
      <c r="E137" s="125"/>
      <c r="F137" s="197" t="s">
        <v>182</v>
      </c>
      <c r="G137" s="27">
        <v>6.0</v>
      </c>
      <c r="H137" s="126"/>
      <c r="I137" s="17"/>
      <c r="J137" s="127"/>
      <c r="K137" s="128"/>
      <c r="L137" s="128" t="s">
        <v>4</v>
      </c>
      <c r="M137" s="128"/>
      <c r="N137" s="128"/>
      <c r="O137" s="128" t="s">
        <v>4</v>
      </c>
      <c r="P137" s="1"/>
      <c r="Q137" s="198" t="s">
        <v>255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17"/>
    </row>
    <row r="138">
      <c r="A138" s="3"/>
      <c r="B138" s="22"/>
      <c r="C138" s="196" t="s">
        <v>12</v>
      </c>
      <c r="D138" s="80">
        <v>11.13</v>
      </c>
      <c r="E138" s="130"/>
      <c r="F138" s="197" t="s">
        <v>256</v>
      </c>
      <c r="G138" s="27">
        <v>4.0</v>
      </c>
      <c r="H138" s="7"/>
      <c r="I138" s="28" t="s">
        <v>40</v>
      </c>
      <c r="J138" s="129">
        <v>1.0</v>
      </c>
      <c r="K138" s="159" t="s">
        <v>184</v>
      </c>
      <c r="L138" s="31">
        <v>0.4236111111111111</v>
      </c>
      <c r="M138" s="159">
        <v>14.0</v>
      </c>
      <c r="N138" s="159" t="s">
        <v>185</v>
      </c>
      <c r="O138" s="31">
        <v>0.4583333333333333</v>
      </c>
      <c r="P138" s="25" t="s">
        <v>186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17"/>
    </row>
    <row r="139">
      <c r="A139" s="3"/>
      <c r="B139" s="22"/>
      <c r="C139" s="196" t="s">
        <v>5</v>
      </c>
      <c r="D139" s="80">
        <v>8.0</v>
      </c>
      <c r="E139" s="130"/>
      <c r="F139" s="199" t="s">
        <v>21</v>
      </c>
      <c r="G139" s="27">
        <v>3.0</v>
      </c>
      <c r="H139" s="7"/>
      <c r="I139" s="28" t="s">
        <v>188</v>
      </c>
      <c r="J139" s="132">
        <v>2.0</v>
      </c>
      <c r="K139" s="162" t="s">
        <v>189</v>
      </c>
      <c r="L139" s="37">
        <v>0.4305555555555556</v>
      </c>
      <c r="M139" s="39">
        <v>15.0</v>
      </c>
      <c r="N139" s="39" t="s">
        <v>190</v>
      </c>
      <c r="O139" s="37">
        <v>0.4583333333333333</v>
      </c>
      <c r="P139" s="25" t="s">
        <v>191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17"/>
    </row>
    <row r="140">
      <c r="A140" s="3"/>
      <c r="B140" s="22"/>
      <c r="C140" s="196" t="s">
        <v>34</v>
      </c>
      <c r="D140" s="22"/>
      <c r="E140" s="130"/>
      <c r="F140" s="196" t="s">
        <v>26</v>
      </c>
      <c r="G140" s="27">
        <v>4.0</v>
      </c>
      <c r="H140" s="7"/>
      <c r="I140" s="28" t="s">
        <v>186</v>
      </c>
      <c r="J140" s="132">
        <v>3.0</v>
      </c>
      <c r="K140" s="164" t="s">
        <v>192</v>
      </c>
      <c r="L140" s="137" t="s">
        <v>257</v>
      </c>
      <c r="M140" s="39">
        <v>16.0</v>
      </c>
      <c r="N140" s="39" t="s">
        <v>193</v>
      </c>
      <c r="O140" s="37">
        <v>0.4652777777777778</v>
      </c>
      <c r="P140" s="25" t="s">
        <v>186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17"/>
    </row>
    <row r="141">
      <c r="A141" s="3"/>
      <c r="B141" s="22"/>
      <c r="C141" s="196" t="s">
        <v>30</v>
      </c>
      <c r="D141" s="22"/>
      <c r="E141" s="130"/>
      <c r="F141" s="196" t="s">
        <v>15</v>
      </c>
      <c r="G141" s="27">
        <v>4.0</v>
      </c>
      <c r="H141" s="7"/>
      <c r="I141" s="28" t="s">
        <v>40</v>
      </c>
      <c r="J141" s="132">
        <v>4.0</v>
      </c>
      <c r="K141" s="39" t="s">
        <v>194</v>
      </c>
      <c r="L141" s="37">
        <v>0.4375</v>
      </c>
      <c r="M141" s="39">
        <v>17.0</v>
      </c>
      <c r="N141" s="133" t="s">
        <v>195</v>
      </c>
      <c r="O141" s="52"/>
      <c r="P141" s="25" t="s">
        <v>40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17"/>
    </row>
    <row r="142">
      <c r="A142" s="1"/>
      <c r="B142" s="22"/>
      <c r="C142" s="197" t="s">
        <v>18</v>
      </c>
      <c r="D142" s="80" t="s">
        <v>258</v>
      </c>
      <c r="E142" s="198" t="s">
        <v>259</v>
      </c>
      <c r="F142" s="46" t="s">
        <v>36</v>
      </c>
      <c r="G142" s="47">
        <f>G143/SUM(G137:G141)</f>
        <v>2.183673469</v>
      </c>
      <c r="H142" s="138">
        <f>H143/SUM(G137:G141)</f>
        <v>0</v>
      </c>
      <c r="I142" s="200" t="s">
        <v>196</v>
      </c>
      <c r="J142" s="132">
        <v>5.0</v>
      </c>
      <c r="K142" s="45" t="s">
        <v>260</v>
      </c>
      <c r="L142" s="52"/>
      <c r="M142" s="39">
        <v>18.0</v>
      </c>
      <c r="N142" s="39" t="s">
        <v>198</v>
      </c>
      <c r="O142" s="37">
        <v>0.4652777777777778</v>
      </c>
      <c r="P142" s="25" t="s">
        <v>188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17"/>
    </row>
    <row r="143">
      <c r="A143" s="1"/>
      <c r="B143" s="22"/>
      <c r="C143" s="197" t="s">
        <v>261</v>
      </c>
      <c r="D143" s="22"/>
      <c r="E143" s="1"/>
      <c r="F143" s="46" t="s">
        <v>39</v>
      </c>
      <c r="G143" s="47">
        <f t="shared" ref="G143:H143" si="5">G183/7</f>
        <v>45.85714286</v>
      </c>
      <c r="H143" s="138">
        <f t="shared" si="5"/>
        <v>0</v>
      </c>
      <c r="I143" s="48" t="s">
        <v>188</v>
      </c>
      <c r="J143" s="132">
        <v>6.0</v>
      </c>
      <c r="K143" s="45" t="s">
        <v>199</v>
      </c>
      <c r="L143" s="37">
        <v>0.4305555555555556</v>
      </c>
      <c r="M143" s="39">
        <v>19.0</v>
      </c>
      <c r="N143" s="39" t="s">
        <v>200</v>
      </c>
      <c r="O143" s="137" t="s">
        <v>262</v>
      </c>
      <c r="P143" s="25" t="s">
        <v>186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17"/>
    </row>
    <row r="144">
      <c r="A144" s="1"/>
      <c r="B144" s="1"/>
      <c r="C144" s="1"/>
      <c r="D144" s="1"/>
      <c r="E144" s="1"/>
      <c r="F144" s="1"/>
      <c r="G144" s="1"/>
      <c r="H144" s="1"/>
      <c r="I144" s="171" t="s">
        <v>40</v>
      </c>
      <c r="J144" s="132">
        <v>7.0</v>
      </c>
      <c r="K144" s="164" t="s">
        <v>201</v>
      </c>
      <c r="L144" s="37">
        <v>0.4375</v>
      </c>
      <c r="M144" s="39">
        <v>20.0</v>
      </c>
      <c r="N144" s="133" t="s">
        <v>202</v>
      </c>
      <c r="O144" s="137" t="s">
        <v>263</v>
      </c>
      <c r="P144" s="25" t="s">
        <v>11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17"/>
    </row>
    <row r="145">
      <c r="A145" s="1"/>
      <c r="B145" s="1"/>
      <c r="C145" s="1"/>
      <c r="D145" s="1"/>
      <c r="E145" s="1"/>
      <c r="F145" s="1"/>
      <c r="G145" s="1"/>
      <c r="H145" s="1"/>
      <c r="I145" s="171" t="s">
        <v>204</v>
      </c>
      <c r="J145" s="132">
        <v>8.0</v>
      </c>
      <c r="K145" s="164" t="s">
        <v>205</v>
      </c>
      <c r="L145" s="37">
        <v>0.4375</v>
      </c>
      <c r="M145" s="39">
        <v>21.0</v>
      </c>
      <c r="N145" s="39" t="s">
        <v>206</v>
      </c>
      <c r="O145" s="37">
        <v>0.25</v>
      </c>
      <c r="P145" s="25" t="s">
        <v>207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17"/>
    </row>
    <row r="146">
      <c r="A146" s="1"/>
      <c r="B146" s="1"/>
      <c r="C146" s="1"/>
      <c r="D146" s="1"/>
      <c r="E146" s="1"/>
      <c r="F146" s="1"/>
      <c r="G146" s="1"/>
      <c r="H146" s="1"/>
      <c r="I146" s="156"/>
      <c r="J146" s="132">
        <v>9.0</v>
      </c>
      <c r="K146" s="39" t="s">
        <v>134</v>
      </c>
      <c r="L146" s="52"/>
      <c r="M146" s="39">
        <v>22.0</v>
      </c>
      <c r="N146" s="39" t="s">
        <v>209</v>
      </c>
      <c r="O146" s="37">
        <v>0.2569444444444444</v>
      </c>
      <c r="P146" s="25" t="s">
        <v>210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17"/>
    </row>
    <row r="147">
      <c r="A147" s="1"/>
      <c r="B147" s="1"/>
      <c r="C147" s="1"/>
      <c r="D147" s="1"/>
      <c r="E147" s="1"/>
      <c r="F147" s="1"/>
      <c r="G147" s="1"/>
      <c r="H147" s="1"/>
      <c r="I147" s="171" t="s">
        <v>186</v>
      </c>
      <c r="J147" s="132">
        <v>10.0</v>
      </c>
      <c r="K147" s="173" t="s">
        <v>211</v>
      </c>
      <c r="L147" s="37">
        <v>0.4444444444444444</v>
      </c>
      <c r="M147" s="39">
        <v>23.0</v>
      </c>
      <c r="N147" s="173" t="s">
        <v>212</v>
      </c>
      <c r="O147" s="52"/>
      <c r="P147" s="25" t="s">
        <v>11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17"/>
    </row>
    <row r="148">
      <c r="A148" s="1"/>
      <c r="B148" s="1"/>
      <c r="C148" s="1"/>
      <c r="D148" s="1"/>
      <c r="E148" s="1"/>
      <c r="F148" s="1"/>
      <c r="G148" s="1"/>
      <c r="H148" s="1"/>
      <c r="I148" s="171" t="s">
        <v>11</v>
      </c>
      <c r="J148" s="132">
        <v>11.0</v>
      </c>
      <c r="K148" s="39" t="s">
        <v>213</v>
      </c>
      <c r="L148" s="37">
        <v>0.4444444444444444</v>
      </c>
      <c r="M148" s="39">
        <v>24.0</v>
      </c>
      <c r="N148" s="39" t="s">
        <v>214</v>
      </c>
      <c r="O148" s="37">
        <v>0.4027777777777778</v>
      </c>
      <c r="P148" s="25" t="s">
        <v>186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17"/>
    </row>
    <row r="149">
      <c r="A149" s="1"/>
      <c r="B149" s="1"/>
      <c r="C149" s="1"/>
      <c r="D149" s="1"/>
      <c r="E149" s="1"/>
      <c r="F149" s="1"/>
      <c r="G149" s="1"/>
      <c r="H149" s="1"/>
      <c r="I149" s="201" t="s">
        <v>11</v>
      </c>
      <c r="J149" s="132">
        <v>12.0</v>
      </c>
      <c r="K149" s="173" t="s">
        <v>216</v>
      </c>
      <c r="L149" s="37">
        <v>0.4513888888888889</v>
      </c>
      <c r="M149" s="39">
        <v>25.0</v>
      </c>
      <c r="N149" s="133" t="s">
        <v>217</v>
      </c>
      <c r="O149" s="37">
        <v>0.4097222222222222</v>
      </c>
      <c r="P149" s="25" t="s">
        <v>40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17"/>
    </row>
    <row r="150">
      <c r="A150" s="1"/>
      <c r="B150" s="1"/>
      <c r="C150" s="1"/>
      <c r="D150" s="1"/>
      <c r="E150" s="1"/>
      <c r="F150" s="1"/>
      <c r="G150" s="1"/>
      <c r="H150" s="1"/>
      <c r="I150" s="156"/>
      <c r="J150" s="132">
        <v>13.0</v>
      </c>
      <c r="K150" s="173" t="s">
        <v>264</v>
      </c>
      <c r="L150" s="37">
        <v>0.4513888888888889</v>
      </c>
      <c r="M150" s="39">
        <v>26.0</v>
      </c>
      <c r="N150" s="51" t="s">
        <v>219</v>
      </c>
      <c r="O150" s="37">
        <v>0.4166666666666667</v>
      </c>
      <c r="P150" s="25" t="s">
        <v>188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17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58"/>
      <c r="K151" s="174"/>
      <c r="L151" s="175"/>
      <c r="M151" s="174"/>
      <c r="N151" s="58"/>
      <c r="O151" s="17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17"/>
    </row>
    <row r="152">
      <c r="A152" s="194" t="s">
        <v>44</v>
      </c>
      <c r="B152" s="202" t="s">
        <v>140</v>
      </c>
      <c r="C152" s="194" t="s">
        <v>46</v>
      </c>
      <c r="D152" s="194" t="s">
        <v>47</v>
      </c>
      <c r="E152" s="194" t="s">
        <v>48</v>
      </c>
      <c r="F152" s="194" t="s">
        <v>49</v>
      </c>
      <c r="G152" s="203" t="s">
        <v>50</v>
      </c>
      <c r="H152" s="202" t="s">
        <v>141</v>
      </c>
      <c r="I152" s="202" t="s">
        <v>52</v>
      </c>
      <c r="J152" s="202" t="s">
        <v>53</v>
      </c>
      <c r="K152" s="194" t="s">
        <v>54</v>
      </c>
      <c r="L152" s="194" t="s">
        <v>55</v>
      </c>
      <c r="M152" s="194" t="s">
        <v>56</v>
      </c>
      <c r="N152" s="194" t="s">
        <v>57</v>
      </c>
      <c r="O152" s="202" t="s">
        <v>58</v>
      </c>
      <c r="P152" s="202" t="s">
        <v>59</v>
      </c>
      <c r="Q152" s="204" t="s">
        <v>60</v>
      </c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3"/>
    </row>
    <row r="153">
      <c r="A153" s="22"/>
      <c r="B153" s="22"/>
      <c r="C153" s="111"/>
      <c r="D153" s="111"/>
      <c r="E153" s="111"/>
      <c r="F153" s="179"/>
      <c r="G153" s="180"/>
      <c r="H153" s="111"/>
      <c r="I153" s="181"/>
      <c r="J153" s="111"/>
      <c r="K153" s="180"/>
      <c r="L153" s="111"/>
      <c r="M153" s="111"/>
      <c r="N153" s="111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63" t="str">
        <f>MATCH(MID(F153,1,12),kodyrecept!B$1:B$600,0)</f>
        <v>#N/A</v>
      </c>
    </row>
    <row r="154">
      <c r="A154" s="70" t="s">
        <v>61</v>
      </c>
      <c r="B154" s="73">
        <v>2681536.0</v>
      </c>
      <c r="C154" s="72">
        <v>0.2916666666666667</v>
      </c>
      <c r="D154" s="73" t="s">
        <v>265</v>
      </c>
      <c r="E154" s="93" t="s">
        <v>266</v>
      </c>
      <c r="F154" s="205" t="s">
        <v>267</v>
      </c>
      <c r="G154" s="206">
        <v>2.0</v>
      </c>
      <c r="H154" s="107"/>
      <c r="I154" s="110"/>
      <c r="J154" s="110"/>
      <c r="K154" s="110"/>
      <c r="L154" s="85" t="s">
        <v>66</v>
      </c>
      <c r="M154" s="110"/>
      <c r="N154" s="73">
        <v>9.4875018E7</v>
      </c>
      <c r="O154" s="80" t="s">
        <v>68</v>
      </c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63" t="str">
        <f>MATCH(MID(F154,1,12),kodyrecept!B$1:B$600,0)</f>
        <v>#N/A</v>
      </c>
    </row>
    <row r="155">
      <c r="A155" s="207" t="s">
        <v>102</v>
      </c>
      <c r="B155" s="71">
        <v>2686564.0</v>
      </c>
      <c r="C155" s="72">
        <v>0.2916666666666667</v>
      </c>
      <c r="D155" s="73" t="s">
        <v>229</v>
      </c>
      <c r="E155" s="93" t="s">
        <v>230</v>
      </c>
      <c r="F155" s="205" t="s">
        <v>267</v>
      </c>
      <c r="G155" s="206">
        <v>1.0</v>
      </c>
      <c r="H155" s="208" t="s">
        <v>268</v>
      </c>
      <c r="I155" s="110"/>
      <c r="J155" s="110"/>
      <c r="K155" s="110"/>
      <c r="L155" s="85" t="s">
        <v>66</v>
      </c>
      <c r="M155" s="110"/>
      <c r="N155" s="93">
        <v>5.32472377E8</v>
      </c>
      <c r="O155" s="80" t="s">
        <v>269</v>
      </c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63" t="str">
        <f>MATCH(MID(F155,1,12),kodyrecept!B$1:B$600,0)</f>
        <v>#N/A</v>
      </c>
    </row>
    <row r="156">
      <c r="A156" s="70" t="s">
        <v>102</v>
      </c>
      <c r="B156" s="71">
        <v>2554204.0</v>
      </c>
      <c r="C156" s="72">
        <v>0.4375</v>
      </c>
      <c r="D156" s="73" t="s">
        <v>270</v>
      </c>
      <c r="E156" s="73" t="s">
        <v>271</v>
      </c>
      <c r="F156" s="73" t="s">
        <v>119</v>
      </c>
      <c r="G156" s="83">
        <v>88.0</v>
      </c>
      <c r="H156" s="75"/>
      <c r="I156" s="75"/>
      <c r="J156" s="75"/>
      <c r="K156" s="209" t="s">
        <v>272</v>
      </c>
      <c r="L156" s="85" t="s">
        <v>66</v>
      </c>
      <c r="M156" s="75"/>
      <c r="N156" s="73">
        <v>5.06169029E8</v>
      </c>
      <c r="O156" s="80" t="s">
        <v>68</v>
      </c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63" t="str">
        <f>MATCH(MID(F156,1,12),kodyrecept!B$1:B$600,0)</f>
        <v>#N/A</v>
      </c>
    </row>
    <row r="157">
      <c r="A157" s="210"/>
      <c r="B157" s="211">
        <v>2669077.0</v>
      </c>
      <c r="C157" s="212">
        <v>0.4583333333333333</v>
      </c>
      <c r="D157" s="211" t="s">
        <v>273</v>
      </c>
      <c r="E157" s="213" t="s">
        <v>274</v>
      </c>
      <c r="F157" s="214" t="s">
        <v>275</v>
      </c>
      <c r="G157" s="215" t="s">
        <v>275</v>
      </c>
      <c r="H157" s="216"/>
      <c r="I157" s="216"/>
      <c r="J157" s="216"/>
      <c r="K157" s="217" t="s">
        <v>276</v>
      </c>
      <c r="L157" s="218" t="s">
        <v>66</v>
      </c>
      <c r="M157" s="216"/>
      <c r="N157" s="211" t="s">
        <v>277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63" t="str">
        <f>MATCH(MID(F157,1,12),kodyrecept!B$1:B$600,0)</f>
        <v>#N/A</v>
      </c>
    </row>
    <row r="158">
      <c r="A158" s="87" t="s">
        <v>61</v>
      </c>
      <c r="B158" s="150">
        <v>2725175.0</v>
      </c>
      <c r="C158" s="88">
        <v>0.4583333333333333</v>
      </c>
      <c r="D158" s="87" t="s">
        <v>90</v>
      </c>
      <c r="E158" s="87" t="s">
        <v>91</v>
      </c>
      <c r="F158" s="95" t="s">
        <v>92</v>
      </c>
      <c r="G158" s="89">
        <v>32.0</v>
      </c>
      <c r="H158" s="87" t="s">
        <v>93</v>
      </c>
      <c r="I158" s="87"/>
      <c r="J158" s="87"/>
      <c r="K158" s="96" t="s">
        <v>94</v>
      </c>
      <c r="L158" s="97" t="s">
        <v>66</v>
      </c>
      <c r="M158" s="91" t="s">
        <v>95</v>
      </c>
      <c r="N158" s="87" t="s">
        <v>96</v>
      </c>
      <c r="O158" s="86" t="s">
        <v>68</v>
      </c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63" t="str">
        <f>MATCH(MID(F158,1,12),kodyrecept!B$1:B$600,0)</f>
        <v>#N/A</v>
      </c>
    </row>
    <row r="159">
      <c r="A159" s="87" t="s">
        <v>70</v>
      </c>
      <c r="B159" s="219">
        <v>2718723.0</v>
      </c>
      <c r="C159" s="88">
        <v>0.5416666666666666</v>
      </c>
      <c r="D159" s="87" t="s">
        <v>278</v>
      </c>
      <c r="E159" s="87" t="s">
        <v>279</v>
      </c>
      <c r="F159" s="87" t="s">
        <v>149</v>
      </c>
      <c r="G159" s="101">
        <v>9.5</v>
      </c>
      <c r="H159" s="87"/>
      <c r="I159" s="87"/>
      <c r="J159" s="87"/>
      <c r="K159" s="220" t="s">
        <v>280</v>
      </c>
      <c r="L159" s="85" t="s">
        <v>88</v>
      </c>
      <c r="M159" s="87"/>
      <c r="N159" s="87" t="s">
        <v>281</v>
      </c>
      <c r="O159" s="80" t="s">
        <v>68</v>
      </c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63" t="str">
        <f>MATCH(MID(F159,1,12),kodyrecept!B$1:B$600,0)</f>
        <v>#N/A</v>
      </c>
    </row>
    <row r="160">
      <c r="A160" s="221" t="s">
        <v>70</v>
      </c>
      <c r="B160" s="222">
        <v>2727454.0</v>
      </c>
      <c r="C160" s="144">
        <v>0.5416666666666666</v>
      </c>
      <c r="D160" s="73" t="s">
        <v>282</v>
      </c>
      <c r="E160" s="73" t="s">
        <v>283</v>
      </c>
      <c r="F160" s="93" t="s">
        <v>284</v>
      </c>
      <c r="G160" s="74">
        <v>1.5</v>
      </c>
      <c r="H160" s="75"/>
      <c r="I160" s="75"/>
      <c r="J160" s="75"/>
      <c r="K160" s="223" t="s">
        <v>285</v>
      </c>
      <c r="L160" s="77" t="s">
        <v>66</v>
      </c>
      <c r="M160" s="78" t="s">
        <v>101</v>
      </c>
      <c r="N160" s="73" t="s">
        <v>286</v>
      </c>
      <c r="O160" s="80" t="s">
        <v>68</v>
      </c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63" t="str">
        <f>MATCH(MID(F160,1,12),kodyrecept!B$1:B$600,0)</f>
        <v>#N/A</v>
      </c>
    </row>
    <row r="161">
      <c r="A161" s="70" t="s">
        <v>70</v>
      </c>
      <c r="B161" s="71">
        <v>2604625.0</v>
      </c>
      <c r="C161" s="72">
        <v>0.5833333333333334</v>
      </c>
      <c r="D161" s="73" t="s">
        <v>287</v>
      </c>
      <c r="E161" s="73" t="s">
        <v>288</v>
      </c>
      <c r="F161" s="73" t="s">
        <v>289</v>
      </c>
      <c r="G161" s="74">
        <v>41.0</v>
      </c>
      <c r="H161" s="75"/>
      <c r="I161" s="75"/>
      <c r="J161" s="75"/>
      <c r="K161" s="84" t="s">
        <v>290</v>
      </c>
      <c r="L161" s="85" t="s">
        <v>88</v>
      </c>
      <c r="M161" s="73" t="s">
        <v>291</v>
      </c>
      <c r="N161" s="73" t="s">
        <v>292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63" t="str">
        <f>MATCH(MID(F161,1,12),kodyrecept!B$1:B$600,0)</f>
        <v>#N/A</v>
      </c>
    </row>
    <row r="162">
      <c r="A162" s="191" t="s">
        <v>102</v>
      </c>
      <c r="B162" s="71">
        <v>2614527.0</v>
      </c>
      <c r="C162" s="108">
        <v>0.5833333333333334</v>
      </c>
      <c r="D162" s="73" t="s">
        <v>244</v>
      </c>
      <c r="E162" s="73" t="s">
        <v>245</v>
      </c>
      <c r="F162" s="73" t="s">
        <v>145</v>
      </c>
      <c r="G162" s="83">
        <v>18.0</v>
      </c>
      <c r="H162" s="75"/>
      <c r="I162" s="75"/>
      <c r="J162" s="75"/>
      <c r="K162" s="98"/>
      <c r="L162" s="85" t="s">
        <v>66</v>
      </c>
      <c r="M162" s="75"/>
      <c r="N162" s="73">
        <v>6.03152862E8</v>
      </c>
      <c r="O162" s="87" t="s">
        <v>68</v>
      </c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63" t="str">
        <f>MATCH(MID(F162,1,12),kodyrecept!B$1:B$600,0)</f>
        <v>#N/A</v>
      </c>
    </row>
    <row r="163">
      <c r="A163" s="207" t="s">
        <v>102</v>
      </c>
      <c r="B163" s="71">
        <v>2612345.0</v>
      </c>
      <c r="C163" s="72">
        <v>0.5833333333333334</v>
      </c>
      <c r="D163" s="73" t="s">
        <v>229</v>
      </c>
      <c r="E163" s="93" t="s">
        <v>293</v>
      </c>
      <c r="F163" s="93" t="s">
        <v>294</v>
      </c>
      <c r="G163" s="109">
        <v>18.0</v>
      </c>
      <c r="H163" s="110"/>
      <c r="I163" s="110"/>
      <c r="J163" s="110"/>
      <c r="K163" s="110"/>
      <c r="L163" s="85" t="s">
        <v>66</v>
      </c>
      <c r="M163" s="110" t="s">
        <v>295</v>
      </c>
      <c r="N163" s="224">
        <v>8.82060007E8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63" t="str">
        <f>MATCH(MID(F163,1,12),kodyrecept!B$1:B$600,0)</f>
        <v>#N/A</v>
      </c>
    </row>
    <row r="164">
      <c r="A164" s="207" t="s">
        <v>102</v>
      </c>
      <c r="B164" s="71">
        <v>2612345.0</v>
      </c>
      <c r="C164" s="72">
        <v>0.6041666666666666</v>
      </c>
      <c r="D164" s="73" t="s">
        <v>229</v>
      </c>
      <c r="E164" s="93" t="s">
        <v>293</v>
      </c>
      <c r="F164" s="93" t="s">
        <v>296</v>
      </c>
      <c r="G164" s="109">
        <v>18.0</v>
      </c>
      <c r="H164" s="110"/>
      <c r="I164" s="110"/>
      <c r="J164" s="110"/>
      <c r="K164" s="110"/>
      <c r="L164" s="85" t="s">
        <v>66</v>
      </c>
      <c r="M164" s="110"/>
      <c r="N164" s="224" t="s">
        <v>297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63" t="str">
        <f>MATCH(MID(F164,1,12),kodyrecept!B$1:B$600,0)</f>
        <v>#N/A</v>
      </c>
    </row>
    <row r="165">
      <c r="A165" s="87" t="s">
        <v>170</v>
      </c>
      <c r="B165" s="87">
        <v>2659992.0</v>
      </c>
      <c r="C165" s="88">
        <v>0.625</v>
      </c>
      <c r="D165" s="87" t="s">
        <v>171</v>
      </c>
      <c r="E165" s="87" t="s">
        <v>233</v>
      </c>
      <c r="F165" s="87" t="s">
        <v>173</v>
      </c>
      <c r="G165" s="101">
        <v>24.0</v>
      </c>
      <c r="H165" s="87"/>
      <c r="I165" s="87"/>
      <c r="J165" s="87"/>
      <c r="K165" s="151"/>
      <c r="L165" s="85" t="s">
        <v>66</v>
      </c>
      <c r="M165" s="87"/>
      <c r="N165" s="87">
        <v>6.02589424E8</v>
      </c>
      <c r="O165" s="80" t="s">
        <v>68</v>
      </c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63" t="str">
        <f>MATCH(MID(F165,1,12),kodyrecept!B$1:B$600,0)</f>
        <v>#N/A</v>
      </c>
    </row>
    <row r="166">
      <c r="A166" s="70" t="s">
        <v>102</v>
      </c>
      <c r="B166" s="71">
        <v>2554204.0</v>
      </c>
      <c r="C166" s="72">
        <v>0.625</v>
      </c>
      <c r="D166" s="73" t="s">
        <v>270</v>
      </c>
      <c r="E166" s="73" t="s">
        <v>271</v>
      </c>
      <c r="F166" s="73" t="s">
        <v>119</v>
      </c>
      <c r="G166" s="83">
        <v>36.0</v>
      </c>
      <c r="H166" s="75"/>
      <c r="I166" s="75"/>
      <c r="J166" s="75"/>
      <c r="K166" s="110"/>
      <c r="L166" s="85" t="s">
        <v>66</v>
      </c>
      <c r="M166" s="75"/>
      <c r="N166" s="73">
        <v>5.06169029E8</v>
      </c>
      <c r="O166" s="80" t="s">
        <v>68</v>
      </c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63" t="str">
        <f>MATCH(MID(F166,1,12),kodyrecept!B$1:B$600,0)</f>
        <v>#N/A</v>
      </c>
    </row>
    <row r="167">
      <c r="A167" s="87" t="s">
        <v>70</v>
      </c>
      <c r="B167" s="81">
        <v>2650986.0</v>
      </c>
      <c r="C167" s="88">
        <v>0.625</v>
      </c>
      <c r="D167" s="87" t="s">
        <v>239</v>
      </c>
      <c r="E167" s="87" t="s">
        <v>240</v>
      </c>
      <c r="F167" s="102" t="s">
        <v>298</v>
      </c>
      <c r="G167" s="89">
        <v>16.0</v>
      </c>
      <c r="H167" s="87"/>
      <c r="I167" s="87"/>
      <c r="J167" s="87"/>
      <c r="K167" s="102"/>
      <c r="L167" s="97" t="s">
        <v>66</v>
      </c>
      <c r="M167" s="87"/>
      <c r="N167" s="87" t="s">
        <v>242</v>
      </c>
      <c r="O167" s="87" t="s">
        <v>68</v>
      </c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63" t="str">
        <f>MATCH(MID(F167,1,12),kodyrecept!B$1:B$600,0)</f>
        <v>#N/A</v>
      </c>
    </row>
    <row r="168">
      <c r="A168" s="191" t="s">
        <v>102</v>
      </c>
      <c r="B168" s="71">
        <v>2614524.0</v>
      </c>
      <c r="C168" s="192">
        <v>0.6666666666666666</v>
      </c>
      <c r="D168" s="73" t="s">
        <v>244</v>
      </c>
      <c r="E168" s="73" t="s">
        <v>299</v>
      </c>
      <c r="F168" s="73" t="s">
        <v>105</v>
      </c>
      <c r="G168" s="74">
        <v>16.0</v>
      </c>
      <c r="H168" s="75"/>
      <c r="I168" s="75"/>
      <c r="J168" s="75"/>
      <c r="K168" s="110"/>
      <c r="L168" s="85" t="s">
        <v>66</v>
      </c>
      <c r="M168" s="78" t="s">
        <v>300</v>
      </c>
      <c r="N168" s="87">
        <v>6.0542078E8</v>
      </c>
      <c r="O168" s="80" t="s">
        <v>68</v>
      </c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63" t="str">
        <f>MATCH(MID(F168,1,12),kodyrecept!B$1:B$600,0)</f>
        <v>#N/A</v>
      </c>
    </row>
    <row r="169">
      <c r="A169" s="22"/>
      <c r="B169" s="22"/>
      <c r="C169" s="65"/>
      <c r="D169" s="22"/>
      <c r="E169" s="22"/>
      <c r="F169" s="22"/>
      <c r="G169" s="67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63" t="str">
        <f>MATCH(MID(F169,1,12),kodyrecept!B$1:B$600,0)</f>
        <v>#N/A</v>
      </c>
    </row>
    <row r="170">
      <c r="A170" s="22"/>
      <c r="B170" s="22"/>
      <c r="C170" s="65"/>
      <c r="D170" s="22"/>
      <c r="E170" s="22"/>
      <c r="F170" s="22"/>
      <c r="G170" s="67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63" t="str">
        <f>MATCH(MID(F170,1,12),kodyrecept!B$1:B$600,0)</f>
        <v>#N/A</v>
      </c>
    </row>
    <row r="171">
      <c r="A171" s="22"/>
      <c r="B171" s="22"/>
      <c r="C171" s="65"/>
      <c r="D171" s="65"/>
      <c r="E171" s="67"/>
      <c r="F171" s="65"/>
      <c r="G171" s="67"/>
      <c r="H171" s="22"/>
      <c r="I171" s="65"/>
      <c r="J171" s="65"/>
      <c r="K171" s="65"/>
      <c r="L171" s="65"/>
      <c r="M171" s="65"/>
      <c r="N171" s="65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63" t="str">
        <f>MATCH(MID(F171,1,12),kodyrecept!B$1:B$600,0)</f>
        <v>#N/A</v>
      </c>
    </row>
    <row r="172">
      <c r="A172" s="22"/>
      <c r="B172" s="65"/>
      <c r="C172" s="65"/>
      <c r="D172" s="65"/>
      <c r="E172" s="65"/>
      <c r="F172" s="65"/>
      <c r="G172" s="67"/>
      <c r="H172" s="22"/>
      <c r="I172" s="68"/>
      <c r="J172" s="65"/>
      <c r="K172" s="67"/>
      <c r="L172" s="65"/>
      <c r="M172" s="65"/>
      <c r="N172" s="65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63" t="str">
        <f>MATCH(MID(F172,1,12),kodyrecept!B$1:B$600,0)</f>
        <v>#N/A</v>
      </c>
    </row>
    <row r="173">
      <c r="A173" s="22"/>
      <c r="B173" s="65"/>
      <c r="C173" s="65"/>
      <c r="D173" s="65"/>
      <c r="E173" s="65"/>
      <c r="F173" s="65"/>
      <c r="G173" s="67"/>
      <c r="H173" s="22"/>
      <c r="I173" s="68"/>
      <c r="J173" s="65"/>
      <c r="K173" s="67"/>
      <c r="L173" s="65"/>
      <c r="M173" s="65"/>
      <c r="N173" s="65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63" t="str">
        <f>MATCH(MID(F173,1,12),kodyrecept!B$1:B$600,0)</f>
        <v>#N/A</v>
      </c>
    </row>
    <row r="174">
      <c r="A174" s="22"/>
      <c r="B174" s="65"/>
      <c r="C174" s="65"/>
      <c r="D174" s="65"/>
      <c r="E174" s="65"/>
      <c r="F174" s="65"/>
      <c r="G174" s="67"/>
      <c r="H174" s="68"/>
      <c r="I174" s="68"/>
      <c r="J174" s="65"/>
      <c r="K174" s="67"/>
      <c r="L174" s="65"/>
      <c r="M174" s="65"/>
      <c r="N174" s="65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63" t="str">
        <f>MATCH(MID(F174,1,12),kodyrecept!B$1:B$600,0)</f>
        <v>#N/A</v>
      </c>
    </row>
    <row r="175">
      <c r="A175" s="22"/>
      <c r="B175" s="65"/>
      <c r="C175" s="65"/>
      <c r="D175" s="65"/>
      <c r="E175" s="65"/>
      <c r="F175" s="65"/>
      <c r="G175" s="67"/>
      <c r="H175" s="68"/>
      <c r="I175" s="68"/>
      <c r="J175" s="65"/>
      <c r="K175" s="67"/>
      <c r="L175" s="65"/>
      <c r="M175" s="65"/>
      <c r="N175" s="65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63" t="str">
        <f>MATCH(MID(F175,1,12),kodyrecept!B$1:B$600,0)</f>
        <v>#N/A</v>
      </c>
    </row>
    <row r="176">
      <c r="A176" s="22"/>
      <c r="B176" s="65"/>
      <c r="C176" s="65"/>
      <c r="D176" s="65"/>
      <c r="E176" s="65"/>
      <c r="F176" s="65"/>
      <c r="G176" s="67"/>
      <c r="H176" s="68"/>
      <c r="I176" s="68"/>
      <c r="J176" s="65"/>
      <c r="K176" s="67"/>
      <c r="L176" s="65"/>
      <c r="M176" s="65"/>
      <c r="N176" s="65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63" t="str">
        <f>MATCH(MID(F176,1,12),kodyrecept!B$1:B$600,0)</f>
        <v>#N/A</v>
      </c>
    </row>
    <row r="177">
      <c r="A177" s="22"/>
      <c r="B177" s="65"/>
      <c r="C177" s="65"/>
      <c r="D177" s="65"/>
      <c r="E177" s="65"/>
      <c r="F177" s="65"/>
      <c r="G177" s="67"/>
      <c r="H177" s="68"/>
      <c r="I177" s="68"/>
      <c r="J177" s="65"/>
      <c r="K177" s="67"/>
      <c r="L177" s="65"/>
      <c r="M177" s="65"/>
      <c r="N177" s="65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63" t="str">
        <f>MATCH(MID(F177,1,12),kodyrecept!B$1:B$600,0)</f>
        <v>#N/A</v>
      </c>
    </row>
    <row r="178">
      <c r="A178" s="22"/>
      <c r="B178" s="65"/>
      <c r="C178" s="65"/>
      <c r="D178" s="65"/>
      <c r="E178" s="65"/>
      <c r="F178" s="65"/>
      <c r="G178" s="67"/>
      <c r="H178" s="65"/>
      <c r="I178" s="65"/>
      <c r="J178" s="65"/>
      <c r="K178" s="67"/>
      <c r="L178" s="65"/>
      <c r="M178" s="65"/>
      <c r="N178" s="65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63" t="str">
        <f>MATCH(MID(F178,1,12),kodyrecept!B$1:B$600,0)</f>
        <v>#N/A</v>
      </c>
    </row>
    <row r="179">
      <c r="A179" s="22"/>
      <c r="B179" s="65"/>
      <c r="C179" s="65"/>
      <c r="D179" s="65"/>
      <c r="E179" s="65"/>
      <c r="F179" s="22"/>
      <c r="G179" s="67"/>
      <c r="H179" s="68"/>
      <c r="I179" s="68"/>
      <c r="J179" s="65"/>
      <c r="K179" s="67"/>
      <c r="L179" s="65"/>
      <c r="M179" s="65"/>
      <c r="N179" s="65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63" t="str">
        <f>MATCH(MID(F179,1,12),kodyrecept!B$1:B$600,0)</f>
        <v>#N/A</v>
      </c>
    </row>
    <row r="180">
      <c r="A180" s="22"/>
      <c r="B180" s="65"/>
      <c r="C180" s="65"/>
      <c r="D180" s="65"/>
      <c r="E180" s="65"/>
      <c r="F180" s="22"/>
      <c r="G180" s="67"/>
      <c r="H180" s="68"/>
      <c r="I180" s="68"/>
      <c r="J180" s="65"/>
      <c r="K180" s="67"/>
      <c r="L180" s="65"/>
      <c r="M180" s="65"/>
      <c r="N180" s="65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63" t="str">
        <f>MATCH(MID(F180,1,12),kodyrecept!B$1:B$600,0)</f>
        <v>#N/A</v>
      </c>
    </row>
    <row r="181">
      <c r="A181" s="22"/>
      <c r="B181" s="22"/>
      <c r="C181" s="65"/>
      <c r="D181" s="67"/>
      <c r="E181" s="65"/>
      <c r="F181" s="22"/>
      <c r="G181" s="67"/>
      <c r="H181" s="65"/>
      <c r="I181" s="65"/>
      <c r="J181" s="65"/>
      <c r="K181" s="67"/>
      <c r="L181" s="65"/>
      <c r="M181" s="65"/>
      <c r="N181" s="65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63" t="str">
        <f>MATCH(MID(F181,1,12),kodyrecept!B$1:B$600,0)</f>
        <v>#N/A</v>
      </c>
    </row>
    <row r="182">
      <c r="A182" s="22"/>
      <c r="B182" s="65"/>
      <c r="C182" s="22"/>
      <c r="D182" s="65"/>
      <c r="E182" s="65"/>
      <c r="F182" s="22"/>
      <c r="G182" s="67"/>
      <c r="H182" s="65"/>
      <c r="I182" s="68"/>
      <c r="J182" s="65"/>
      <c r="K182" s="67"/>
      <c r="L182" s="65"/>
      <c r="M182" s="65"/>
      <c r="N182" s="65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63" t="str">
        <f>MATCH(MID(F182,1,12),kodyrecept!B$1:B$600,0)</f>
        <v>#N/A</v>
      </c>
    </row>
    <row r="183">
      <c r="A183" s="17"/>
      <c r="B183" s="17"/>
      <c r="C183" s="17"/>
      <c r="D183" s="17"/>
      <c r="E183" s="17"/>
      <c r="F183" s="112"/>
      <c r="G183" s="113">
        <f t="shared" ref="G183:H183" si="6">SUM(G153:G182)</f>
        <v>321</v>
      </c>
      <c r="H183" s="114">
        <f t="shared" si="6"/>
        <v>0</v>
      </c>
      <c r="I183" s="17"/>
      <c r="J183" s="17"/>
      <c r="K183" s="17"/>
      <c r="L183" s="17"/>
      <c r="M183" s="17"/>
      <c r="N183" s="17"/>
      <c r="O183" s="17"/>
      <c r="P183" s="11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115"/>
    </row>
    <row r="184">
      <c r="A184" s="1"/>
      <c r="B184" s="1"/>
      <c r="C184" s="1"/>
      <c r="D184" s="1"/>
      <c r="E184" s="1"/>
      <c r="F184" s="1"/>
      <c r="G184" s="116"/>
      <c r="H184" s="1"/>
      <c r="I184" s="1"/>
      <c r="J184" s="1"/>
      <c r="K184" s="1"/>
      <c r="L184" s="1"/>
      <c r="M184" s="1"/>
      <c r="N184" s="1"/>
      <c r="O184" s="1"/>
      <c r="P184" s="1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17"/>
    </row>
    <row r="185">
      <c r="A185" s="1"/>
      <c r="B185" s="8"/>
      <c r="C185" s="8"/>
      <c r="D185" s="8"/>
      <c r="E185" s="8"/>
      <c r="F185" s="8"/>
      <c r="G185" s="118"/>
      <c r="H185" s="8"/>
      <c r="I185" s="8"/>
      <c r="J185" s="8"/>
      <c r="K185" s="8"/>
      <c r="L185" s="8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17"/>
    </row>
    <row r="186">
      <c r="A186" s="119"/>
      <c r="B186" s="225" t="s">
        <v>1</v>
      </c>
      <c r="C186" s="226" t="s">
        <v>301</v>
      </c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5"/>
      <c r="O186" s="122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17"/>
    </row>
    <row r="187">
      <c r="A187" s="3"/>
      <c r="B187" s="87"/>
      <c r="C187" s="227" t="s">
        <v>181</v>
      </c>
      <c r="D187" s="75"/>
      <c r="E187" s="125"/>
      <c r="F187" s="225" t="s">
        <v>7</v>
      </c>
      <c r="G187" s="67"/>
      <c r="H187" s="126"/>
      <c r="I187" s="17"/>
      <c r="J187" s="228"/>
      <c r="K187" s="229"/>
      <c r="L187" s="229" t="s">
        <v>4</v>
      </c>
      <c r="M187" s="230" t="s">
        <v>302</v>
      </c>
      <c r="N187" s="23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17"/>
    </row>
    <row r="188">
      <c r="A188" s="3"/>
      <c r="B188" s="232"/>
      <c r="C188" s="227" t="s">
        <v>12</v>
      </c>
      <c r="D188" s="233"/>
      <c r="E188" s="130"/>
      <c r="F188" s="225" t="s">
        <v>15</v>
      </c>
      <c r="G188" s="27"/>
      <c r="H188" s="7"/>
      <c r="I188" s="1"/>
      <c r="J188" s="234">
        <v>1.0</v>
      </c>
      <c r="K188" s="235" t="s">
        <v>303</v>
      </c>
      <c r="L188" s="236">
        <v>0.4097222222222222</v>
      </c>
      <c r="M188" s="237" t="s">
        <v>304</v>
      </c>
      <c r="N188" s="23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17"/>
    </row>
    <row r="189">
      <c r="A189" s="3"/>
      <c r="B189" s="232"/>
      <c r="C189" s="227" t="s">
        <v>125</v>
      </c>
      <c r="D189" s="233"/>
      <c r="E189" s="130"/>
      <c r="F189" s="239" t="s">
        <v>305</v>
      </c>
      <c r="G189" s="67"/>
      <c r="H189" s="7"/>
      <c r="I189" s="1"/>
      <c r="J189" s="234">
        <v>2.0</v>
      </c>
      <c r="K189" s="35" t="s">
        <v>306</v>
      </c>
      <c r="L189" s="236">
        <v>0.4236111111111111</v>
      </c>
      <c r="M189" s="237" t="s">
        <v>307</v>
      </c>
      <c r="N189" s="23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17"/>
    </row>
    <row r="190">
      <c r="A190" s="3"/>
      <c r="B190" s="232"/>
      <c r="C190" s="227" t="s">
        <v>34</v>
      </c>
      <c r="D190" s="233"/>
      <c r="E190" s="130"/>
      <c r="F190" s="225" t="s">
        <v>308</v>
      </c>
      <c r="G190" s="27">
        <v>3.0</v>
      </c>
      <c r="H190" s="7"/>
      <c r="I190" s="1"/>
      <c r="J190" s="234">
        <v>4.0</v>
      </c>
      <c r="K190" s="235" t="s">
        <v>309</v>
      </c>
      <c r="L190" s="240">
        <v>12.0</v>
      </c>
      <c r="M190" s="238"/>
      <c r="N190" s="23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17"/>
    </row>
    <row r="191">
      <c r="A191" s="3"/>
      <c r="B191" s="232"/>
      <c r="C191" s="227" t="s">
        <v>310</v>
      </c>
      <c r="D191" s="233"/>
      <c r="E191" s="130"/>
      <c r="F191" s="241" t="s">
        <v>26</v>
      </c>
      <c r="G191" s="27">
        <v>3.0</v>
      </c>
      <c r="H191" s="7"/>
      <c r="I191" s="1"/>
      <c r="J191" s="242">
        <v>6.0</v>
      </c>
      <c r="K191" s="39" t="s">
        <v>311</v>
      </c>
      <c r="L191" s="240">
        <v>13.0</v>
      </c>
      <c r="M191" s="238"/>
      <c r="N191" s="23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17"/>
    </row>
    <row r="192">
      <c r="A192" s="3"/>
      <c r="B192" s="232"/>
      <c r="C192" s="227" t="s">
        <v>312</v>
      </c>
      <c r="D192" s="233"/>
      <c r="E192" s="130"/>
      <c r="F192" s="241" t="s">
        <v>313</v>
      </c>
      <c r="G192" s="27"/>
      <c r="H192" s="7"/>
      <c r="I192" s="1"/>
      <c r="J192" s="242">
        <v>5.0</v>
      </c>
      <c r="K192" s="57" t="s">
        <v>314</v>
      </c>
      <c r="L192" s="236">
        <v>0.5277777777777778</v>
      </c>
      <c r="M192" s="238"/>
      <c r="N192" s="23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17"/>
    </row>
    <row r="193">
      <c r="A193" s="1"/>
      <c r="B193" s="232"/>
      <c r="C193" s="227" t="s">
        <v>18</v>
      </c>
      <c r="D193" s="233"/>
      <c r="E193" s="1"/>
      <c r="F193" s="46" t="s">
        <v>36</v>
      </c>
      <c r="G193" s="47">
        <f>G194/SUM(G188:G192)</f>
        <v>2.126190476</v>
      </c>
      <c r="H193" s="138">
        <f>H194/SUM(G188:G192)</f>
        <v>0</v>
      </c>
      <c r="I193" s="1"/>
      <c r="J193" s="243">
        <v>3.0</v>
      </c>
      <c r="K193" s="39" t="s">
        <v>315</v>
      </c>
      <c r="L193" s="236">
        <v>0.4375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17"/>
    </row>
    <row r="194">
      <c r="A194" s="1"/>
      <c r="B194" s="1"/>
      <c r="C194" s="1"/>
      <c r="D194" s="1"/>
      <c r="E194" s="1"/>
      <c r="F194" s="46" t="s">
        <v>39</v>
      </c>
      <c r="G194" s="47">
        <f t="shared" ref="G194:H194" si="7">G216/7</f>
        <v>12.75714286</v>
      </c>
      <c r="H194" s="138">
        <f t="shared" si="7"/>
        <v>0</v>
      </c>
      <c r="I194" s="1"/>
      <c r="J194" s="132"/>
      <c r="K194" s="244"/>
      <c r="L194" s="24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17"/>
    </row>
    <row r="195">
      <c r="A195" s="225" t="s">
        <v>44</v>
      </c>
      <c r="B195" s="239" t="s">
        <v>140</v>
      </c>
      <c r="C195" s="225" t="s">
        <v>46</v>
      </c>
      <c r="D195" s="225" t="s">
        <v>47</v>
      </c>
      <c r="E195" s="225" t="s">
        <v>48</v>
      </c>
      <c r="F195" s="225" t="s">
        <v>49</v>
      </c>
      <c r="G195" s="246" t="s">
        <v>50</v>
      </c>
      <c r="H195" s="239" t="s">
        <v>141</v>
      </c>
      <c r="I195" s="225" t="s">
        <v>52</v>
      </c>
      <c r="J195" s="225" t="s">
        <v>53</v>
      </c>
      <c r="K195" s="225" t="s">
        <v>54</v>
      </c>
      <c r="L195" s="225" t="s">
        <v>55</v>
      </c>
      <c r="M195" s="225" t="s">
        <v>56</v>
      </c>
      <c r="N195" s="225" t="s">
        <v>57</v>
      </c>
      <c r="O195" s="239" t="s">
        <v>316</v>
      </c>
      <c r="P195" s="239" t="s">
        <v>59</v>
      </c>
      <c r="Q195" s="246" t="s">
        <v>60</v>
      </c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3"/>
    </row>
    <row r="196">
      <c r="A196" s="22"/>
      <c r="B196" s="65"/>
      <c r="C196" s="65"/>
      <c r="D196" s="65"/>
      <c r="E196" s="65"/>
      <c r="F196" s="179"/>
      <c r="G196" s="180"/>
      <c r="H196" s="65"/>
      <c r="I196" s="65"/>
      <c r="J196" s="65"/>
      <c r="K196" s="65"/>
      <c r="L196" s="65"/>
      <c r="M196" s="65"/>
      <c r="N196" s="65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63" t="str">
        <f>MATCH(MID(F196,1,12),kodyrecept!B$1:B$600,0)</f>
        <v>#N/A</v>
      </c>
    </row>
    <row r="197">
      <c r="A197" s="22"/>
      <c r="B197" s="22"/>
      <c r="C197" s="65"/>
      <c r="D197" s="65"/>
      <c r="E197" s="65"/>
      <c r="F197" s="179"/>
      <c r="G197" s="67"/>
      <c r="H197" s="65"/>
      <c r="I197" s="65"/>
      <c r="J197" s="65"/>
      <c r="K197" s="65"/>
      <c r="L197" s="65"/>
      <c r="M197" s="65"/>
      <c r="N197" s="65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63" t="str">
        <f>MATCH(MID(F197,1,12),kodyrecept!B$1:B$600,0)</f>
        <v>#N/A</v>
      </c>
    </row>
    <row r="198">
      <c r="A198" s="22"/>
      <c r="B198" s="22"/>
      <c r="C198" s="65"/>
      <c r="D198" s="65"/>
      <c r="E198" s="65"/>
      <c r="F198" s="179"/>
      <c r="G198" s="67"/>
      <c r="H198" s="65"/>
      <c r="I198" s="65"/>
      <c r="J198" s="65"/>
      <c r="K198" s="67"/>
      <c r="L198" s="65"/>
      <c r="M198" s="65"/>
      <c r="N198" s="65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63" t="str">
        <f>MATCH(MID(F198,1,12),kodyrecept!B$1:B$600,0)</f>
        <v>#N/A</v>
      </c>
    </row>
    <row r="199">
      <c r="A199" s="22"/>
      <c r="B199" s="22"/>
      <c r="C199" s="65"/>
      <c r="D199" s="143" t="s">
        <v>317</v>
      </c>
      <c r="E199" s="65"/>
      <c r="F199" s="111"/>
      <c r="G199" s="67"/>
      <c r="H199" s="65"/>
      <c r="I199" s="65"/>
      <c r="J199" s="65"/>
      <c r="K199" s="67"/>
      <c r="L199" s="65"/>
      <c r="M199" s="65"/>
      <c r="N199" s="65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63" t="str">
        <f>MATCH(MID(F199,1,12),kodyrecept!B$1:B$600,0)</f>
        <v>#N/A</v>
      </c>
    </row>
    <row r="200">
      <c r="A200" s="22"/>
      <c r="B200" s="22"/>
      <c r="C200" s="65"/>
      <c r="D200" s="65"/>
      <c r="E200" s="65"/>
      <c r="F200" s="111"/>
      <c r="G200" s="67"/>
      <c r="H200" s="65"/>
      <c r="I200" s="65"/>
      <c r="J200" s="65"/>
      <c r="K200" s="67"/>
      <c r="L200" s="65"/>
      <c r="M200" s="65"/>
      <c r="N200" s="65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63" t="str">
        <f>MATCH(MID(F200,1,12),kodyrecept!B$1:B$600,0)</f>
        <v>#N/A</v>
      </c>
    </row>
    <row r="201">
      <c r="A201" s="70" t="s">
        <v>77</v>
      </c>
      <c r="B201" s="247">
        <v>2727163.0</v>
      </c>
      <c r="C201" s="92">
        <v>0.4583333333333333</v>
      </c>
      <c r="D201" s="73" t="s">
        <v>318</v>
      </c>
      <c r="E201" s="79" t="s">
        <v>319</v>
      </c>
      <c r="F201" s="248" t="s">
        <v>320</v>
      </c>
      <c r="G201" s="74">
        <v>2.8</v>
      </c>
      <c r="H201" s="75"/>
      <c r="I201" s="75"/>
      <c r="J201" s="75"/>
      <c r="K201" s="75"/>
      <c r="L201" s="249" t="s">
        <v>66</v>
      </c>
      <c r="M201" s="247" t="s">
        <v>321</v>
      </c>
      <c r="N201" s="73" t="s">
        <v>322</v>
      </c>
      <c r="O201" s="80" t="s">
        <v>68</v>
      </c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63" t="str">
        <f>MATCH(MID(F201,1,12),kodyrecept!B$1:B$600,0)</f>
        <v>#N/A</v>
      </c>
    </row>
    <row r="202">
      <c r="A202" s="87" t="s">
        <v>61</v>
      </c>
      <c r="B202" s="222">
        <v>2713433.0</v>
      </c>
      <c r="C202" s="149">
        <v>0.4583333333333333</v>
      </c>
      <c r="D202" s="87" t="s">
        <v>323</v>
      </c>
      <c r="E202" s="87" t="s">
        <v>324</v>
      </c>
      <c r="F202" s="250" t="s">
        <v>320</v>
      </c>
      <c r="G202" s="89">
        <v>15.0</v>
      </c>
      <c r="H202" s="87"/>
      <c r="I202" s="87"/>
      <c r="J202" s="87"/>
      <c r="K202" s="87"/>
      <c r="L202" s="97" t="s">
        <v>66</v>
      </c>
      <c r="M202" s="87"/>
      <c r="N202" s="87" t="s">
        <v>325</v>
      </c>
      <c r="O202" s="80" t="s">
        <v>68</v>
      </c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63" t="str">
        <f>MATCH(MID(F202,1,12),kodyrecept!B$1:B$600,0)</f>
        <v>#N/A</v>
      </c>
    </row>
    <row r="203">
      <c r="A203" s="87" t="s">
        <v>61</v>
      </c>
      <c r="B203" s="87">
        <v>2717945.0</v>
      </c>
      <c r="C203" s="88">
        <v>0.5416666666666666</v>
      </c>
      <c r="D203" s="87" t="s">
        <v>326</v>
      </c>
      <c r="E203" s="87" t="s">
        <v>327</v>
      </c>
      <c r="F203" s="87" t="s">
        <v>149</v>
      </c>
      <c r="G203" s="89">
        <v>5.5</v>
      </c>
      <c r="H203" s="87"/>
      <c r="I203" s="87"/>
      <c r="J203" s="102"/>
      <c r="K203" s="91" t="s">
        <v>328</v>
      </c>
      <c r="L203" s="85" t="s">
        <v>66</v>
      </c>
      <c r="M203" s="87"/>
      <c r="N203" s="87" t="s">
        <v>329</v>
      </c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63" t="str">
        <f>MATCH(MID(F203,1,12),kodyrecept!B$1:B$600,0)</f>
        <v>#N/A</v>
      </c>
    </row>
    <row r="204">
      <c r="A204" s="87" t="s">
        <v>70</v>
      </c>
      <c r="B204" s="87">
        <v>2694716.0</v>
      </c>
      <c r="C204" s="149">
        <v>0.5833333333333334</v>
      </c>
      <c r="D204" s="87" t="s">
        <v>330</v>
      </c>
      <c r="E204" s="87" t="s">
        <v>331</v>
      </c>
      <c r="F204" s="87" t="s">
        <v>119</v>
      </c>
      <c r="G204" s="101">
        <v>33.0</v>
      </c>
      <c r="H204" s="87"/>
      <c r="I204" s="87"/>
      <c r="J204" s="87"/>
      <c r="K204" s="251" t="s">
        <v>332</v>
      </c>
      <c r="L204" s="85" t="s">
        <v>66</v>
      </c>
      <c r="M204" s="87"/>
      <c r="N204" s="87" t="s">
        <v>333</v>
      </c>
      <c r="O204" s="80" t="s">
        <v>68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63" t="str">
        <f>MATCH(MID(F204,1,12),kodyrecept!B$1:B$600,0)</f>
        <v>#N/A</v>
      </c>
    </row>
    <row r="205">
      <c r="A205" s="87" t="s">
        <v>70</v>
      </c>
      <c r="B205" s="87">
        <v>2667316.0</v>
      </c>
      <c r="C205" s="252">
        <v>0.5833333333333334</v>
      </c>
      <c r="D205" s="102" t="s">
        <v>334</v>
      </c>
      <c r="E205" s="102" t="s">
        <v>335</v>
      </c>
      <c r="F205" s="253" t="s">
        <v>336</v>
      </c>
      <c r="G205" s="254">
        <v>12.0</v>
      </c>
      <c r="H205" s="102"/>
      <c r="I205" s="102"/>
      <c r="J205" s="102"/>
      <c r="K205" s="102"/>
      <c r="L205" s="85" t="s">
        <v>66</v>
      </c>
      <c r="M205" s="102"/>
      <c r="N205" s="102" t="s">
        <v>337</v>
      </c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63" t="str">
        <f>MATCH(MID(F205,1,12),kodyrecept!B$1:B$600,0)</f>
        <v>#N/A</v>
      </c>
    </row>
    <row r="206">
      <c r="A206" s="184" t="s">
        <v>102</v>
      </c>
      <c r="B206" s="81">
        <v>2523471.0</v>
      </c>
      <c r="C206" s="255">
        <v>0.6041666666666666</v>
      </c>
      <c r="D206" s="56" t="s">
        <v>229</v>
      </c>
      <c r="E206" s="186" t="s">
        <v>230</v>
      </c>
      <c r="F206" s="186" t="s">
        <v>119</v>
      </c>
      <c r="G206" s="256">
        <v>16.0</v>
      </c>
      <c r="H206" s="188"/>
      <c r="I206" s="188"/>
      <c r="J206" s="188"/>
      <c r="K206" s="257"/>
      <c r="L206" s="258" t="s">
        <v>66</v>
      </c>
      <c r="M206" s="188"/>
      <c r="N206" s="186">
        <v>5.32472377E8</v>
      </c>
      <c r="O206" s="80" t="s">
        <v>68</v>
      </c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63" t="str">
        <f>MATCH(MID(F206,1,12),kodyrecept!B$1:B$600,0)</f>
        <v>#N/A</v>
      </c>
    </row>
    <row r="207">
      <c r="A207" s="87"/>
      <c r="B207" s="87">
        <v>2687678.0</v>
      </c>
      <c r="C207" s="88">
        <v>0.625</v>
      </c>
      <c r="D207" s="87" t="s">
        <v>338</v>
      </c>
      <c r="E207" s="87" t="s">
        <v>339</v>
      </c>
      <c r="F207" s="87" t="s">
        <v>340</v>
      </c>
      <c r="G207" s="89">
        <v>5.0</v>
      </c>
      <c r="H207" s="87"/>
      <c r="I207" s="87"/>
      <c r="J207" s="102"/>
      <c r="K207" s="96" t="s">
        <v>341</v>
      </c>
      <c r="L207" s="97" t="s">
        <v>66</v>
      </c>
      <c r="M207" s="102"/>
      <c r="N207" s="87">
        <v>6.03115748E8</v>
      </c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63" t="str">
        <f>MATCH(MID(F207,1,12),kodyrecept!B$1:B$600,0)</f>
        <v>#N/A</v>
      </c>
    </row>
    <row r="208">
      <c r="A208" s="22"/>
      <c r="B208" s="22"/>
      <c r="C208" s="65"/>
      <c r="D208" s="65"/>
      <c r="E208" s="65"/>
      <c r="F208" s="22"/>
      <c r="G208" s="67"/>
      <c r="H208" s="65"/>
      <c r="I208" s="65"/>
      <c r="J208" s="65"/>
      <c r="K208" s="67"/>
      <c r="L208" s="65"/>
      <c r="M208" s="65"/>
      <c r="N208" s="65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63" t="str">
        <f>MATCH(MID(F208,1,12),kodyrecept!B$1:B$600,0)</f>
        <v>#N/A</v>
      </c>
    </row>
    <row r="209">
      <c r="A209" s="22"/>
      <c r="B209" s="22"/>
      <c r="C209" s="65"/>
      <c r="D209" s="65"/>
      <c r="E209" s="65"/>
      <c r="F209" s="22"/>
      <c r="G209" s="67"/>
      <c r="H209" s="65"/>
      <c r="I209" s="65"/>
      <c r="J209" s="65"/>
      <c r="K209" s="67"/>
      <c r="L209" s="65"/>
      <c r="M209" s="65"/>
      <c r="N209" s="65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63" t="str">
        <f>MATCH(MID(F209,1,12),kodyrecept!B$1:B$600,0)</f>
        <v>#N/A</v>
      </c>
    </row>
    <row r="210">
      <c r="A210" s="22"/>
      <c r="B210" s="22"/>
      <c r="C210" s="65"/>
      <c r="D210" s="65"/>
      <c r="E210" s="65"/>
      <c r="F210" s="22"/>
      <c r="G210" s="67"/>
      <c r="H210" s="65"/>
      <c r="I210" s="65"/>
      <c r="J210" s="65"/>
      <c r="K210" s="27"/>
      <c r="L210" s="65"/>
      <c r="M210" s="65"/>
      <c r="N210" s="65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63" t="str">
        <f>MATCH(MID(F210,1,12),kodyrecept!B$1:B$600,0)</f>
        <v>#N/A</v>
      </c>
    </row>
    <row r="211">
      <c r="A211" s="22"/>
      <c r="B211" s="22"/>
      <c r="C211" s="22"/>
      <c r="D211" s="22"/>
      <c r="E211" s="22"/>
      <c r="F211" s="22"/>
      <c r="G211" s="67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63" t="str">
        <f>MATCH(MID(F211,1,12),kodyrecept!B$1:B$600,0)</f>
        <v>#N/A</v>
      </c>
    </row>
    <row r="212">
      <c r="A212" s="22"/>
      <c r="B212" s="22"/>
      <c r="C212" s="22"/>
      <c r="D212" s="22"/>
      <c r="E212" s="22"/>
      <c r="F212" s="22"/>
      <c r="G212" s="67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63" t="str">
        <f>MATCH(MID(F212,1,12),kodyrecept!B$1:B$600,0)</f>
        <v>#N/A</v>
      </c>
    </row>
    <row r="213">
      <c r="A213" s="22"/>
      <c r="B213" s="22"/>
      <c r="C213" s="22"/>
      <c r="D213" s="22"/>
      <c r="E213" s="22"/>
      <c r="F213" s="22"/>
      <c r="G213" s="67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63" t="str">
        <f>MATCH(MID(F213,1,12),kodyrecept!B$1:B$600,0)</f>
        <v>#N/A</v>
      </c>
    </row>
    <row r="214">
      <c r="A214" s="22"/>
      <c r="B214" s="22"/>
      <c r="C214" s="65"/>
      <c r="D214" s="65"/>
      <c r="E214" s="65"/>
      <c r="F214" s="22"/>
      <c r="G214" s="67"/>
      <c r="H214" s="65"/>
      <c r="I214" s="65"/>
      <c r="J214" s="65"/>
      <c r="K214" s="65"/>
      <c r="L214" s="65"/>
      <c r="M214" s="65"/>
      <c r="N214" s="65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63" t="str">
        <f>MATCH(MID(F214,1,12),kodyrecept!B$1:B$600,0)</f>
        <v>#N/A</v>
      </c>
    </row>
    <row r="215">
      <c r="A215" s="22"/>
      <c r="B215" s="65"/>
      <c r="C215" s="65"/>
      <c r="D215" s="65"/>
      <c r="E215" s="65"/>
      <c r="F215" s="22"/>
      <c r="G215" s="67"/>
      <c r="H215" s="68"/>
      <c r="I215" s="68"/>
      <c r="J215" s="65"/>
      <c r="K215" s="67"/>
      <c r="L215" s="65"/>
      <c r="M215" s="65"/>
      <c r="N215" s="65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63" t="str">
        <f>MATCH(MID(F215,1,12),kodyrecept!B$1:B$600,0)</f>
        <v>#N/A</v>
      </c>
    </row>
    <row r="216">
      <c r="A216" s="17"/>
      <c r="B216" s="17"/>
      <c r="C216" s="17"/>
      <c r="D216" s="17"/>
      <c r="E216" s="17"/>
      <c r="F216" s="112"/>
      <c r="G216" s="113">
        <f t="shared" ref="G216:H216" si="8">SUM(G196:G215)</f>
        <v>89.3</v>
      </c>
      <c r="H216" s="114">
        <f t="shared" si="8"/>
        <v>0</v>
      </c>
      <c r="I216" s="17"/>
      <c r="J216" s="17"/>
      <c r="K216" s="17"/>
      <c r="L216" s="17"/>
      <c r="M216" s="17"/>
      <c r="N216" s="17"/>
      <c r="O216" s="17"/>
      <c r="P216" s="11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63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17"/>
    </row>
  </sheetData>
  <mergeCells count="8">
    <mergeCell ref="C1:N2"/>
    <mergeCell ref="E3:F3"/>
    <mergeCell ref="B5:B6"/>
    <mergeCell ref="C5:N6"/>
    <mergeCell ref="C48:N48"/>
    <mergeCell ref="C90:N90"/>
    <mergeCell ref="C136:N136"/>
    <mergeCell ref="C186:N186"/>
  </mergeCells>
  <conditionalFormatting sqref="K68 K118 K168">
    <cfRule type="containsText" dxfId="0" priority="1" operator="containsText" text="Anusze">
      <formula>NOT(ISERROR(SEARCH(("Anusze"),(K68))))</formula>
    </cfRule>
  </conditionalFormatting>
  <conditionalFormatting sqref="K68 K118 K168">
    <cfRule type="containsText" dxfId="0" priority="2" operator="containsText" text="strz">
      <formula>NOT(ISERROR(SEARCH(("strz"),(K68))))</formula>
    </cfRule>
  </conditionalFormatting>
  <conditionalFormatting sqref="K68 K118">
    <cfRule type="containsText" dxfId="1" priority="3" operator="containsText" text="Rybak">
      <formula>NOT(ISERROR(SEARCH(("Rybak"),(K68))))</formula>
    </cfRule>
  </conditionalFormatting>
  <conditionalFormatting sqref="K8:K12 K50:K57 K68 K92:K94 K118 K138:K142 K144:K146 K188:K194">
    <cfRule type="containsText" dxfId="2" priority="4" operator="containsText" text="Olszewski">
      <formula>NOT(ISERROR(SEARCH(("Olszewski"),(K8))))</formula>
    </cfRule>
  </conditionalFormatting>
  <conditionalFormatting sqref="F68 F118 F168 F191">
    <cfRule type="containsText" dxfId="3" priority="5" operator="containsText" text="sols">
      <formula>NOT(ISERROR(SEARCH(("sols"),(F68))))</formula>
    </cfRule>
  </conditionalFormatting>
  <conditionalFormatting sqref="L1:L4 L7:L89 J49:J57 L91:L135 L137:L217">
    <cfRule type="containsText" dxfId="4" priority="6" operator="containsText" text="ta">
      <formula>NOT(ISERROR(SEARCH(("ta"),(L1))))</formula>
    </cfRule>
  </conditionalFormatting>
  <conditionalFormatting sqref="O1:O133 M49:M57 J137:J151 O137:O217">
    <cfRule type="containsText" dxfId="5" priority="7" operator="containsText" text="przełożone">
      <formula>NOT(ISERROR(SEARCH(("przełożone"),(O1))))</formula>
    </cfRule>
  </conditionalFormatting>
  <conditionalFormatting sqref="P17">
    <cfRule type="containsText" dxfId="5" priority="8" operator="containsText" text="przełożone">
      <formula>NOT(ISERROR(SEARCH(("przełożone"),(P17))))</formula>
    </cfRule>
  </conditionalFormatting>
  <conditionalFormatting sqref="K1:K4 K7:K89 K91:K94 K106:K135 K137:K142 K144:K146 K152:K217">
    <cfRule type="containsText" dxfId="6" priority="9" operator="containsText" text="szle">
      <formula>NOT(ISERROR(SEARCH(("szle"),(K1))))</formula>
    </cfRule>
  </conditionalFormatting>
  <conditionalFormatting sqref="O1:O133 M49:M57 J137:J151 O137:O217">
    <cfRule type="containsText" dxfId="7" priority="10" operator="containsText" text="odwołane">
      <formula>NOT(ISERROR(SEARCH(("odwołane"),(O1))))</formula>
    </cfRule>
  </conditionalFormatting>
  <conditionalFormatting sqref="P17">
    <cfRule type="containsText" dxfId="7" priority="11" operator="containsText" text="odwołane">
      <formula>NOT(ISERROR(SEARCH(("odwołane"),(P17))))</formula>
    </cfRule>
  </conditionalFormatting>
  <conditionalFormatting sqref="K1:K4 K7:K89 K91:K94 K106:K135 K137:K142 K144:K146 K152:K217">
    <cfRule type="containsText" dxfId="8" priority="12" operator="containsText" text="geb">
      <formula>NOT(ISERROR(SEARCH(("geb"),(K1))))</formula>
    </cfRule>
  </conditionalFormatting>
  <conditionalFormatting sqref="L1:L4 L7:L89 J49:J57 L91:L135 L137:L217">
    <cfRule type="containsText" dxfId="9" priority="13" operator="containsText" text="nie">
      <formula>NOT(ISERROR(SEARCH(("nie"),(L1))))</formula>
    </cfRule>
  </conditionalFormatting>
  <conditionalFormatting sqref="O1:O133 M49:M57 J137:J151 O137:O217">
    <cfRule type="containsText" dxfId="10" priority="14" operator="containsText" text="potwierdzone">
      <formula>NOT(ISERROR(SEARCH(("potwierdzone"),(O1))))</formula>
    </cfRule>
  </conditionalFormatting>
  <conditionalFormatting sqref="P17">
    <cfRule type="containsText" dxfId="10" priority="15" operator="containsText" text="potwierdzone">
      <formula>NOT(ISERROR(SEARCH(("potwierdzone"),(P17))))</formula>
    </cfRule>
  </conditionalFormatting>
  <conditionalFormatting sqref="L1:L4 L7:L89 J49:J57 L91:L135 L137:L217">
    <cfRule type="cellIs" dxfId="11" priority="16" operator="equal">
      <formula>"??"</formula>
    </cfRule>
  </conditionalFormatting>
  <conditionalFormatting sqref="K1:K4 K7:K89 K91:K94 K106:K135 K137:K142 K144:K146 K152:K217">
    <cfRule type="containsText" dxfId="0" priority="17" operator="containsText" text="Strzałk">
      <formula>NOT(ISERROR(SEARCH(("Strzałk"),(K1))))</formula>
    </cfRule>
  </conditionalFormatting>
  <conditionalFormatting sqref="O1:O133 M49:M57 J137:J151 O137:O217">
    <cfRule type="containsText" dxfId="12" priority="18" operator="containsText" text="zmiana">
      <formula>NOT(ISERROR(SEARCH(("zmiana"),(O1))))</formula>
    </cfRule>
  </conditionalFormatting>
  <conditionalFormatting sqref="P17">
    <cfRule type="containsText" dxfId="12" priority="19" operator="containsText" text="zmiana">
      <formula>NOT(ISERROR(SEARCH(("zmiana"),(P17))))</formula>
    </cfRule>
  </conditionalFormatting>
  <conditionalFormatting sqref="K1:K4 K7:K89 K91:K94 K106:K135 K137:K142 K144:K146 K152:K217">
    <cfRule type="containsText" dxfId="9" priority="20" operator="containsText" text="Pompbet">
      <formula>NOT(ISERROR(SEARCH(("Pompbet"),(K1))))</formula>
    </cfRule>
  </conditionalFormatting>
  <conditionalFormatting sqref="K1:K94 K106:K135 K137:K142 K144:K146 K152:K217">
    <cfRule type="containsText" dxfId="13" priority="21" operator="containsText" text="Olszewski">
      <formula>NOT(ISERROR(SEARCH(("Olszewski"),(K1))))</formula>
    </cfRule>
  </conditionalFormatting>
  <conditionalFormatting sqref="F1:F135 F137:F217">
    <cfRule type="containsText" dxfId="14" priority="22" operator="containsText" text="artevia">
      <formula>NOT(ISERROR(SEARCH(("artevia"),(F1))))</formula>
    </cfRule>
  </conditionalFormatting>
  <conditionalFormatting sqref="F1:F135 F137:F217">
    <cfRule type="containsText" dxfId="15" priority="23" operator="containsText" text="sols">
      <formula>NOT(ISERROR(SEARCH(("sols"),(F1))))</formula>
    </cfRule>
  </conditionalFormatting>
  <conditionalFormatting sqref="K1:K217">
    <cfRule type="containsText" dxfId="16" priority="24" operator="containsText" text="Ryb">
      <formula>NOT(ISERROR(SEARCH(("Ryb"),(K1))))</formula>
    </cfRule>
  </conditionalFormatting>
  <conditionalFormatting sqref="K1:K217">
    <cfRule type="containsText" dxfId="16" priority="25" operator="containsText" text="501">
      <formula>NOT(ISERROR(SEARCH(("501"),(K1))))</formula>
    </cfRule>
  </conditionalFormatting>
  <hyperlinks>
    <hyperlink r:id="rId1" ref="E119"/>
    <hyperlink r:id="rId2" ref="E12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4.38"/>
    <col customWidth="1" min="2" max="2" width="19.63"/>
    <col customWidth="1" min="3" max="20" width="5.13"/>
    <col customWidth="1" min="21" max="21" width="15.13"/>
  </cols>
  <sheetData>
    <row r="1">
      <c r="A1" s="13"/>
      <c r="B1" s="550"/>
      <c r="C1" s="551" t="s">
        <v>832</v>
      </c>
      <c r="D1" s="155"/>
      <c r="E1" s="5"/>
      <c r="F1" s="551" t="s">
        <v>833</v>
      </c>
      <c r="G1" s="155"/>
      <c r="H1" s="5"/>
      <c r="I1" s="551" t="s">
        <v>834</v>
      </c>
      <c r="J1" s="155"/>
      <c r="K1" s="5"/>
      <c r="L1" s="551" t="s">
        <v>835</v>
      </c>
      <c r="M1" s="155"/>
      <c r="N1" s="5"/>
      <c r="O1" s="551" t="s">
        <v>836</v>
      </c>
      <c r="P1" s="155"/>
      <c r="Q1" s="5"/>
      <c r="R1" s="551" t="s">
        <v>837</v>
      </c>
      <c r="S1" s="155"/>
      <c r="T1" s="5"/>
      <c r="U1" s="552"/>
    </row>
    <row r="2">
      <c r="A2" s="13"/>
      <c r="B2" s="550"/>
      <c r="C2" s="505" t="s">
        <v>838</v>
      </c>
      <c r="D2" s="553">
        <v>0.5</v>
      </c>
      <c r="E2" s="554">
        <v>1.0</v>
      </c>
      <c r="F2" s="555"/>
      <c r="G2" s="556"/>
      <c r="H2" s="557"/>
      <c r="I2" s="555"/>
      <c r="J2" s="556"/>
      <c r="K2" s="557"/>
      <c r="L2" s="555"/>
      <c r="M2" s="556"/>
      <c r="N2" s="557"/>
      <c r="O2" s="555"/>
      <c r="P2" s="556"/>
      <c r="Q2" s="557"/>
      <c r="R2" s="555"/>
      <c r="S2" s="556"/>
      <c r="T2" s="557"/>
      <c r="U2" s="552"/>
    </row>
    <row r="3">
      <c r="A3" s="558">
        <v>101.0</v>
      </c>
      <c r="B3" s="559" t="s">
        <v>839</v>
      </c>
      <c r="C3" s="555"/>
      <c r="D3" s="556"/>
      <c r="E3" s="557"/>
      <c r="F3" s="555"/>
      <c r="G3" s="556"/>
      <c r="H3" s="557"/>
      <c r="I3" s="555"/>
      <c r="J3" s="556"/>
      <c r="K3" s="557"/>
      <c r="L3" s="555"/>
      <c r="M3" s="556"/>
      <c r="N3" s="557"/>
      <c r="O3" s="555"/>
      <c r="P3" s="556"/>
      <c r="Q3" s="557"/>
      <c r="R3" s="555"/>
      <c r="S3" s="556"/>
      <c r="T3" s="557"/>
      <c r="U3" s="552"/>
    </row>
    <row r="4">
      <c r="A4" s="558">
        <v>102.0</v>
      </c>
      <c r="B4" s="559" t="s">
        <v>840</v>
      </c>
      <c r="C4" s="555"/>
      <c r="D4" s="556"/>
      <c r="E4" s="557"/>
      <c r="F4" s="555"/>
      <c r="G4" s="556"/>
      <c r="H4" s="557"/>
      <c r="I4" s="555"/>
      <c r="J4" s="556"/>
      <c r="K4" s="557"/>
      <c r="L4" s="555"/>
      <c r="M4" s="556"/>
      <c r="N4" s="557"/>
      <c r="O4" s="555"/>
      <c r="P4" s="556"/>
      <c r="Q4" s="557"/>
      <c r="R4" s="555"/>
      <c r="S4" s="556"/>
      <c r="T4" s="557"/>
      <c r="U4" s="552"/>
    </row>
    <row r="5">
      <c r="A5" s="558">
        <v>103.0</v>
      </c>
      <c r="B5" s="559" t="s">
        <v>841</v>
      </c>
      <c r="C5" s="555"/>
      <c r="D5" s="556"/>
      <c r="E5" s="557"/>
      <c r="F5" s="555"/>
      <c r="G5" s="556"/>
      <c r="H5" s="557"/>
      <c r="I5" s="555"/>
      <c r="J5" s="556"/>
      <c r="K5" s="557"/>
      <c r="L5" s="555"/>
      <c r="M5" s="556"/>
      <c r="N5" s="557"/>
      <c r="O5" s="555"/>
      <c r="P5" s="556"/>
      <c r="Q5" s="557"/>
      <c r="R5" s="555"/>
      <c r="S5" s="556"/>
      <c r="T5" s="557"/>
      <c r="U5" s="552"/>
    </row>
    <row r="6">
      <c r="A6" s="558">
        <v>104.0</v>
      </c>
      <c r="B6" s="559" t="s">
        <v>842</v>
      </c>
      <c r="C6" s="555"/>
      <c r="D6" s="556"/>
      <c r="E6" s="557"/>
      <c r="F6" s="555"/>
      <c r="G6" s="556"/>
      <c r="H6" s="557"/>
      <c r="I6" s="555"/>
      <c r="J6" s="556"/>
      <c r="K6" s="557"/>
      <c r="L6" s="555"/>
      <c r="M6" s="556"/>
      <c r="N6" s="557"/>
      <c r="O6" s="555"/>
      <c r="P6" s="556"/>
      <c r="Q6" s="557"/>
      <c r="R6" s="555"/>
      <c r="S6" s="556"/>
      <c r="T6" s="557"/>
      <c r="U6" s="552"/>
    </row>
    <row r="7">
      <c r="A7" s="558">
        <v>105.0</v>
      </c>
      <c r="B7" s="559" t="s">
        <v>843</v>
      </c>
      <c r="C7" s="555"/>
      <c r="D7" s="556"/>
      <c r="E7" s="557"/>
      <c r="F7" s="555"/>
      <c r="G7" s="556"/>
      <c r="H7" s="557"/>
      <c r="I7" s="555"/>
      <c r="J7" s="556"/>
      <c r="K7" s="557"/>
      <c r="L7" s="555"/>
      <c r="M7" s="556"/>
      <c r="N7" s="557"/>
      <c r="O7" s="555"/>
      <c r="P7" s="556"/>
      <c r="Q7" s="557"/>
      <c r="R7" s="555"/>
      <c r="S7" s="556"/>
      <c r="T7" s="557"/>
      <c r="U7" s="552"/>
    </row>
    <row r="8">
      <c r="A8" s="558">
        <v>106.0</v>
      </c>
      <c r="B8" s="559" t="s">
        <v>844</v>
      </c>
      <c r="C8" s="555"/>
      <c r="D8" s="556"/>
      <c r="E8" s="557"/>
      <c r="F8" s="555"/>
      <c r="G8" s="556"/>
      <c r="H8" s="557"/>
      <c r="I8" s="555"/>
      <c r="J8" s="556"/>
      <c r="K8" s="557"/>
      <c r="L8" s="555"/>
      <c r="M8" s="556"/>
      <c r="N8" s="557"/>
      <c r="O8" s="555"/>
      <c r="P8" s="556"/>
      <c r="Q8" s="557"/>
      <c r="R8" s="555"/>
      <c r="S8" s="556"/>
      <c r="T8" s="557"/>
      <c r="U8" s="552"/>
    </row>
    <row r="9">
      <c r="A9" s="558">
        <v>107.0</v>
      </c>
      <c r="B9" s="559" t="s">
        <v>845</v>
      </c>
      <c r="C9" s="555"/>
      <c r="D9" s="556"/>
      <c r="E9" s="557"/>
      <c r="F9" s="555"/>
      <c r="G9" s="556"/>
      <c r="H9" s="557"/>
      <c r="I9" s="555"/>
      <c r="J9" s="556"/>
      <c r="K9" s="557"/>
      <c r="L9" s="555"/>
      <c r="M9" s="556"/>
      <c r="N9" s="557"/>
      <c r="O9" s="555"/>
      <c r="P9" s="556"/>
      <c r="Q9" s="557"/>
      <c r="R9" s="555"/>
      <c r="S9" s="556"/>
      <c r="T9" s="557"/>
      <c r="U9" s="552"/>
    </row>
    <row r="10">
      <c r="A10" s="558">
        <v>108.0</v>
      </c>
      <c r="B10" s="559" t="s">
        <v>846</v>
      </c>
      <c r="C10" s="555"/>
      <c r="D10" s="556"/>
      <c r="E10" s="557"/>
      <c r="F10" s="555"/>
      <c r="G10" s="556"/>
      <c r="H10" s="557"/>
      <c r="I10" s="555"/>
      <c r="J10" s="556"/>
      <c r="K10" s="557"/>
      <c r="L10" s="555"/>
      <c r="M10" s="556"/>
      <c r="N10" s="557"/>
      <c r="O10" s="555"/>
      <c r="P10" s="556"/>
      <c r="Q10" s="557"/>
      <c r="R10" s="555"/>
      <c r="S10" s="556"/>
      <c r="T10" s="557"/>
      <c r="U10" s="552"/>
    </row>
    <row r="11">
      <c r="A11" s="558">
        <v>109.0</v>
      </c>
      <c r="B11" s="559" t="s">
        <v>847</v>
      </c>
      <c r="C11" s="555"/>
      <c r="D11" s="556"/>
      <c r="E11" s="557"/>
      <c r="F11" s="555"/>
      <c r="G11" s="556"/>
      <c r="H11" s="557"/>
      <c r="I11" s="555"/>
      <c r="J11" s="556"/>
      <c r="K11" s="557"/>
      <c r="L11" s="555"/>
      <c r="M11" s="556"/>
      <c r="N11" s="557"/>
      <c r="O11" s="555"/>
      <c r="P11" s="556"/>
      <c r="Q11" s="557"/>
      <c r="R11" s="555"/>
      <c r="S11" s="556"/>
      <c r="T11" s="557"/>
      <c r="U11" s="552"/>
    </row>
    <row r="12">
      <c r="A12" s="558">
        <v>110.0</v>
      </c>
      <c r="B12" s="559" t="s">
        <v>848</v>
      </c>
      <c r="C12" s="555"/>
      <c r="D12" s="556"/>
      <c r="E12" s="557"/>
      <c r="F12" s="555"/>
      <c r="G12" s="556"/>
      <c r="H12" s="557"/>
      <c r="I12" s="555"/>
      <c r="J12" s="556"/>
      <c r="K12" s="557"/>
      <c r="L12" s="555"/>
      <c r="M12" s="556"/>
      <c r="N12" s="557"/>
      <c r="O12" s="555"/>
      <c r="P12" s="556"/>
      <c r="Q12" s="557"/>
      <c r="R12" s="555"/>
      <c r="S12" s="556"/>
      <c r="T12" s="557"/>
      <c r="U12" s="552"/>
    </row>
    <row r="13">
      <c r="A13" s="558">
        <v>111.0</v>
      </c>
      <c r="B13" s="559" t="s">
        <v>849</v>
      </c>
      <c r="C13" s="555"/>
      <c r="D13" s="556"/>
      <c r="E13" s="557"/>
      <c r="F13" s="555"/>
      <c r="G13" s="556"/>
      <c r="H13" s="557"/>
      <c r="I13" s="555"/>
      <c r="J13" s="556"/>
      <c r="K13" s="557"/>
      <c r="L13" s="555"/>
      <c r="M13" s="556"/>
      <c r="N13" s="557"/>
      <c r="O13" s="555"/>
      <c r="P13" s="556"/>
      <c r="Q13" s="557"/>
      <c r="R13" s="555"/>
      <c r="S13" s="556"/>
      <c r="T13" s="557"/>
      <c r="U13" s="552"/>
    </row>
    <row r="14">
      <c r="A14" s="558">
        <v>112.0</v>
      </c>
      <c r="B14" s="559" t="s">
        <v>850</v>
      </c>
      <c r="C14" s="555"/>
      <c r="D14" s="556"/>
      <c r="E14" s="557"/>
      <c r="F14" s="555"/>
      <c r="G14" s="556"/>
      <c r="H14" s="557"/>
      <c r="I14" s="555"/>
      <c r="J14" s="556"/>
      <c r="K14" s="557"/>
      <c r="L14" s="555"/>
      <c r="M14" s="556"/>
      <c r="N14" s="557"/>
      <c r="O14" s="555"/>
      <c r="P14" s="556"/>
      <c r="Q14" s="557"/>
      <c r="R14" s="555"/>
      <c r="S14" s="556"/>
      <c r="T14" s="557"/>
      <c r="U14" s="552"/>
    </row>
    <row r="15">
      <c r="A15" s="558">
        <v>113.0</v>
      </c>
      <c r="B15" s="559" t="s">
        <v>851</v>
      </c>
      <c r="C15" s="560">
        <f>'Pn 2122024 '!L8</f>
        <v>0.3541666667</v>
      </c>
      <c r="D15" s="556">
        <f>'Pn 2122024 '!M8</f>
        <v>10</v>
      </c>
      <c r="E15" s="557" t="str">
        <f>'Pn 2122024 '!N8</f>
        <v>Krzysztof Szyszka  WU 1924G</v>
      </c>
      <c r="F15" s="555"/>
      <c r="G15" s="556"/>
      <c r="H15" s="557"/>
      <c r="I15" s="555"/>
      <c r="J15" s="556"/>
      <c r="K15" s="557"/>
      <c r="L15" s="555"/>
      <c r="M15" s="556"/>
      <c r="N15" s="557"/>
      <c r="O15" s="555"/>
      <c r="P15" s="556"/>
      <c r="Q15" s="557"/>
      <c r="R15" s="555"/>
      <c r="S15" s="556"/>
      <c r="T15" s="557"/>
      <c r="U15" s="552"/>
    </row>
    <row r="16">
      <c r="A16" s="558">
        <v>114.0</v>
      </c>
      <c r="B16" s="559" t="s">
        <v>852</v>
      </c>
      <c r="C16" s="555"/>
      <c r="D16" s="556">
        <f>'Pn 2122024 '!M9</f>
        <v>11</v>
      </c>
      <c r="E16" s="557" t="str">
        <f>'Pn 2122024 '!N9</f>
        <v>Andrzej Nadobko   WJ 8096G</v>
      </c>
      <c r="F16" s="555"/>
      <c r="G16" s="556"/>
      <c r="H16" s="557"/>
      <c r="I16" s="555"/>
      <c r="J16" s="556"/>
      <c r="K16" s="557"/>
      <c r="L16" s="555"/>
      <c r="M16" s="556"/>
      <c r="N16" s="557"/>
      <c r="O16" s="555"/>
      <c r="P16" s="556"/>
      <c r="Q16" s="557"/>
      <c r="R16" s="555"/>
      <c r="S16" s="556"/>
      <c r="T16" s="557"/>
      <c r="U16" s="552"/>
    </row>
    <row r="17">
      <c r="A17" s="558">
        <v>115.0</v>
      </c>
      <c r="B17" s="559" t="s">
        <v>853</v>
      </c>
      <c r="C17" s="555"/>
      <c r="D17" s="556"/>
      <c r="E17" s="557"/>
      <c r="F17" s="555"/>
      <c r="G17" s="556"/>
      <c r="H17" s="557"/>
      <c r="I17" s="555"/>
      <c r="J17" s="556"/>
      <c r="K17" s="557"/>
      <c r="L17" s="555"/>
      <c r="M17" s="556"/>
      <c r="N17" s="557"/>
      <c r="O17" s="555"/>
      <c r="P17" s="556"/>
      <c r="Q17" s="557"/>
      <c r="R17" s="555"/>
      <c r="S17" s="556"/>
      <c r="T17" s="557"/>
      <c r="U17" s="552"/>
    </row>
    <row r="18">
      <c r="A18" s="558">
        <v>116.0</v>
      </c>
      <c r="B18" s="559" t="s">
        <v>854</v>
      </c>
      <c r="C18" s="555"/>
      <c r="D18" s="556"/>
      <c r="E18" s="557"/>
      <c r="F18" s="555"/>
      <c r="G18" s="556"/>
      <c r="H18" s="557"/>
      <c r="I18" s="555"/>
      <c r="J18" s="556"/>
      <c r="K18" s="557"/>
      <c r="L18" s="555"/>
      <c r="M18" s="556"/>
      <c r="N18" s="557"/>
      <c r="O18" s="555"/>
      <c r="P18" s="556"/>
      <c r="Q18" s="557"/>
      <c r="R18" s="555"/>
      <c r="S18" s="556"/>
      <c r="T18" s="557"/>
      <c r="U18" s="552"/>
    </row>
    <row r="19">
      <c r="A19" s="558">
        <v>117.0</v>
      </c>
      <c r="B19" s="559" t="s">
        <v>855</v>
      </c>
      <c r="C19" s="555"/>
      <c r="D19" s="556"/>
      <c r="E19" s="557"/>
      <c r="F19" s="555"/>
      <c r="G19" s="556"/>
      <c r="H19" s="557"/>
      <c r="I19" s="555"/>
      <c r="J19" s="556"/>
      <c r="K19" s="557"/>
      <c r="L19" s="555"/>
      <c r="M19" s="556"/>
      <c r="N19" s="557"/>
      <c r="O19" s="555"/>
      <c r="P19" s="556"/>
      <c r="Q19" s="557"/>
      <c r="R19" s="555"/>
      <c r="S19" s="556"/>
      <c r="T19" s="557"/>
      <c r="U19" s="552"/>
    </row>
    <row r="20">
      <c r="A20" s="558">
        <v>118.0</v>
      </c>
      <c r="B20" s="559" t="s">
        <v>856</v>
      </c>
      <c r="C20" s="555"/>
      <c r="D20" s="556"/>
      <c r="E20" s="557"/>
      <c r="F20" s="555"/>
      <c r="G20" s="556"/>
      <c r="H20" s="557"/>
      <c r="I20" s="555"/>
      <c r="J20" s="556"/>
      <c r="K20" s="557"/>
      <c r="L20" s="555"/>
      <c r="M20" s="556"/>
      <c r="N20" s="557"/>
      <c r="O20" s="555"/>
      <c r="P20" s="556"/>
      <c r="Q20" s="557"/>
      <c r="R20" s="555"/>
      <c r="S20" s="556"/>
      <c r="T20" s="557"/>
      <c r="U20" s="552"/>
    </row>
    <row r="21">
      <c r="A21" s="558">
        <v>119.0</v>
      </c>
      <c r="B21" s="559" t="s">
        <v>857</v>
      </c>
      <c r="C21" s="555"/>
      <c r="D21" s="556"/>
      <c r="E21" s="557"/>
      <c r="F21" s="555"/>
      <c r="G21" s="556"/>
      <c r="H21" s="557"/>
      <c r="I21" s="555"/>
      <c r="J21" s="556"/>
      <c r="K21" s="557"/>
      <c r="L21" s="555"/>
      <c r="M21" s="556"/>
      <c r="N21" s="557"/>
      <c r="O21" s="555"/>
      <c r="P21" s="556"/>
      <c r="Q21" s="557"/>
      <c r="R21" s="555"/>
      <c r="S21" s="556"/>
      <c r="T21" s="557"/>
      <c r="U21" s="552"/>
    </row>
    <row r="22">
      <c r="A22" s="558">
        <v>120.0</v>
      </c>
      <c r="B22" s="559" t="s">
        <v>858</v>
      </c>
      <c r="C22" s="555"/>
      <c r="D22" s="556"/>
      <c r="E22" s="557"/>
      <c r="F22" s="555"/>
      <c r="G22" s="556"/>
      <c r="H22" s="557"/>
      <c r="I22" s="555"/>
      <c r="J22" s="556"/>
      <c r="K22" s="557"/>
      <c r="L22" s="555"/>
      <c r="M22" s="556"/>
      <c r="N22" s="557"/>
      <c r="O22" s="555"/>
      <c r="P22" s="556"/>
      <c r="Q22" s="557"/>
      <c r="R22" s="555"/>
      <c r="S22" s="556"/>
      <c r="T22" s="557"/>
      <c r="U22" s="552"/>
    </row>
    <row r="23">
      <c r="A23" s="558">
        <v>121.0</v>
      </c>
      <c r="B23" s="559" t="s">
        <v>859</v>
      </c>
      <c r="C23" s="555"/>
      <c r="D23" s="556"/>
      <c r="E23" s="557"/>
      <c r="F23" s="555"/>
      <c r="G23" s="556"/>
      <c r="H23" s="557"/>
      <c r="I23" s="555"/>
      <c r="J23" s="556"/>
      <c r="K23" s="557"/>
      <c r="L23" s="555"/>
      <c r="M23" s="556"/>
      <c r="N23" s="557"/>
      <c r="O23" s="555"/>
      <c r="P23" s="556"/>
      <c r="Q23" s="557"/>
      <c r="R23" s="555"/>
      <c r="S23" s="556"/>
      <c r="T23" s="557"/>
      <c r="U23" s="552"/>
    </row>
    <row r="24">
      <c r="A24" s="558">
        <v>122.0</v>
      </c>
      <c r="B24" s="559" t="s">
        <v>860</v>
      </c>
      <c r="C24" s="555"/>
      <c r="D24" s="556"/>
      <c r="E24" s="557"/>
      <c r="F24" s="555"/>
      <c r="G24" s="556"/>
      <c r="H24" s="557"/>
      <c r="I24" s="555"/>
      <c r="J24" s="556"/>
      <c r="K24" s="557"/>
      <c r="L24" s="555"/>
      <c r="M24" s="556"/>
      <c r="N24" s="557"/>
      <c r="O24" s="555"/>
      <c r="P24" s="556"/>
      <c r="Q24" s="557"/>
      <c r="R24" s="555"/>
      <c r="S24" s="556"/>
      <c r="T24" s="557"/>
      <c r="U24" s="552"/>
    </row>
    <row r="25"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</row>
  </sheetData>
  <mergeCells count="6">
    <mergeCell ref="C1:E1"/>
    <mergeCell ref="F1:H1"/>
    <mergeCell ref="I1:K1"/>
    <mergeCell ref="L1:N1"/>
    <mergeCell ref="O1:Q1"/>
    <mergeCell ref="R1:T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"/>
      <c r="B1" s="1"/>
      <c r="C1" s="2">
        <v>45629.0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1"/>
      <c r="D3" s="3"/>
      <c r="E3" s="4" t="s">
        <v>0</v>
      </c>
      <c r="F3" s="5"/>
      <c r="G3" s="6">
        <f>SUM(G57+G114+G154+G219+G268)</f>
        <v>1545.5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3"/>
      <c r="B12" s="22"/>
      <c r="C12" s="33" t="s">
        <v>30</v>
      </c>
      <c r="D12" s="24"/>
      <c r="E12" s="42"/>
      <c r="F12" s="43" t="s">
        <v>31</v>
      </c>
      <c r="G12" s="67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69" t="s">
        <v>38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50"/>
      <c r="D14" s="1"/>
      <c r="E14" s="1"/>
      <c r="F14" s="46" t="s">
        <v>39</v>
      </c>
      <c r="G14" s="47">
        <f t="shared" ref="G14:H14" si="1">G57/7</f>
        <v>37.42857143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5"/>
      <c r="O14" s="267"/>
      <c r="P14" s="276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50"/>
      <c r="D15" s="1"/>
      <c r="E15" s="1"/>
      <c r="F15" s="1"/>
      <c r="G15" s="53"/>
      <c r="H15" s="1"/>
      <c r="I15" s="259" t="s">
        <v>8</v>
      </c>
      <c r="J15" s="270">
        <v>8.0</v>
      </c>
      <c r="K15" s="277" t="s">
        <v>42</v>
      </c>
      <c r="L15" s="267"/>
      <c r="M15" s="265">
        <v>17.0</v>
      </c>
      <c r="N15" s="275"/>
      <c r="O15" s="278"/>
      <c r="P15" s="276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50"/>
      <c r="D16" s="1"/>
      <c r="E16" s="1"/>
      <c r="F16" s="1"/>
      <c r="G16" s="53"/>
      <c r="H16" s="1"/>
      <c r="I16" s="279" t="s">
        <v>8</v>
      </c>
      <c r="J16" s="265">
        <v>9.0</v>
      </c>
      <c r="K16" s="280" t="s">
        <v>43</v>
      </c>
      <c r="L16" s="267"/>
      <c r="M16" s="265">
        <v>18.0</v>
      </c>
      <c r="N16" s="275"/>
      <c r="O16" s="278"/>
      <c r="P16" s="28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26" t="s">
        <v>44</v>
      </c>
      <c r="B17" s="59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0" t="s">
        <v>50</v>
      </c>
      <c r="H17" s="59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59" t="s">
        <v>58</v>
      </c>
      <c r="P17" s="59" t="s">
        <v>59</v>
      </c>
      <c r="Q17" s="61" t="s">
        <v>60</v>
      </c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3"/>
    </row>
    <row r="18">
      <c r="A18" s="22"/>
      <c r="B18" s="22"/>
      <c r="C18" s="64"/>
      <c r="D18" s="65"/>
      <c r="E18" s="65"/>
      <c r="F18" s="66"/>
      <c r="G18" s="67"/>
      <c r="H18" s="65"/>
      <c r="I18" s="68"/>
      <c r="J18" s="65"/>
      <c r="K18" s="67"/>
      <c r="L18" s="65"/>
      <c r="M18" s="65"/>
      <c r="N18" s="65"/>
      <c r="O18" s="69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63" t="str">
        <f>MATCH(MID(F18,1,12),kodyrecept!B$1:B$600,0)</f>
        <v>#N/A</v>
      </c>
    </row>
    <row r="19">
      <c r="A19" s="22"/>
      <c r="B19" s="22"/>
      <c r="C19" s="64"/>
      <c r="D19" s="65"/>
      <c r="E19" s="65"/>
      <c r="F19" s="179"/>
      <c r="G19" s="67"/>
      <c r="H19" s="65"/>
      <c r="I19" s="65"/>
      <c r="J19" s="65"/>
      <c r="K19" s="65"/>
      <c r="L19" s="65"/>
      <c r="M19" s="65"/>
      <c r="N19" s="65"/>
      <c r="O19" s="69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63" t="str">
        <f>MATCH(MID(F19,1,12),kodyrecept!B$1:B$600,0)</f>
        <v>#N/A</v>
      </c>
    </row>
    <row r="20">
      <c r="A20" s="22"/>
      <c r="B20" s="22"/>
      <c r="C20" s="282"/>
      <c r="D20" s="111"/>
      <c r="E20" s="111"/>
      <c r="F20" s="179"/>
      <c r="G20" s="67"/>
      <c r="H20" s="111"/>
      <c r="I20" s="181"/>
      <c r="J20" s="111"/>
      <c r="K20" s="67"/>
      <c r="L20" s="111"/>
      <c r="M20" s="111"/>
      <c r="N20" s="111"/>
      <c r="O20" s="69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63" t="str">
        <f>MATCH(MID(F20,1,12),kodyrecept!B$1:B$600,0)</f>
        <v>#N/A</v>
      </c>
    </row>
    <row r="21">
      <c r="A21" s="22"/>
      <c r="B21" s="22"/>
      <c r="C21" s="64"/>
      <c r="D21" s="65"/>
      <c r="E21" s="65"/>
      <c r="F21" s="66"/>
      <c r="G21" s="67"/>
      <c r="H21" s="65"/>
      <c r="I21" s="65"/>
      <c r="J21" s="65"/>
      <c r="K21" s="27"/>
      <c r="L21" s="65"/>
      <c r="M21" s="65"/>
      <c r="N21" s="65"/>
      <c r="O21" s="69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63" t="str">
        <f>MATCH(MID(F21,1,12),kodyrecept!B$1:B$600,0)</f>
        <v>#N/A</v>
      </c>
    </row>
    <row r="22">
      <c r="A22" s="22"/>
      <c r="B22" s="22"/>
      <c r="C22" s="64"/>
      <c r="D22" s="65"/>
      <c r="E22" s="65"/>
      <c r="F22" s="179"/>
      <c r="G22" s="27"/>
      <c r="H22" s="65"/>
      <c r="I22" s="68"/>
      <c r="J22" s="65"/>
      <c r="K22" s="67"/>
      <c r="L22" s="65"/>
      <c r="M22" s="65"/>
      <c r="N22" s="65"/>
      <c r="O22" s="69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63" t="str">
        <f>MATCH(MID(F22,1,12),kodyrecept!B$1:B$600,0)</f>
        <v>#N/A</v>
      </c>
    </row>
    <row r="23">
      <c r="A23" s="22"/>
      <c r="B23" s="22"/>
      <c r="C23" s="282"/>
      <c r="D23" s="111"/>
      <c r="E23" s="111"/>
      <c r="F23" s="66"/>
      <c r="G23" s="180"/>
      <c r="H23" s="111"/>
      <c r="I23" s="181"/>
      <c r="J23" s="111"/>
      <c r="K23" s="67"/>
      <c r="L23" s="111"/>
      <c r="M23" s="111"/>
      <c r="N23" s="111"/>
      <c r="O23" s="69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63" t="str">
        <f>MATCH(MID(F23,1,12),kodyrecept!B$1:B$600,0)</f>
        <v>#N/A</v>
      </c>
    </row>
    <row r="24">
      <c r="A24" s="22"/>
      <c r="B24" s="22"/>
      <c r="C24" s="282"/>
      <c r="D24" s="111"/>
      <c r="E24" s="111"/>
      <c r="F24" s="66"/>
      <c r="G24" s="180"/>
      <c r="H24" s="111"/>
      <c r="I24" s="181"/>
      <c r="J24" s="111"/>
      <c r="K24" s="67"/>
      <c r="L24" s="111"/>
      <c r="M24" s="111"/>
      <c r="N24" s="111"/>
      <c r="O24" s="69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63" t="str">
        <f>MATCH(MID(F24,1,12),kodyrecept!B$1:B$600,0)</f>
        <v>#N/A</v>
      </c>
    </row>
    <row r="25">
      <c r="A25" s="22"/>
      <c r="B25" s="22"/>
      <c r="C25" s="282"/>
      <c r="D25" s="65"/>
      <c r="E25" s="65"/>
      <c r="F25" s="66"/>
      <c r="G25" s="67"/>
      <c r="H25" s="65"/>
      <c r="I25" s="65"/>
      <c r="J25" s="65"/>
      <c r="K25" s="67"/>
      <c r="L25" s="65"/>
      <c r="M25" s="65"/>
      <c r="N25" s="65"/>
      <c r="O25" s="69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63" t="str">
        <f>MATCH(MID(F25,1,12),kodyrecept!B$1:B$600,0)</f>
        <v>#N/A</v>
      </c>
    </row>
    <row r="26">
      <c r="A26" s="283" t="s">
        <v>61</v>
      </c>
      <c r="B26" s="284">
        <v>2724893.0</v>
      </c>
      <c r="C26" s="285">
        <v>0.375</v>
      </c>
      <c r="D26" s="283" t="s">
        <v>342</v>
      </c>
      <c r="E26" s="286" t="s">
        <v>343</v>
      </c>
      <c r="F26" s="286" t="s">
        <v>344</v>
      </c>
      <c r="G26" s="287">
        <v>8.0</v>
      </c>
      <c r="H26" s="288"/>
      <c r="I26" s="288"/>
      <c r="J26" s="286" t="s">
        <v>74</v>
      </c>
      <c r="K26" s="289" t="s">
        <v>345</v>
      </c>
      <c r="L26" s="290" t="s">
        <v>66</v>
      </c>
      <c r="M26" s="286" t="s">
        <v>346</v>
      </c>
      <c r="N26" s="286" t="s">
        <v>347</v>
      </c>
      <c r="O26" s="213" t="s">
        <v>68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63" t="str">
        <f>MATCH(MID(F26,1,12),kodyrecept!B$1:B$600,0)</f>
        <v>#N/A</v>
      </c>
    </row>
    <row r="27">
      <c r="A27" s="22"/>
      <c r="B27" s="22"/>
      <c r="C27" s="282"/>
      <c r="D27" s="65"/>
      <c r="E27" s="65"/>
      <c r="F27" s="66"/>
      <c r="G27" s="67"/>
      <c r="H27" s="65"/>
      <c r="I27" s="65"/>
      <c r="J27" s="65"/>
      <c r="K27" s="67"/>
      <c r="L27" s="65"/>
      <c r="M27" s="65"/>
      <c r="N27" s="65"/>
      <c r="O27" s="69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63" t="str">
        <f>MATCH(MID(F27,1,12),kodyrecept!B$1:B$600,0)</f>
        <v>#N/A</v>
      </c>
    </row>
    <row r="28">
      <c r="A28" s="211" t="s">
        <v>70</v>
      </c>
      <c r="B28" s="291">
        <v>2725532.0</v>
      </c>
      <c r="C28" s="212">
        <v>0.375</v>
      </c>
      <c r="D28" s="211" t="s">
        <v>348</v>
      </c>
      <c r="E28" s="213" t="s">
        <v>349</v>
      </c>
      <c r="F28" s="213" t="s">
        <v>350</v>
      </c>
      <c r="G28" s="292">
        <v>8.0</v>
      </c>
      <c r="H28" s="216"/>
      <c r="I28" s="216"/>
      <c r="J28" s="213" t="s">
        <v>74</v>
      </c>
      <c r="K28" s="293" t="s">
        <v>7</v>
      </c>
      <c r="L28" s="218" t="s">
        <v>66</v>
      </c>
      <c r="M28" s="213" t="s">
        <v>351</v>
      </c>
      <c r="N28" s="294">
        <v>6.06431897E8</v>
      </c>
      <c r="O28" s="69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63" t="str">
        <f>MATCH(MID(F28,1,12),kodyrecept!B$1:B$600,0)</f>
        <v>#N/A</v>
      </c>
    </row>
    <row r="29">
      <c r="A29" s="283"/>
      <c r="B29" s="295"/>
      <c r="C29" s="296"/>
      <c r="D29" s="283"/>
      <c r="E29" s="283"/>
      <c r="F29" s="297"/>
      <c r="G29" s="298"/>
      <c r="H29" s="299"/>
      <c r="I29" s="299"/>
      <c r="J29" s="299"/>
      <c r="K29" s="300"/>
      <c r="L29" s="301"/>
      <c r="M29" s="299"/>
      <c r="N29" s="283"/>
      <c r="O29" s="69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63" t="str">
        <f>MATCH(MID(F29,1,12),kodyrecept!B$1:B$600,0)</f>
        <v>#N/A</v>
      </c>
    </row>
    <row r="30">
      <c r="A30" s="302"/>
      <c r="B30" s="303">
        <v>2698165.0</v>
      </c>
      <c r="C30" s="212">
        <v>0.5833333333333334</v>
      </c>
      <c r="D30" s="211" t="s">
        <v>103</v>
      </c>
      <c r="E30" s="211" t="s">
        <v>104</v>
      </c>
      <c r="F30" s="214" t="s">
        <v>105</v>
      </c>
      <c r="G30" s="304">
        <v>30.0</v>
      </c>
      <c r="H30" s="210"/>
      <c r="I30" s="210"/>
      <c r="J30" s="210"/>
      <c r="K30" s="216"/>
      <c r="L30" s="305" t="s">
        <v>66</v>
      </c>
      <c r="M30" s="210"/>
      <c r="N30" s="211">
        <v>5.00891265E8</v>
      </c>
      <c r="O30" s="69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63" t="str">
        <f>MATCH(MID(F30,1,12),kodyrecept!B$1:B$600,0)</f>
        <v>#N/A</v>
      </c>
    </row>
    <row r="31">
      <c r="A31" s="211" t="s">
        <v>352</v>
      </c>
      <c r="B31" s="210"/>
      <c r="C31" s="306">
        <v>0.375</v>
      </c>
      <c r="D31" s="211" t="s">
        <v>353</v>
      </c>
      <c r="E31" s="307" t="s">
        <v>354</v>
      </c>
      <c r="F31" s="308" t="s">
        <v>355</v>
      </c>
      <c r="G31" s="304">
        <v>75.0</v>
      </c>
      <c r="H31" s="210"/>
      <c r="I31" s="210"/>
      <c r="J31" s="210"/>
      <c r="K31" s="309" t="s">
        <v>356</v>
      </c>
      <c r="L31" s="301" t="s">
        <v>66</v>
      </c>
      <c r="M31" s="211" t="s">
        <v>357</v>
      </c>
      <c r="N31" s="211">
        <v>5.00205188E8</v>
      </c>
      <c r="O31" s="69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63" t="str">
        <f>MATCH(MID(F31,1,12),kodyrecept!B$1:B$600,0)</f>
        <v>#N/A</v>
      </c>
    </row>
    <row r="32">
      <c r="A32" s="22"/>
      <c r="B32" s="22"/>
      <c r="C32" s="282"/>
      <c r="D32" s="111"/>
      <c r="E32" s="111"/>
      <c r="F32" s="22"/>
      <c r="G32" s="180"/>
      <c r="H32" s="111"/>
      <c r="I32" s="111"/>
      <c r="J32" s="111"/>
      <c r="K32" s="180"/>
      <c r="L32" s="111"/>
      <c r="M32" s="111"/>
      <c r="N32" s="111"/>
      <c r="O32" s="69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63" t="str">
        <f>MATCH(MID(F32,1,12),kodyrecept!B$1:B$600,0)</f>
        <v>#N/A</v>
      </c>
    </row>
    <row r="33">
      <c r="A33" s="310" t="s">
        <v>170</v>
      </c>
      <c r="B33" s="311">
        <v>2586128.0</v>
      </c>
      <c r="C33" s="312">
        <v>0.5208333333333334</v>
      </c>
      <c r="D33" s="313" t="s">
        <v>358</v>
      </c>
      <c r="E33" s="313" t="s">
        <v>359</v>
      </c>
      <c r="F33" s="314" t="s">
        <v>177</v>
      </c>
      <c r="G33" s="315">
        <v>24.0</v>
      </c>
      <c r="H33" s="316"/>
      <c r="I33" s="316"/>
      <c r="J33" s="316"/>
      <c r="K33" s="317" t="s">
        <v>360</v>
      </c>
      <c r="L33" s="218" t="s">
        <v>66</v>
      </c>
      <c r="M33" s="318" t="s">
        <v>361</v>
      </c>
      <c r="N33" s="313" t="s">
        <v>362</v>
      </c>
      <c r="O33" s="69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63" t="str">
        <f>MATCH(MID(F33,1,12),kodyrecept!B$1:B$600,0)</f>
        <v>#N/A</v>
      </c>
    </row>
    <row r="34">
      <c r="A34" s="22"/>
      <c r="B34" s="22"/>
      <c r="C34" s="319"/>
      <c r="D34" s="22"/>
      <c r="E34" s="22"/>
      <c r="F34" s="22"/>
      <c r="G34" s="67"/>
      <c r="H34" s="65"/>
      <c r="I34" s="22"/>
      <c r="J34" s="22"/>
      <c r="K34" s="22"/>
      <c r="L34" s="22"/>
      <c r="M34" s="22"/>
      <c r="N34" s="6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63" t="str">
        <f>MATCH(MID(F34,1,12),kodyrecept!B$1:B$600,0)</f>
        <v>#N/A</v>
      </c>
    </row>
    <row r="35">
      <c r="A35" s="310" t="s">
        <v>70</v>
      </c>
      <c r="B35" s="311">
        <v>2592687.0</v>
      </c>
      <c r="C35" s="320">
        <v>0.5625</v>
      </c>
      <c r="D35" s="313" t="s">
        <v>117</v>
      </c>
      <c r="E35" s="314" t="s">
        <v>118</v>
      </c>
      <c r="F35" s="314" t="s">
        <v>363</v>
      </c>
      <c r="G35" s="321">
        <v>8.0</v>
      </c>
      <c r="H35" s="322"/>
      <c r="I35" s="316"/>
      <c r="J35" s="322"/>
      <c r="K35" s="322"/>
      <c r="L35" s="218" t="s">
        <v>66</v>
      </c>
      <c r="M35" s="323"/>
      <c r="N35" s="313">
        <v>5.02747291E8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63" t="str">
        <f>MATCH(MID(F35,1,12),kodyrecept!B$1:B$600,0)</f>
        <v>#N/A</v>
      </c>
    </row>
    <row r="36">
      <c r="A36" s="310" t="s">
        <v>70</v>
      </c>
      <c r="B36" s="311">
        <v>2592687.0</v>
      </c>
      <c r="C36" s="320">
        <v>0.5694444444444444</v>
      </c>
      <c r="D36" s="313" t="s">
        <v>117</v>
      </c>
      <c r="E36" s="314" t="s">
        <v>118</v>
      </c>
      <c r="F36" s="314" t="s">
        <v>119</v>
      </c>
      <c r="G36" s="324">
        <v>64.0</v>
      </c>
      <c r="H36" s="322"/>
      <c r="I36" s="316"/>
      <c r="J36" s="322"/>
      <c r="K36" s="322"/>
      <c r="L36" s="218" t="s">
        <v>66</v>
      </c>
      <c r="M36" s="322"/>
      <c r="N36" s="313">
        <v>5.02747291E8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63" t="str">
        <f>MATCH(MID(F36,1,12),kodyrecept!B$1:B$600,0)</f>
        <v>#N/A</v>
      </c>
    </row>
    <row r="37">
      <c r="A37" s="310" t="s">
        <v>70</v>
      </c>
      <c r="B37" s="311">
        <v>2592687.0</v>
      </c>
      <c r="C37" s="320">
        <v>0.6666666666666666</v>
      </c>
      <c r="D37" s="313" t="s">
        <v>117</v>
      </c>
      <c r="E37" s="314" t="s">
        <v>118</v>
      </c>
      <c r="F37" s="314" t="s">
        <v>119</v>
      </c>
      <c r="G37" s="324">
        <v>32.0</v>
      </c>
      <c r="H37" s="322"/>
      <c r="I37" s="316"/>
      <c r="J37" s="322"/>
      <c r="K37" s="322"/>
      <c r="L37" s="218" t="s">
        <v>66</v>
      </c>
      <c r="M37" s="322"/>
      <c r="N37" s="313">
        <v>5.02747291E8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6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7"/>
      <c r="H38" s="65"/>
      <c r="I38" s="22"/>
      <c r="J38" s="22"/>
      <c r="K38" s="22"/>
      <c r="L38" s="22"/>
      <c r="M38" s="22"/>
      <c r="N38" s="65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63" t="str">
        <f>MATCH(MID(F38,1,12),kodyrecept!B$1:B$600,0)</f>
        <v>#N/A</v>
      </c>
    </row>
    <row r="39">
      <c r="A39" s="310" t="s">
        <v>70</v>
      </c>
      <c r="B39" s="303">
        <v>2646473.0</v>
      </c>
      <c r="C39" s="325">
        <v>0.5833333333333334</v>
      </c>
      <c r="D39" s="313" t="s">
        <v>113</v>
      </c>
      <c r="E39" s="313" t="s">
        <v>114</v>
      </c>
      <c r="F39" s="314" t="s">
        <v>364</v>
      </c>
      <c r="G39" s="326">
        <v>8.0</v>
      </c>
      <c r="H39" s="316"/>
      <c r="I39" s="316"/>
      <c r="J39" s="316"/>
      <c r="K39" s="322"/>
      <c r="L39" s="218" t="s">
        <v>66</v>
      </c>
      <c r="M39" s="327" t="s">
        <v>116</v>
      </c>
      <c r="N39" s="313">
        <v>7.94440743E8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63" t="str">
        <f>MATCH(MID(F39,1,12),kodyrecept!B$1:B$600,0)</f>
        <v>#N/A</v>
      </c>
    </row>
    <row r="40">
      <c r="A40" s="211" t="s">
        <v>170</v>
      </c>
      <c r="B40" s="303">
        <v>2699070.0</v>
      </c>
      <c r="C40" s="328">
        <v>0.375</v>
      </c>
      <c r="D40" s="211" t="s">
        <v>365</v>
      </c>
      <c r="E40" s="211" t="s">
        <v>366</v>
      </c>
      <c r="F40" s="308" t="s">
        <v>367</v>
      </c>
      <c r="G40" s="215">
        <v>5.0</v>
      </c>
      <c r="H40" s="216"/>
      <c r="I40" s="216"/>
      <c r="J40" s="216"/>
      <c r="K40" s="217" t="s">
        <v>368</v>
      </c>
      <c r="L40" s="329" t="s">
        <v>369</v>
      </c>
      <c r="M40" s="211" t="s">
        <v>101</v>
      </c>
      <c r="N40" s="211">
        <v>7.90321271E8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6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7"/>
      <c r="H41" s="65"/>
      <c r="I41" s="22"/>
      <c r="J41" s="22"/>
      <c r="K41" s="22"/>
      <c r="L41" s="22"/>
      <c r="M41" s="22"/>
      <c r="N41" s="65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6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7"/>
      <c r="H42" s="65"/>
      <c r="I42" s="22"/>
      <c r="J42" s="22"/>
      <c r="K42" s="22"/>
      <c r="L42" s="22"/>
      <c r="M42" s="22"/>
      <c r="N42" s="65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6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7"/>
      <c r="H43" s="65"/>
      <c r="I43" s="22"/>
      <c r="J43" s="22"/>
      <c r="K43" s="22"/>
      <c r="L43" s="22"/>
      <c r="M43" s="22"/>
      <c r="N43" s="65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63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7"/>
      <c r="H44" s="65"/>
      <c r="I44" s="22"/>
      <c r="J44" s="22"/>
      <c r="K44" s="22"/>
      <c r="L44" s="22"/>
      <c r="M44" s="22"/>
      <c r="N44" s="65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63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7"/>
      <c r="H45" s="65"/>
      <c r="I45" s="22"/>
      <c r="J45" s="22"/>
      <c r="K45" s="22"/>
      <c r="L45" s="22"/>
      <c r="M45" s="22"/>
      <c r="N45" s="65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63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7"/>
      <c r="H46" s="65"/>
      <c r="I46" s="22"/>
      <c r="J46" s="22"/>
      <c r="K46" s="22"/>
      <c r="L46" s="22"/>
      <c r="M46" s="22"/>
      <c r="N46" s="65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63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7"/>
      <c r="H47" s="65"/>
      <c r="I47" s="22"/>
      <c r="J47" s="22"/>
      <c r="K47" s="22"/>
      <c r="L47" s="22"/>
      <c r="M47" s="22"/>
      <c r="N47" s="65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63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7"/>
      <c r="H48" s="65"/>
      <c r="I48" s="22"/>
      <c r="J48" s="22"/>
      <c r="K48" s="22"/>
      <c r="L48" s="22"/>
      <c r="M48" s="22"/>
      <c r="N48" s="65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63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7"/>
      <c r="H49" s="65"/>
      <c r="I49" s="22"/>
      <c r="J49" s="22"/>
      <c r="K49" s="22"/>
      <c r="L49" s="22"/>
      <c r="M49" s="22"/>
      <c r="N49" s="65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63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7"/>
      <c r="H50" s="65"/>
      <c r="I50" s="22"/>
      <c r="J50" s="22"/>
      <c r="K50" s="22"/>
      <c r="L50" s="22"/>
      <c r="M50" s="22"/>
      <c r="N50" s="65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63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7"/>
      <c r="H51" s="65"/>
      <c r="I51" s="22"/>
      <c r="J51" s="22"/>
      <c r="K51" s="22"/>
      <c r="L51" s="22"/>
      <c r="M51" s="22"/>
      <c r="N51" s="65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63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7"/>
      <c r="H52" s="65"/>
      <c r="I52" s="22"/>
      <c r="J52" s="22"/>
      <c r="K52" s="22"/>
      <c r="L52" s="22"/>
      <c r="M52" s="22"/>
      <c r="N52" s="65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63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7"/>
      <c r="H53" s="65"/>
      <c r="I53" s="22"/>
      <c r="J53" s="22"/>
      <c r="K53" s="22"/>
      <c r="L53" s="22"/>
      <c r="M53" s="22"/>
      <c r="N53" s="65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63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7"/>
      <c r="H54" s="65"/>
      <c r="I54" s="22"/>
      <c r="J54" s="22"/>
      <c r="K54" s="22"/>
      <c r="L54" s="22"/>
      <c r="M54" s="22"/>
      <c r="N54" s="65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63" t="str">
        <f>MATCH(MID(F54,1,12),kodyrecept!B$1:B$600,0)</f>
        <v>#N/A</v>
      </c>
    </row>
    <row r="55">
      <c r="A55" s="22"/>
      <c r="B55" s="22"/>
      <c r="C55" s="22"/>
      <c r="D55" s="22"/>
      <c r="E55" s="22"/>
      <c r="F55" s="22"/>
      <c r="G55" s="67"/>
      <c r="H55" s="65"/>
      <c r="I55" s="22"/>
      <c r="J55" s="22"/>
      <c r="K55" s="22"/>
      <c r="L55" s="22"/>
      <c r="M55" s="22"/>
      <c r="N55" s="65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63" t="str">
        <f>MATCH(MID(F55,1,12),kodyrecept!B$1:B$600,0)</f>
        <v>#N/A</v>
      </c>
    </row>
    <row r="56">
      <c r="A56" s="22"/>
      <c r="B56" s="22"/>
      <c r="C56" s="65"/>
      <c r="D56" s="65"/>
      <c r="E56" s="65"/>
      <c r="F56" s="22"/>
      <c r="G56" s="67"/>
      <c r="H56" s="65"/>
      <c r="I56" s="65"/>
      <c r="J56" s="65"/>
      <c r="K56" s="65"/>
      <c r="L56" s="65"/>
      <c r="M56" s="65"/>
      <c r="N56" s="65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63" t="str">
        <f>MATCH(MID(F56,1,12),kodyrecept!B$1:B$600,0)</f>
        <v>#N/A</v>
      </c>
    </row>
    <row r="57">
      <c r="A57" s="17"/>
      <c r="B57" s="17"/>
      <c r="C57" s="17"/>
      <c r="D57" s="17"/>
      <c r="E57" s="17"/>
      <c r="F57" s="112"/>
      <c r="G57" s="113">
        <f t="shared" ref="G57:H57" si="2">SUM(G18:G56)</f>
        <v>262</v>
      </c>
      <c r="H57" s="114">
        <f t="shared" si="2"/>
        <v>0</v>
      </c>
      <c r="I57" s="17"/>
      <c r="J57" s="17"/>
      <c r="K57" s="17"/>
      <c r="L57" s="17"/>
      <c r="M57" s="17"/>
      <c r="N57" s="17"/>
      <c r="O57" s="17"/>
      <c r="P57" s="11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115"/>
    </row>
    <row r="58">
      <c r="A58" s="1"/>
      <c r="B58" s="1"/>
      <c r="C58" s="1"/>
      <c r="D58" s="1"/>
      <c r="E58" s="1"/>
      <c r="F58" s="1"/>
      <c r="G58" s="116"/>
      <c r="H58" s="1"/>
      <c r="I58" s="1"/>
      <c r="J58" s="1"/>
      <c r="K58" s="1"/>
      <c r="L58" s="1"/>
      <c r="M58" s="1"/>
      <c r="N58" s="1"/>
      <c r="O58" s="1"/>
      <c r="P58" s="1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17"/>
    </row>
    <row r="59">
      <c r="A59" s="1"/>
      <c r="B59" s="8"/>
      <c r="C59" s="8"/>
      <c r="D59" s="8"/>
      <c r="E59" s="8"/>
      <c r="F59" s="8"/>
      <c r="G59" s="118"/>
      <c r="H59" s="8"/>
      <c r="I59" s="8"/>
      <c r="J59" s="8"/>
      <c r="K59" s="8"/>
      <c r="L59" s="8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17"/>
    </row>
    <row r="60">
      <c r="A60" s="119"/>
      <c r="B60" s="120" t="s">
        <v>120</v>
      </c>
      <c r="C60" s="121" t="s">
        <v>121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122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17"/>
    </row>
    <row r="61">
      <c r="A61" s="3"/>
      <c r="B61" s="22"/>
      <c r="C61" s="124" t="s">
        <v>370</v>
      </c>
      <c r="D61" s="22"/>
      <c r="E61" s="125"/>
      <c r="F61" s="120" t="s">
        <v>7</v>
      </c>
      <c r="G61" s="67"/>
      <c r="H61" s="126"/>
      <c r="I61" s="17"/>
      <c r="J61" s="127"/>
      <c r="K61" s="128"/>
      <c r="L61" s="128" t="s">
        <v>4</v>
      </c>
      <c r="M61" s="128"/>
      <c r="N61" s="128"/>
      <c r="O61" s="128" t="s">
        <v>4</v>
      </c>
      <c r="P61" s="123"/>
      <c r="Q61" s="123"/>
      <c r="R61" s="1"/>
      <c r="S61" s="1"/>
      <c r="T61" s="1"/>
      <c r="U61" s="1"/>
      <c r="V61" s="1"/>
      <c r="W61" s="1"/>
      <c r="X61" s="1"/>
      <c r="Y61" s="1"/>
      <c r="Z61" s="1"/>
      <c r="AA61" s="1"/>
      <c r="AB61" s="117"/>
    </row>
    <row r="62">
      <c r="A62" s="3"/>
      <c r="B62" s="22"/>
      <c r="C62" s="129" t="s">
        <v>12</v>
      </c>
      <c r="D62" s="22"/>
      <c r="E62" s="130"/>
      <c r="F62" s="120" t="s">
        <v>15</v>
      </c>
      <c r="G62" s="67"/>
      <c r="H62" s="7"/>
      <c r="I62" s="1"/>
      <c r="J62" s="330">
        <v>1.0</v>
      </c>
      <c r="K62" s="260" t="s">
        <v>123</v>
      </c>
      <c r="L62" s="262"/>
      <c r="M62" s="331">
        <v>9.0</v>
      </c>
      <c r="N62" s="263" t="s">
        <v>124</v>
      </c>
      <c r="O62" s="262"/>
      <c r="P62" s="123"/>
      <c r="Q62" s="123"/>
      <c r="R62" s="1"/>
      <c r="S62" s="1"/>
      <c r="T62" s="1"/>
      <c r="U62" s="1"/>
      <c r="V62" s="1"/>
      <c r="W62" s="1"/>
      <c r="X62" s="1"/>
      <c r="Y62" s="1"/>
      <c r="Z62" s="1"/>
      <c r="AA62" s="1"/>
      <c r="AB62" s="117"/>
    </row>
    <row r="63">
      <c r="A63" s="3"/>
      <c r="B63" s="22"/>
      <c r="C63" s="129" t="s">
        <v>125</v>
      </c>
      <c r="D63" s="22"/>
      <c r="E63" s="130"/>
      <c r="F63" s="120" t="s">
        <v>21</v>
      </c>
      <c r="G63" s="67"/>
      <c r="H63" s="7"/>
      <c r="I63" s="1"/>
      <c r="J63" s="332">
        <v>2.0</v>
      </c>
      <c r="K63" s="265" t="s">
        <v>126</v>
      </c>
      <c r="L63" s="267"/>
      <c r="M63" s="333">
        <v>10.0</v>
      </c>
      <c r="N63" s="334" t="s">
        <v>371</v>
      </c>
      <c r="O63" s="267"/>
      <c r="P63" s="123"/>
      <c r="Q63" s="123"/>
      <c r="R63" s="1"/>
      <c r="S63" s="1"/>
      <c r="T63" s="1"/>
      <c r="U63" s="1"/>
      <c r="V63" s="1"/>
      <c r="W63" s="1"/>
      <c r="X63" s="1"/>
      <c r="Y63" s="1"/>
      <c r="Z63" s="1"/>
      <c r="AA63" s="1"/>
      <c r="AB63" s="117"/>
    </row>
    <row r="64">
      <c r="A64" s="3"/>
      <c r="B64" s="22"/>
      <c r="C64" s="129" t="s">
        <v>34</v>
      </c>
      <c r="D64" s="22"/>
      <c r="E64" s="130"/>
      <c r="F64" s="135" t="s">
        <v>372</v>
      </c>
      <c r="G64" s="27"/>
      <c r="H64" s="7"/>
      <c r="I64" s="1"/>
      <c r="J64" s="332">
        <v>3.0</v>
      </c>
      <c r="K64" s="265" t="s">
        <v>129</v>
      </c>
      <c r="L64" s="267"/>
      <c r="M64" s="333">
        <v>11.0</v>
      </c>
      <c r="N64" s="266" t="s">
        <v>130</v>
      </c>
      <c r="O64" s="267"/>
      <c r="P64" s="123"/>
      <c r="Q64" s="123"/>
      <c r="R64" s="1"/>
      <c r="S64" s="1"/>
      <c r="T64" s="1"/>
      <c r="U64" s="1"/>
      <c r="V64" s="1"/>
      <c r="W64" s="1"/>
      <c r="X64" s="1"/>
      <c r="Y64" s="1"/>
      <c r="Z64" s="1"/>
      <c r="AA64" s="1"/>
      <c r="AB64" s="117"/>
    </row>
    <row r="65">
      <c r="A65" s="3"/>
      <c r="B65" s="22"/>
      <c r="C65" s="129" t="s">
        <v>30</v>
      </c>
      <c r="D65" s="22"/>
      <c r="E65" s="130"/>
      <c r="F65" s="120" t="s">
        <v>26</v>
      </c>
      <c r="G65" s="67"/>
      <c r="H65" s="7"/>
      <c r="I65" s="1"/>
      <c r="J65" s="335">
        <v>4.0</v>
      </c>
      <c r="K65" s="266" t="s">
        <v>131</v>
      </c>
      <c r="L65" s="336"/>
      <c r="M65" s="333">
        <v>12.0</v>
      </c>
      <c r="N65" s="267"/>
      <c r="O65" s="278"/>
      <c r="P65" s="123"/>
      <c r="Q65" s="123"/>
      <c r="R65" s="1"/>
      <c r="S65" s="1"/>
      <c r="T65" s="1"/>
      <c r="U65" s="1"/>
      <c r="V65" s="1"/>
      <c r="W65" s="1"/>
      <c r="X65" s="1"/>
      <c r="Y65" s="1"/>
      <c r="Z65" s="1"/>
      <c r="AA65" s="1"/>
      <c r="AB65" s="117"/>
    </row>
    <row r="66">
      <c r="A66" s="3"/>
      <c r="B66" s="22"/>
      <c r="C66" s="129" t="s">
        <v>133</v>
      </c>
      <c r="D66" s="22"/>
      <c r="E66" s="130"/>
      <c r="F66" s="120" t="s">
        <v>134</v>
      </c>
      <c r="G66" s="67"/>
      <c r="H66" s="7"/>
      <c r="I66" s="1"/>
      <c r="J66" s="335">
        <v>5.0</v>
      </c>
      <c r="K66" s="280" t="s">
        <v>135</v>
      </c>
      <c r="L66" s="267"/>
      <c r="M66" s="333">
        <v>13.0</v>
      </c>
      <c r="N66" s="267"/>
      <c r="O66" s="278"/>
      <c r="P66" s="123"/>
      <c r="Q66" s="123"/>
      <c r="R66" s="1"/>
      <c r="S66" s="1"/>
      <c r="T66" s="1"/>
      <c r="U66" s="1"/>
      <c r="V66" s="1"/>
      <c r="W66" s="1"/>
      <c r="X66" s="1"/>
      <c r="Y66" s="1"/>
      <c r="Z66" s="1"/>
      <c r="AA66" s="1"/>
      <c r="AB66" s="117"/>
    </row>
    <row r="67">
      <c r="A67" s="3"/>
      <c r="B67" s="22"/>
      <c r="C67" s="129" t="s">
        <v>18</v>
      </c>
      <c r="D67" s="22"/>
      <c r="E67" s="7"/>
      <c r="F67" s="46" t="s">
        <v>36</v>
      </c>
      <c r="G67" s="47" t="str">
        <f>G68/SUM(G62:G66)</f>
        <v>#DIV/0!</v>
      </c>
      <c r="H67" s="138" t="str">
        <f>H68/SUM(G62:G66)</f>
        <v>#DIV/0!</v>
      </c>
      <c r="I67" s="1"/>
      <c r="J67" s="335">
        <v>6.0</v>
      </c>
      <c r="K67" s="269" t="s">
        <v>137</v>
      </c>
      <c r="L67" s="267"/>
      <c r="M67" s="333">
        <v>14.0</v>
      </c>
      <c r="N67" s="267"/>
      <c r="O67" s="278"/>
      <c r="P67" s="123"/>
      <c r="Q67" s="123"/>
      <c r="R67" s="1"/>
      <c r="S67" s="1"/>
      <c r="T67" s="1"/>
      <c r="U67" s="1"/>
      <c r="V67" s="1"/>
      <c r="W67" s="1"/>
      <c r="X67" s="1"/>
      <c r="Y67" s="1"/>
      <c r="Z67" s="1"/>
      <c r="AA67" s="1"/>
      <c r="AB67" s="117"/>
    </row>
    <row r="68">
      <c r="A68" s="1"/>
      <c r="B68" s="1"/>
      <c r="C68" s="50"/>
      <c r="D68" s="1"/>
      <c r="E68" s="1"/>
      <c r="F68" s="46" t="s">
        <v>39</v>
      </c>
      <c r="G68" s="47">
        <f t="shared" ref="G68:H68" si="3">G114/7</f>
        <v>97.71428571</v>
      </c>
      <c r="H68" s="138">
        <f t="shared" si="3"/>
        <v>0</v>
      </c>
      <c r="I68" s="1"/>
      <c r="J68" s="335">
        <v>7.0</v>
      </c>
      <c r="K68" s="269" t="s">
        <v>138</v>
      </c>
      <c r="L68" s="267"/>
      <c r="M68" s="333">
        <v>15.0</v>
      </c>
      <c r="N68" s="267"/>
      <c r="O68" s="278"/>
      <c r="P68" s="123"/>
      <c r="Q68" s="123"/>
      <c r="R68" s="1"/>
      <c r="S68" s="1"/>
      <c r="T68" s="1"/>
      <c r="U68" s="1"/>
      <c r="V68" s="1"/>
      <c r="W68" s="1"/>
      <c r="X68" s="1"/>
      <c r="Y68" s="1"/>
      <c r="Z68" s="1"/>
      <c r="AA68" s="1"/>
      <c r="AB68" s="117"/>
    </row>
    <row r="69">
      <c r="A69" s="1"/>
      <c r="B69" s="1"/>
      <c r="C69" s="50"/>
      <c r="D69" s="1"/>
      <c r="E69" s="1"/>
      <c r="F69" s="1"/>
      <c r="G69" s="53"/>
      <c r="H69" s="1"/>
      <c r="I69" s="1"/>
      <c r="J69" s="335">
        <v>8.0</v>
      </c>
      <c r="K69" s="337" t="s">
        <v>139</v>
      </c>
      <c r="L69" s="267"/>
      <c r="M69" s="333">
        <v>16.0</v>
      </c>
      <c r="N69" s="267"/>
      <c r="O69" s="278"/>
      <c r="P69" s="123"/>
      <c r="Q69" s="123"/>
      <c r="R69" s="1"/>
      <c r="S69" s="1"/>
      <c r="T69" s="1"/>
      <c r="U69" s="1"/>
      <c r="V69" s="1"/>
      <c r="W69" s="1"/>
      <c r="X69" s="1"/>
      <c r="Y69" s="1"/>
      <c r="Z69" s="1"/>
      <c r="AA69" s="1"/>
      <c r="AB69" s="117"/>
    </row>
    <row r="70">
      <c r="A70" s="120" t="s">
        <v>44</v>
      </c>
      <c r="B70" s="135" t="s">
        <v>140</v>
      </c>
      <c r="C70" s="120" t="s">
        <v>46</v>
      </c>
      <c r="D70" s="120" t="s">
        <v>47</v>
      </c>
      <c r="E70" s="120" t="s">
        <v>48</v>
      </c>
      <c r="F70" s="120" t="s">
        <v>49</v>
      </c>
      <c r="G70" s="140" t="s">
        <v>50</v>
      </c>
      <c r="H70" s="135" t="s">
        <v>141</v>
      </c>
      <c r="I70" s="135" t="s">
        <v>52</v>
      </c>
      <c r="J70" s="135" t="s">
        <v>53</v>
      </c>
      <c r="K70" s="120" t="s">
        <v>54</v>
      </c>
      <c r="L70" s="120" t="s">
        <v>55</v>
      </c>
      <c r="M70" s="120" t="s">
        <v>56</v>
      </c>
      <c r="N70" s="120" t="s">
        <v>57</v>
      </c>
      <c r="O70" s="135" t="s">
        <v>142</v>
      </c>
      <c r="P70" s="135" t="s">
        <v>59</v>
      </c>
      <c r="Q70" s="141" t="s">
        <v>60</v>
      </c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3"/>
    </row>
    <row r="71">
      <c r="A71" s="22"/>
      <c r="B71" s="22"/>
      <c r="C71" s="65"/>
      <c r="D71" s="65"/>
      <c r="E71" s="65"/>
      <c r="F71" s="66"/>
      <c r="G71" s="67"/>
      <c r="H71" s="65"/>
      <c r="I71" s="68"/>
      <c r="J71" s="65"/>
      <c r="K71" s="65"/>
      <c r="L71" s="65"/>
      <c r="M71" s="65"/>
      <c r="N71" s="65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63" t="str">
        <f>MATCH(MID(F71,1,12),kodyrecept!B$1:B$600,0)</f>
        <v>#N/A</v>
      </c>
    </row>
    <row r="72">
      <c r="A72" s="22"/>
      <c r="B72" s="22"/>
      <c r="C72" s="65"/>
      <c r="D72" s="65"/>
      <c r="E72" s="65"/>
      <c r="F72" s="66"/>
      <c r="G72" s="67"/>
      <c r="H72" s="65"/>
      <c r="I72" s="65"/>
      <c r="J72" s="65"/>
      <c r="K72" s="65"/>
      <c r="L72" s="65"/>
      <c r="M72" s="65"/>
      <c r="N72" s="65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63" t="str">
        <f>MATCH(MID(F72,1,12),kodyrecept!B$1:B$600,0)</f>
        <v>#N/A</v>
      </c>
    </row>
    <row r="73">
      <c r="A73" s="22"/>
      <c r="B73" s="22"/>
      <c r="C73" s="65"/>
      <c r="D73" s="65"/>
      <c r="E73" s="65"/>
      <c r="F73" s="66"/>
      <c r="G73" s="67"/>
      <c r="H73" s="65"/>
      <c r="I73" s="65"/>
      <c r="J73" s="65"/>
      <c r="K73" s="65"/>
      <c r="L73" s="65"/>
      <c r="M73" s="65"/>
      <c r="N73" s="6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63" t="str">
        <f>MATCH(MID(F73,1,12),kodyrecept!B$1:B$600,0)</f>
        <v>#N/A</v>
      </c>
    </row>
    <row r="74">
      <c r="A74" s="22"/>
      <c r="B74" s="22"/>
      <c r="C74" s="65"/>
      <c r="D74" s="65"/>
      <c r="E74" s="65"/>
      <c r="F74" s="66"/>
      <c r="G74" s="67"/>
      <c r="H74" s="65"/>
      <c r="I74" s="65"/>
      <c r="J74" s="65"/>
      <c r="K74" s="65"/>
      <c r="L74" s="65"/>
      <c r="M74" s="65"/>
      <c r="N74" s="65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63" t="str">
        <f>MATCH(MID(F74,1,12),kodyrecept!B$1:B$600,0)</f>
        <v>#N/A</v>
      </c>
    </row>
    <row r="75">
      <c r="A75" s="22"/>
      <c r="B75" s="22"/>
      <c r="C75" s="65"/>
      <c r="D75" s="65"/>
      <c r="E75" s="65"/>
      <c r="F75" s="66"/>
      <c r="G75" s="67"/>
      <c r="H75" s="65"/>
      <c r="I75" s="65"/>
      <c r="J75" s="65"/>
      <c r="K75" s="65"/>
      <c r="L75" s="65"/>
      <c r="M75" s="65"/>
      <c r="N75" s="65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63" t="str">
        <f>MATCH(MID(F75,1,12),kodyrecept!B$1:B$600,0)</f>
        <v>#N/A</v>
      </c>
    </row>
    <row r="76">
      <c r="A76" s="338" t="s">
        <v>102</v>
      </c>
      <c r="B76" s="339"/>
      <c r="C76" s="340">
        <v>0.3333333333333333</v>
      </c>
      <c r="D76" s="341" t="s">
        <v>373</v>
      </c>
      <c r="E76" s="342" t="s">
        <v>374</v>
      </c>
      <c r="F76" s="343" t="s">
        <v>160</v>
      </c>
      <c r="G76" s="344">
        <v>9.0</v>
      </c>
      <c r="H76" s="299"/>
      <c r="I76" s="345"/>
      <c r="J76" s="346"/>
      <c r="K76" s="345"/>
      <c r="L76" s="290" t="s">
        <v>66</v>
      </c>
      <c r="M76" s="347" t="s">
        <v>375</v>
      </c>
      <c r="N76" s="283" t="s">
        <v>376</v>
      </c>
      <c r="O76" s="299"/>
      <c r="P76" s="348" t="s">
        <v>377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63" t="str">
        <f>MATCH(MID(F76,1,12),kodyrecept!B$1:B$600,0)</f>
        <v>#N/A</v>
      </c>
    </row>
    <row r="77">
      <c r="A77" s="338" t="s">
        <v>70</v>
      </c>
      <c r="B77" s="288"/>
      <c r="C77" s="340">
        <v>0.4375</v>
      </c>
      <c r="D77" s="341" t="s">
        <v>378</v>
      </c>
      <c r="E77" s="341" t="s">
        <v>379</v>
      </c>
      <c r="F77" s="343" t="s">
        <v>160</v>
      </c>
      <c r="G77" s="349">
        <v>12.0</v>
      </c>
      <c r="H77" s="346"/>
      <c r="I77" s="345"/>
      <c r="J77" s="346"/>
      <c r="K77" s="346"/>
      <c r="L77" s="290" t="s">
        <v>66</v>
      </c>
      <c r="M77" s="299"/>
      <c r="N77" s="283" t="s">
        <v>380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63" t="str">
        <f>MATCH(MID(F77,1,12),kodyrecept!B$1:B$600,0)</f>
        <v>#N/A</v>
      </c>
    </row>
    <row r="78">
      <c r="A78" s="310" t="s">
        <v>61</v>
      </c>
      <c r="B78" s="311">
        <v>2707460.0</v>
      </c>
      <c r="C78" s="325">
        <v>0.2708333333333333</v>
      </c>
      <c r="D78" s="313" t="s">
        <v>62</v>
      </c>
      <c r="E78" s="313" t="s">
        <v>63</v>
      </c>
      <c r="F78" s="313" t="s">
        <v>64</v>
      </c>
      <c r="G78" s="315">
        <v>600.0</v>
      </c>
      <c r="H78" s="316"/>
      <c r="I78" s="316"/>
      <c r="J78" s="316"/>
      <c r="K78" s="350" t="s">
        <v>381</v>
      </c>
      <c r="L78" s="351" t="s">
        <v>66</v>
      </c>
      <c r="M78" s="316"/>
      <c r="N78" s="352">
        <v>5.72001623E8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63" t="str">
        <f>MATCH(MID(F78,1,12),kodyrecept!B$1:B$600,0)</f>
        <v>#N/A</v>
      </c>
    </row>
    <row r="79">
      <c r="A79" s="22"/>
      <c r="B79" s="22"/>
      <c r="C79" s="65"/>
      <c r="D79" s="65"/>
      <c r="E79" s="65"/>
      <c r="F79" s="179"/>
      <c r="G79" s="67"/>
      <c r="H79" s="65"/>
      <c r="I79" s="65"/>
      <c r="J79" s="65"/>
      <c r="K79" s="65"/>
      <c r="L79" s="65"/>
      <c r="M79" s="65"/>
      <c r="N79" s="65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63" t="str">
        <f>MATCH(MID(F79,1,12),kodyrecept!B$1:B$600,0)</f>
        <v>#N/A</v>
      </c>
    </row>
    <row r="80">
      <c r="A80" s="310" t="s">
        <v>61</v>
      </c>
      <c r="B80" s="311">
        <v>2707460.0</v>
      </c>
      <c r="C80" s="325">
        <v>0.6041666666666666</v>
      </c>
      <c r="D80" s="313" t="s">
        <v>62</v>
      </c>
      <c r="E80" s="313" t="s">
        <v>63</v>
      </c>
      <c r="F80" s="313" t="s">
        <v>166</v>
      </c>
      <c r="G80" s="315">
        <v>16.0</v>
      </c>
      <c r="H80" s="316"/>
      <c r="I80" s="316"/>
      <c r="J80" s="316"/>
      <c r="K80" s="322"/>
      <c r="L80" s="351" t="s">
        <v>66</v>
      </c>
      <c r="M80" s="316"/>
      <c r="N80" s="352">
        <v>5.72001623E8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63" t="str">
        <f>MATCH(MID(F80,1,12),kodyrecept!B$1:B$600,0)</f>
        <v>#N/A</v>
      </c>
    </row>
    <row r="81">
      <c r="A81" s="310" t="s">
        <v>77</v>
      </c>
      <c r="B81" s="353">
        <v>2702225.0</v>
      </c>
      <c r="C81" s="325">
        <v>0.2708333333333333</v>
      </c>
      <c r="D81" s="325" t="s">
        <v>382</v>
      </c>
      <c r="E81" s="313" t="s">
        <v>383</v>
      </c>
      <c r="F81" s="354" t="s">
        <v>384</v>
      </c>
      <c r="G81" s="315">
        <v>3.0</v>
      </c>
      <c r="H81" s="316"/>
      <c r="I81" s="316"/>
      <c r="J81" s="316"/>
      <c r="K81" s="322"/>
      <c r="L81" s="218" t="s">
        <v>66</v>
      </c>
      <c r="M81" s="327" t="s">
        <v>116</v>
      </c>
      <c r="N81" s="294" t="s">
        <v>385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63" t="str">
        <f>MATCH(MID(F81,1,12),kodyrecept!B$1:B$600,0)</f>
        <v>#N/A</v>
      </c>
    </row>
    <row r="82">
      <c r="A82" s="22"/>
      <c r="B82" s="22"/>
      <c r="C82" s="65"/>
      <c r="D82" s="65"/>
      <c r="E82" s="65"/>
      <c r="F82" s="65"/>
      <c r="G82" s="67"/>
      <c r="H82" s="65"/>
      <c r="I82" s="65"/>
      <c r="J82" s="65"/>
      <c r="K82" s="65"/>
      <c r="L82" s="65"/>
      <c r="M82" s="65"/>
      <c r="N82" s="65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63" t="str">
        <f>MATCH(MID(F82,1,12),kodyrecept!B$1:B$600,0)</f>
        <v>#N/A</v>
      </c>
    </row>
    <row r="83">
      <c r="A83" s="310" t="s">
        <v>70</v>
      </c>
      <c r="B83" s="303">
        <v>2648909.0</v>
      </c>
      <c r="C83" s="355">
        <v>0.6041666666666666</v>
      </c>
      <c r="D83" s="313" t="s">
        <v>152</v>
      </c>
      <c r="E83" s="313" t="s">
        <v>153</v>
      </c>
      <c r="F83" s="313" t="s">
        <v>105</v>
      </c>
      <c r="G83" s="326">
        <v>18.0</v>
      </c>
      <c r="H83" s="316"/>
      <c r="I83" s="316"/>
      <c r="J83" s="316"/>
      <c r="K83" s="322"/>
      <c r="L83" s="218" t="s">
        <v>66</v>
      </c>
      <c r="M83" s="314" t="s">
        <v>156</v>
      </c>
      <c r="N83" s="313">
        <v>7.84940689E8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63" t="str">
        <f>MATCH(MID(F83,1,12),kodyrecept!B$1:B$600,0)</f>
        <v>#N/A</v>
      </c>
    </row>
    <row r="84">
      <c r="A84" s="22"/>
      <c r="B84" s="22"/>
      <c r="C84" s="65"/>
      <c r="D84" s="65"/>
      <c r="E84" s="65"/>
      <c r="F84" s="65"/>
      <c r="G84" s="67"/>
      <c r="H84" s="65"/>
      <c r="I84" s="65"/>
      <c r="J84" s="65"/>
      <c r="K84" s="65"/>
      <c r="L84" s="65"/>
      <c r="M84" s="65"/>
      <c r="N84" s="65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63" t="str">
        <f>MATCH(MID(F84,1,12),kodyrecept!B$1:B$600,0)</f>
        <v>#N/A</v>
      </c>
    </row>
    <row r="85">
      <c r="A85" s="310" t="s">
        <v>61</v>
      </c>
      <c r="B85" s="211">
        <v>194981.0</v>
      </c>
      <c r="C85" s="325">
        <v>0.6041666666666666</v>
      </c>
      <c r="D85" s="313" t="s">
        <v>162</v>
      </c>
      <c r="E85" s="313" t="s">
        <v>163</v>
      </c>
      <c r="F85" s="314" t="s">
        <v>119</v>
      </c>
      <c r="G85" s="326">
        <v>9.0</v>
      </c>
      <c r="H85" s="316"/>
      <c r="I85" s="316"/>
      <c r="J85" s="316"/>
      <c r="K85" s="322"/>
      <c r="L85" s="351" t="s">
        <v>66</v>
      </c>
      <c r="M85" s="316"/>
      <c r="N85" s="313" t="s">
        <v>165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63" t="str">
        <f>MATCH(MID(F85,1,12),kodyrecept!B$1:B$600,0)</f>
        <v>#N/A</v>
      </c>
    </row>
    <row r="86">
      <c r="A86" s="310" t="s">
        <v>61</v>
      </c>
      <c r="B86" s="211">
        <v>194981.0</v>
      </c>
      <c r="C86" s="325">
        <v>0.5416666666666666</v>
      </c>
      <c r="D86" s="313" t="s">
        <v>162</v>
      </c>
      <c r="E86" s="313" t="s">
        <v>163</v>
      </c>
      <c r="F86" s="314" t="s">
        <v>164</v>
      </c>
      <c r="G86" s="326">
        <v>9.0</v>
      </c>
      <c r="H86" s="316"/>
      <c r="I86" s="316"/>
      <c r="J86" s="316"/>
      <c r="K86" s="322"/>
      <c r="L86" s="351" t="s">
        <v>66</v>
      </c>
      <c r="M86" s="316"/>
      <c r="N86" s="313" t="s">
        <v>165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63" t="str">
        <f>MATCH(MID(F86,1,12),kodyrecept!B$1:B$600,0)</f>
        <v>#N/A</v>
      </c>
    </row>
    <row r="87">
      <c r="A87" s="310" t="s">
        <v>70</v>
      </c>
      <c r="B87" s="356">
        <v>2725584.0</v>
      </c>
      <c r="C87" s="357">
        <v>0.4375</v>
      </c>
      <c r="D87" s="313" t="s">
        <v>378</v>
      </c>
      <c r="E87" s="352" t="s">
        <v>386</v>
      </c>
      <c r="F87" s="358" t="s">
        <v>387</v>
      </c>
      <c r="G87" s="326">
        <v>8.0</v>
      </c>
      <c r="H87" s="316"/>
      <c r="I87" s="322"/>
      <c r="J87" s="316"/>
      <c r="K87" s="316"/>
      <c r="L87" s="218" t="s">
        <v>66</v>
      </c>
      <c r="M87" s="210"/>
      <c r="N87" s="211" t="s">
        <v>380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63" t="str">
        <f>MATCH(MID(F87,1,12),kodyrecept!B$1:B$600,0)</f>
        <v>#N/A</v>
      </c>
    </row>
    <row r="88">
      <c r="A88" s="22"/>
      <c r="B88" s="22"/>
      <c r="C88" s="65"/>
      <c r="D88" s="65"/>
      <c r="E88" s="65"/>
      <c r="F88" s="65"/>
      <c r="G88" s="67"/>
      <c r="H88" s="65"/>
      <c r="I88" s="65"/>
      <c r="J88" s="65"/>
      <c r="K88" s="65"/>
      <c r="L88" s="65"/>
      <c r="M88" s="65"/>
      <c r="N88" s="65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63" t="str">
        <f>MATCH(MID(F88,1,12),kodyrecept!B$1:B$600,0)</f>
        <v>#N/A</v>
      </c>
    </row>
    <row r="89">
      <c r="A89" s="22"/>
      <c r="B89" s="22"/>
      <c r="C89" s="65"/>
      <c r="D89" s="65"/>
      <c r="E89" s="65"/>
      <c r="F89" s="65"/>
      <c r="G89" s="67"/>
      <c r="H89" s="65"/>
      <c r="I89" s="65"/>
      <c r="J89" s="65"/>
      <c r="K89" s="65"/>
      <c r="L89" s="65"/>
      <c r="M89" s="65"/>
      <c r="N89" s="65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63" t="str">
        <f>MATCH(MID(F89,1,12),kodyrecept!B$1:B$600,0)</f>
        <v>#N/A</v>
      </c>
    </row>
    <row r="90">
      <c r="A90" s="22"/>
      <c r="B90" s="22"/>
      <c r="C90" s="65"/>
      <c r="D90" s="65"/>
      <c r="E90" s="65"/>
      <c r="F90" s="65"/>
      <c r="G90" s="67"/>
      <c r="H90" s="65"/>
      <c r="I90" s="65"/>
      <c r="J90" s="65"/>
      <c r="K90" s="65"/>
      <c r="L90" s="65"/>
      <c r="M90" s="65"/>
      <c r="N90" s="65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63" t="str">
        <f>MATCH(MID(F90,1,12),kodyrecept!B$1:B$600,0)</f>
        <v>#N/A</v>
      </c>
    </row>
    <row r="91">
      <c r="A91" s="22"/>
      <c r="B91" s="22"/>
      <c r="C91" s="65"/>
      <c r="D91" s="65"/>
      <c r="E91" s="65"/>
      <c r="F91" s="65"/>
      <c r="G91" s="67"/>
      <c r="H91" s="65"/>
      <c r="I91" s="65"/>
      <c r="J91" s="65"/>
      <c r="K91" s="65"/>
      <c r="L91" s="65"/>
      <c r="M91" s="65"/>
      <c r="N91" s="65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63" t="str">
        <f>MATCH(MID(F91,1,12),kodyrecept!B$1:B$600,0)</f>
        <v>#N/A</v>
      </c>
    </row>
    <row r="92">
      <c r="A92" s="22"/>
      <c r="B92" s="22"/>
      <c r="C92" s="65"/>
      <c r="D92" s="65"/>
      <c r="E92" s="65"/>
      <c r="F92" s="65"/>
      <c r="G92" s="67"/>
      <c r="H92" s="143"/>
      <c r="I92" s="65"/>
      <c r="J92" s="65"/>
      <c r="K92" s="65"/>
      <c r="L92" s="65"/>
      <c r="M92" s="65"/>
      <c r="N92" s="65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63" t="str">
        <f>MATCH(MID(F92,1,12),kodyrecept!B$1:B$600,0)</f>
        <v>#N/A</v>
      </c>
    </row>
    <row r="93">
      <c r="A93" s="22"/>
      <c r="B93" s="22"/>
      <c r="C93" s="65"/>
      <c r="D93" s="65"/>
      <c r="E93" s="65"/>
      <c r="F93" s="65"/>
      <c r="G93" s="67"/>
      <c r="H93" s="65"/>
      <c r="I93" s="65"/>
      <c r="J93" s="65"/>
      <c r="K93" s="65"/>
      <c r="L93" s="65"/>
      <c r="M93" s="65"/>
      <c r="N93" s="65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63" t="str">
        <f>MATCH(MID(F93,1,12),kodyrecept!B$1:B$600,0)</f>
        <v>#N/A</v>
      </c>
    </row>
    <row r="94">
      <c r="A94" s="22"/>
      <c r="B94" s="22"/>
      <c r="C94" s="65"/>
      <c r="D94" s="65"/>
      <c r="E94" s="65"/>
      <c r="F94" s="359"/>
      <c r="G94" s="27"/>
      <c r="H94" s="65"/>
      <c r="I94" s="65"/>
      <c r="J94" s="65"/>
      <c r="K94" s="65"/>
      <c r="L94" s="65"/>
      <c r="M94" s="65"/>
      <c r="N94" s="65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63" t="str">
        <f>MATCH(MID(F94,1,12),kodyrecept!B$1:B$600,0)</f>
        <v>#N/A</v>
      </c>
    </row>
    <row r="95">
      <c r="A95" s="22"/>
      <c r="B95" s="22"/>
      <c r="C95" s="65"/>
      <c r="D95" s="65"/>
      <c r="E95" s="65"/>
      <c r="F95" s="65"/>
      <c r="G95" s="67"/>
      <c r="H95" s="65"/>
      <c r="I95" s="65"/>
      <c r="J95" s="65"/>
      <c r="K95" s="65"/>
      <c r="L95" s="65"/>
      <c r="M95" s="65"/>
      <c r="N95" s="65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63" t="str">
        <f>MATCH(MID(F95,1,12),kodyrecept!B$1:B$600,0)</f>
        <v>#N/A</v>
      </c>
    </row>
    <row r="96">
      <c r="A96" s="22"/>
      <c r="B96" s="22"/>
      <c r="C96" s="65"/>
      <c r="D96" s="65"/>
      <c r="E96" s="65"/>
      <c r="F96" s="65"/>
      <c r="G96" s="67"/>
      <c r="H96" s="65"/>
      <c r="I96" s="65"/>
      <c r="J96" s="65"/>
      <c r="K96" s="65"/>
      <c r="L96" s="65"/>
      <c r="M96" s="65"/>
      <c r="N96" s="6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63" t="str">
        <f>MATCH(MID(F96,1,12),kodyrecept!B$1:B$600,0)</f>
        <v>#N/A</v>
      </c>
    </row>
    <row r="97">
      <c r="A97" s="22"/>
      <c r="B97" s="22"/>
      <c r="C97" s="65"/>
      <c r="D97" s="65"/>
      <c r="E97" s="65"/>
      <c r="F97" s="65"/>
      <c r="G97" s="67"/>
      <c r="H97" s="65"/>
      <c r="I97" s="65"/>
      <c r="J97" s="65"/>
      <c r="K97" s="65"/>
      <c r="L97" s="65"/>
      <c r="M97" s="65"/>
      <c r="N97" s="65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63" t="str">
        <f>MATCH(MID(F97,1,12),kodyrecept!B$1:B$600,0)</f>
        <v>#N/A</v>
      </c>
    </row>
    <row r="98">
      <c r="A98" s="22"/>
      <c r="B98" s="22"/>
      <c r="C98" s="65"/>
      <c r="D98" s="65"/>
      <c r="E98" s="65"/>
      <c r="F98" s="65"/>
      <c r="G98" s="67"/>
      <c r="H98" s="65"/>
      <c r="I98" s="65"/>
      <c r="J98" s="65"/>
      <c r="K98" s="65"/>
      <c r="L98" s="65"/>
      <c r="M98" s="65"/>
      <c r="N98" s="6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63" t="str">
        <f>MATCH(MID(F98,1,12),kodyrecept!B$1:B$600,0)</f>
        <v>#N/A</v>
      </c>
    </row>
    <row r="99">
      <c r="A99" s="22"/>
      <c r="B99" s="22"/>
      <c r="C99" s="65"/>
      <c r="D99" s="65"/>
      <c r="E99" s="65"/>
      <c r="F99" s="65"/>
      <c r="G99" s="67"/>
      <c r="H99" s="65"/>
      <c r="I99" s="65"/>
      <c r="J99" s="65"/>
      <c r="K99" s="65"/>
      <c r="L99" s="65"/>
      <c r="M99" s="65"/>
      <c r="N99" s="65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63" t="str">
        <f>MATCH(MID(F99,1,12),kodyrecept!B$1:B$600,0)</f>
        <v>#N/A</v>
      </c>
    </row>
    <row r="100">
      <c r="A100" s="22"/>
      <c r="B100" s="22"/>
      <c r="C100" s="65"/>
      <c r="D100" s="65"/>
      <c r="E100" s="65"/>
      <c r="F100" s="65"/>
      <c r="G100" s="67"/>
      <c r="H100" s="65"/>
      <c r="I100" s="65"/>
      <c r="J100" s="65"/>
      <c r="K100" s="65"/>
      <c r="L100" s="65"/>
      <c r="M100" s="65"/>
      <c r="N100" s="65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63" t="str">
        <f>MATCH(MID(F100,1,12),kodyrecept!B$1:B$600,0)</f>
        <v>#N/A</v>
      </c>
    </row>
    <row r="101">
      <c r="A101" s="22"/>
      <c r="B101" s="22"/>
      <c r="C101" s="65"/>
      <c r="D101" s="65"/>
      <c r="E101" s="65"/>
      <c r="F101" s="65"/>
      <c r="G101" s="67"/>
      <c r="H101" s="65"/>
      <c r="I101" s="65"/>
      <c r="J101" s="65"/>
      <c r="K101" s="65"/>
      <c r="L101" s="65"/>
      <c r="M101" s="65"/>
      <c r="N101" s="6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63" t="str">
        <f>MATCH(MID(F101,1,12),kodyrecept!B$1:B$600,0)</f>
        <v>#N/A</v>
      </c>
    </row>
    <row r="102">
      <c r="A102" s="22"/>
      <c r="B102" s="22"/>
      <c r="C102" s="65"/>
      <c r="D102" s="65"/>
      <c r="E102" s="65"/>
      <c r="F102" s="65"/>
      <c r="G102" s="67"/>
      <c r="H102" s="65"/>
      <c r="I102" s="65"/>
      <c r="J102" s="65"/>
      <c r="K102" s="65"/>
      <c r="L102" s="65"/>
      <c r="M102" s="65"/>
      <c r="N102" s="65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63" t="str">
        <f>MATCH(MID(F102,1,12),kodyrecept!B$1:B$600,0)</f>
        <v>#N/A</v>
      </c>
    </row>
    <row r="103">
      <c r="A103" s="22"/>
      <c r="B103" s="22"/>
      <c r="C103" s="65"/>
      <c r="D103" s="65"/>
      <c r="E103" s="65"/>
      <c r="F103" s="65"/>
      <c r="G103" s="67"/>
      <c r="H103" s="65"/>
      <c r="I103" s="65"/>
      <c r="J103" s="65"/>
      <c r="K103" s="65"/>
      <c r="L103" s="65"/>
      <c r="M103" s="65"/>
      <c r="N103" s="65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63" t="str">
        <f>MATCH(MID(F103,1,12),kodyrecept!B$1:B$600,0)</f>
        <v>#N/A</v>
      </c>
    </row>
    <row r="104">
      <c r="A104" s="22"/>
      <c r="B104" s="22"/>
      <c r="C104" s="65"/>
      <c r="D104" s="65"/>
      <c r="E104" s="65"/>
      <c r="F104" s="68"/>
      <c r="G104" s="67"/>
      <c r="H104" s="111"/>
      <c r="I104" s="111"/>
      <c r="J104" s="65"/>
      <c r="K104" s="67"/>
      <c r="L104" s="65"/>
      <c r="M104" s="65"/>
      <c r="N104" s="65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63" t="str">
        <f>MATCH(MID(F104,1,12),kodyrecept!B$1:B$600,0)</f>
        <v>#N/A</v>
      </c>
    </row>
    <row r="105">
      <c r="A105" s="22"/>
      <c r="B105" s="22"/>
      <c r="C105" s="65"/>
      <c r="D105" s="65"/>
      <c r="E105" s="65"/>
      <c r="F105" s="65"/>
      <c r="G105" s="67"/>
      <c r="H105" s="65"/>
      <c r="I105" s="65"/>
      <c r="J105" s="65"/>
      <c r="K105" s="65"/>
      <c r="L105" s="65"/>
      <c r="M105" s="65"/>
      <c r="N105" s="65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63" t="str">
        <f>MATCH(MID(F105,1,12),kodyrecept!B$1:B$600,0)</f>
        <v>#N/A</v>
      </c>
    </row>
    <row r="106">
      <c r="A106" s="22"/>
      <c r="B106" s="22"/>
      <c r="C106" s="65"/>
      <c r="D106" s="65"/>
      <c r="E106" s="67"/>
      <c r="F106" s="22"/>
      <c r="G106" s="65"/>
      <c r="H106" s="67"/>
      <c r="I106" s="65"/>
      <c r="J106" s="65"/>
      <c r="K106" s="65"/>
      <c r="L106" s="67"/>
      <c r="M106" s="65"/>
      <c r="N106" s="65"/>
      <c r="O106" s="65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63" t="str">
        <f>MATCH(MID(F106,1,12),kodyrecept!B$1:B$600,0)</f>
        <v>#N/A</v>
      </c>
    </row>
    <row r="107">
      <c r="A107" s="22"/>
      <c r="B107" s="22"/>
      <c r="C107" s="65"/>
      <c r="D107" s="65"/>
      <c r="E107" s="65"/>
      <c r="F107" s="65"/>
      <c r="G107" s="67"/>
      <c r="H107" s="65"/>
      <c r="I107" s="65"/>
      <c r="J107" s="65"/>
      <c r="K107" s="67"/>
      <c r="L107" s="65"/>
      <c r="M107" s="65"/>
      <c r="N107" s="65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63" t="str">
        <f>MATCH(MID(F107,1,12),kodyrecept!B$1:B$600,0)</f>
        <v>#N/A</v>
      </c>
    </row>
    <row r="108">
      <c r="A108" s="22"/>
      <c r="B108" s="22"/>
      <c r="C108" s="65"/>
      <c r="D108" s="65"/>
      <c r="E108" s="65"/>
      <c r="F108" s="22"/>
      <c r="G108" s="67"/>
      <c r="H108" s="65"/>
      <c r="I108" s="65"/>
      <c r="J108" s="65"/>
      <c r="K108" s="65"/>
      <c r="L108" s="65"/>
      <c r="M108" s="65"/>
      <c r="N108" s="65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63" t="str">
        <f>MATCH(MID(F108,1,12),kodyrecept!B$1:B$600,0)</f>
        <v>#N/A</v>
      </c>
    </row>
    <row r="109">
      <c r="A109" s="22"/>
      <c r="B109" s="65"/>
      <c r="C109" s="65"/>
      <c r="D109" s="65"/>
      <c r="E109" s="65"/>
      <c r="F109" s="22"/>
      <c r="G109" s="67"/>
      <c r="H109" s="65"/>
      <c r="I109" s="65"/>
      <c r="J109" s="65"/>
      <c r="K109" s="67"/>
      <c r="L109" s="65"/>
      <c r="M109" s="65"/>
      <c r="N109" s="65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63" t="str">
        <f>MATCH(MID(F109,1,12),kodyrecept!B$1:B$600,0)</f>
        <v>#N/A</v>
      </c>
    </row>
    <row r="110">
      <c r="A110" s="22"/>
      <c r="B110" s="22"/>
      <c r="C110" s="65"/>
      <c r="D110" s="65"/>
      <c r="E110" s="65"/>
      <c r="F110" s="22"/>
      <c r="G110" s="67"/>
      <c r="H110" s="68"/>
      <c r="I110" s="68"/>
      <c r="J110" s="65"/>
      <c r="K110" s="67"/>
      <c r="L110" s="65"/>
      <c r="M110" s="65"/>
      <c r="N110" s="65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63" t="str">
        <f>MATCH(MID(F110,1,12),kodyrecept!B$1:B$600,0)</f>
        <v>#N/A</v>
      </c>
    </row>
    <row r="111">
      <c r="A111" s="22"/>
      <c r="B111" s="22"/>
      <c r="C111" s="65"/>
      <c r="D111" s="65"/>
      <c r="E111" s="65"/>
      <c r="F111" s="22"/>
      <c r="G111" s="67"/>
      <c r="H111" s="65"/>
      <c r="I111" s="65"/>
      <c r="J111" s="65"/>
      <c r="K111" s="67"/>
      <c r="L111" s="65"/>
      <c r="M111" s="65"/>
      <c r="N111" s="65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63" t="str">
        <f>MATCH(MID(F111,1,12),kodyrecept!B$1:B$600,0)</f>
        <v>#N/A</v>
      </c>
    </row>
    <row r="112">
      <c r="A112" s="22"/>
      <c r="B112" s="22"/>
      <c r="C112" s="65"/>
      <c r="D112" s="65"/>
      <c r="E112" s="65"/>
      <c r="F112" s="22"/>
      <c r="G112" s="67"/>
      <c r="H112" s="65"/>
      <c r="I112" s="65"/>
      <c r="J112" s="65"/>
      <c r="K112" s="67"/>
      <c r="L112" s="65"/>
      <c r="M112" s="65"/>
      <c r="N112" s="65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63" t="str">
        <f>MATCH(MID(F112,1,12),kodyrecept!B$1:B$600,0)</f>
        <v>#N/A</v>
      </c>
    </row>
    <row r="113">
      <c r="A113" s="22"/>
      <c r="B113" s="22"/>
      <c r="C113" s="65"/>
      <c r="D113" s="65"/>
      <c r="E113" s="65"/>
      <c r="F113" s="22"/>
      <c r="G113" s="67"/>
      <c r="H113" s="65"/>
      <c r="I113" s="65"/>
      <c r="J113" s="65"/>
      <c r="K113" s="67"/>
      <c r="L113" s="65"/>
      <c r="M113" s="65"/>
      <c r="N113" s="65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63" t="str">
        <f>MATCH(MID(F113,1,12),kodyrecept!B$1:B$600,0)</f>
        <v>#N/A</v>
      </c>
    </row>
    <row r="114">
      <c r="A114" s="17"/>
      <c r="B114" s="17"/>
      <c r="C114" s="17"/>
      <c r="D114" s="17"/>
      <c r="E114" s="17"/>
      <c r="F114" s="112"/>
      <c r="G114" s="113">
        <f>SUM(G71:G113)</f>
        <v>684</v>
      </c>
      <c r="H114" s="114">
        <f>SUM(H75:H113)</f>
        <v>0</v>
      </c>
      <c r="I114" s="17"/>
      <c r="J114" s="17"/>
      <c r="K114" s="17"/>
      <c r="L114" s="17"/>
      <c r="M114" s="17"/>
      <c r="N114" s="17"/>
      <c r="O114" s="17"/>
      <c r="P114" s="11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63" t="str">
        <f>MATCH(MID(F114,1,12),kodyrecept!B$1:B$600,0)</f>
        <v>#N/A</v>
      </c>
    </row>
    <row r="115">
      <c r="A115" s="1"/>
      <c r="B115" s="1"/>
      <c r="C115" s="1"/>
      <c r="D115" s="1"/>
      <c r="E115" s="1"/>
      <c r="F115" s="1"/>
      <c r="G115" s="116"/>
      <c r="H115" s="1"/>
      <c r="I115" s="1"/>
      <c r="J115" s="1"/>
      <c r="K115" s="1"/>
      <c r="L115" s="1"/>
      <c r="M115" s="1"/>
      <c r="N115" s="1"/>
      <c r="O115" s="1"/>
      <c r="P115" s="1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52"/>
    </row>
    <row r="116">
      <c r="A116" s="1"/>
      <c r="B116" s="8"/>
      <c r="C116" s="8"/>
      <c r="D116" s="8"/>
      <c r="E116" s="8"/>
      <c r="F116" s="8"/>
      <c r="G116" s="118"/>
      <c r="H116" s="8"/>
      <c r="I116" s="8"/>
      <c r="J116" s="8"/>
      <c r="K116" s="8"/>
      <c r="L116" s="8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17"/>
    </row>
    <row r="117">
      <c r="A117" s="3"/>
      <c r="B117" s="153" t="s">
        <v>179</v>
      </c>
      <c r="C117" s="154" t="s">
        <v>180</v>
      </c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5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17"/>
    </row>
    <row r="118">
      <c r="A118" s="156"/>
      <c r="B118" s="22"/>
      <c r="C118" s="157" t="s">
        <v>181</v>
      </c>
      <c r="D118" s="22"/>
      <c r="E118" s="125"/>
      <c r="F118" s="158" t="s">
        <v>182</v>
      </c>
      <c r="G118" s="67"/>
      <c r="H118" s="126"/>
      <c r="I118" s="17"/>
      <c r="J118" s="127"/>
      <c r="K118" s="127"/>
      <c r="L118" s="127" t="s">
        <v>4</v>
      </c>
      <c r="M118" s="127"/>
      <c r="N118" s="127"/>
      <c r="O118" s="127" t="s">
        <v>4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17"/>
    </row>
    <row r="119">
      <c r="A119" s="156"/>
      <c r="B119" s="22"/>
      <c r="C119" s="157" t="s">
        <v>12</v>
      </c>
      <c r="D119" s="22"/>
      <c r="E119" s="130"/>
      <c r="F119" s="158" t="s">
        <v>183</v>
      </c>
      <c r="G119" s="67"/>
      <c r="H119" s="7"/>
      <c r="I119" s="259" t="s">
        <v>40</v>
      </c>
      <c r="J119" s="330">
        <v>1.0</v>
      </c>
      <c r="K119" s="360" t="s">
        <v>184</v>
      </c>
      <c r="L119" s="262"/>
      <c r="M119" s="360">
        <v>14.0</v>
      </c>
      <c r="N119" s="360" t="s">
        <v>185</v>
      </c>
      <c r="O119" s="262"/>
      <c r="P119" s="264" t="s">
        <v>186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17"/>
    </row>
    <row r="120">
      <c r="A120" s="156"/>
      <c r="B120" s="22"/>
      <c r="C120" s="157" t="s">
        <v>187</v>
      </c>
      <c r="D120" s="22"/>
      <c r="E120" s="130"/>
      <c r="F120" s="161" t="s">
        <v>21</v>
      </c>
      <c r="G120" s="27"/>
      <c r="H120" s="7"/>
      <c r="I120" s="259" t="s">
        <v>188</v>
      </c>
      <c r="J120" s="332">
        <v>2.0</v>
      </c>
      <c r="K120" s="361" t="s">
        <v>189</v>
      </c>
      <c r="L120" s="267"/>
      <c r="M120" s="269">
        <v>15.0</v>
      </c>
      <c r="N120" s="269" t="s">
        <v>190</v>
      </c>
      <c r="O120" s="267"/>
      <c r="P120" s="264" t="s">
        <v>191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17"/>
    </row>
    <row r="121">
      <c r="A121" s="156"/>
      <c r="B121" s="22"/>
      <c r="C121" s="157" t="s">
        <v>34</v>
      </c>
      <c r="D121" s="22"/>
      <c r="E121" s="130"/>
      <c r="F121" s="163" t="s">
        <v>26</v>
      </c>
      <c r="G121" s="27"/>
      <c r="H121" s="7"/>
      <c r="I121" s="259" t="s">
        <v>186</v>
      </c>
      <c r="J121" s="332">
        <v>3.0</v>
      </c>
      <c r="K121" s="362" t="s">
        <v>192</v>
      </c>
      <c r="L121" s="267"/>
      <c r="M121" s="269">
        <v>16.0</v>
      </c>
      <c r="N121" s="269" t="s">
        <v>193</v>
      </c>
      <c r="O121" s="267"/>
      <c r="P121" s="264" t="s">
        <v>186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17"/>
    </row>
    <row r="122">
      <c r="A122" s="156"/>
      <c r="B122" s="22"/>
      <c r="C122" s="157" t="s">
        <v>30</v>
      </c>
      <c r="D122" s="22"/>
      <c r="E122" s="130"/>
      <c r="F122" s="163" t="s">
        <v>15</v>
      </c>
      <c r="G122" s="67"/>
      <c r="H122" s="7"/>
      <c r="I122" s="259" t="s">
        <v>40</v>
      </c>
      <c r="J122" s="332">
        <v>4.0</v>
      </c>
      <c r="K122" s="269" t="s">
        <v>194</v>
      </c>
      <c r="L122" s="267"/>
      <c r="M122" s="269">
        <v>17.0</v>
      </c>
      <c r="N122" s="333" t="s">
        <v>195</v>
      </c>
      <c r="O122" s="267"/>
      <c r="P122" s="264" t="s">
        <v>40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17"/>
    </row>
    <row r="123">
      <c r="A123" s="165"/>
      <c r="B123" s="22"/>
      <c r="C123" s="166" t="s">
        <v>18</v>
      </c>
      <c r="D123" s="22"/>
      <c r="E123" s="156"/>
      <c r="F123" s="167" t="s">
        <v>36</v>
      </c>
      <c r="G123" s="47" t="str">
        <f>G124/SUM(G118:G122)</f>
        <v>#DIV/0!</v>
      </c>
      <c r="H123" s="47" t="str">
        <f>H124/SUM(G118:G122)</f>
        <v>#DIV/0!</v>
      </c>
      <c r="I123" s="363" t="s">
        <v>196</v>
      </c>
      <c r="J123" s="332">
        <v>5.0</v>
      </c>
      <c r="K123" s="272" t="s">
        <v>260</v>
      </c>
      <c r="L123" s="267"/>
      <c r="M123" s="269">
        <v>18.0</v>
      </c>
      <c r="N123" s="269" t="s">
        <v>198</v>
      </c>
      <c r="O123" s="267"/>
      <c r="P123" s="264" t="s">
        <v>188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17"/>
    </row>
    <row r="124">
      <c r="A124" s="165"/>
      <c r="B124" s="165"/>
      <c r="C124" s="165"/>
      <c r="D124" s="165"/>
      <c r="E124" s="156"/>
      <c r="F124" s="167" t="s">
        <v>39</v>
      </c>
      <c r="G124" s="47">
        <f t="shared" ref="G124:H124" si="4">G154/7</f>
        <v>0</v>
      </c>
      <c r="H124" s="47">
        <f t="shared" si="4"/>
        <v>0</v>
      </c>
      <c r="I124" s="273" t="s">
        <v>188</v>
      </c>
      <c r="J124" s="332">
        <v>6.0</v>
      </c>
      <c r="K124" s="272" t="s">
        <v>199</v>
      </c>
      <c r="L124" s="267"/>
      <c r="M124" s="269">
        <v>19.0</v>
      </c>
      <c r="N124" s="269" t="s">
        <v>200</v>
      </c>
      <c r="O124" s="267"/>
      <c r="P124" s="264" t="s">
        <v>186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17"/>
    </row>
    <row r="125">
      <c r="A125" s="165"/>
      <c r="B125" s="165"/>
      <c r="C125" s="165"/>
      <c r="D125" s="165"/>
      <c r="E125" s="165"/>
      <c r="F125" s="169"/>
      <c r="G125" s="170"/>
      <c r="H125" s="170"/>
      <c r="I125" s="364" t="s">
        <v>40</v>
      </c>
      <c r="J125" s="332">
        <v>7.0</v>
      </c>
      <c r="K125" s="362" t="s">
        <v>201</v>
      </c>
      <c r="L125" s="267"/>
      <c r="M125" s="269">
        <v>20.0</v>
      </c>
      <c r="N125" s="333" t="s">
        <v>202</v>
      </c>
      <c r="O125" s="267"/>
      <c r="P125" s="264" t="s">
        <v>11</v>
      </c>
      <c r="Q125" s="1"/>
      <c r="R125" s="1"/>
      <c r="S125" s="1"/>
      <c r="T125" s="1"/>
      <c r="U125" s="1"/>
      <c r="V125" s="1"/>
      <c r="W125" s="1"/>
      <c r="X125" s="1"/>
      <c r="Y125" s="62"/>
      <c r="Z125" s="62"/>
      <c r="AA125" s="62"/>
      <c r="AB125" s="63"/>
    </row>
    <row r="126">
      <c r="A126" s="165"/>
      <c r="B126" s="165"/>
      <c r="C126" s="165"/>
      <c r="D126" s="165"/>
      <c r="E126" s="165"/>
      <c r="F126" s="169"/>
      <c r="G126" s="170"/>
      <c r="H126" s="170"/>
      <c r="I126" s="364" t="s">
        <v>204</v>
      </c>
      <c r="J126" s="332">
        <v>8.0</v>
      </c>
      <c r="K126" s="362" t="s">
        <v>205</v>
      </c>
      <c r="L126" s="267"/>
      <c r="M126" s="269">
        <v>21.0</v>
      </c>
      <c r="N126" s="269" t="s">
        <v>206</v>
      </c>
      <c r="O126" s="267"/>
      <c r="P126" s="264" t="s">
        <v>207</v>
      </c>
      <c r="Q126" s="1"/>
      <c r="R126" s="1"/>
      <c r="S126" s="1"/>
      <c r="T126" s="1"/>
      <c r="U126" s="1"/>
      <c r="V126" s="1"/>
      <c r="W126" s="1"/>
      <c r="X126" s="1"/>
      <c r="Y126" s="22"/>
      <c r="Z126" s="22"/>
      <c r="AA126" s="22"/>
      <c r="AB126" s="63" t="str">
        <f>MATCH(MID(F126,1,12),kodyrecept!B$1:B$600,0)</f>
        <v>#N/A</v>
      </c>
    </row>
    <row r="127">
      <c r="A127" s="165"/>
      <c r="B127" s="165"/>
      <c r="C127" s="165"/>
      <c r="D127" s="165"/>
      <c r="E127" s="165"/>
      <c r="F127" s="169"/>
      <c r="G127" s="170"/>
      <c r="H127" s="170"/>
      <c r="I127" s="365"/>
      <c r="J127" s="332">
        <v>9.0</v>
      </c>
      <c r="K127" s="269" t="s">
        <v>134</v>
      </c>
      <c r="L127" s="267"/>
      <c r="M127" s="269">
        <v>22.0</v>
      </c>
      <c r="N127" s="269" t="s">
        <v>209</v>
      </c>
      <c r="O127" s="267"/>
      <c r="P127" s="264" t="s">
        <v>210</v>
      </c>
      <c r="Q127" s="1"/>
      <c r="R127" s="1"/>
      <c r="S127" s="1"/>
      <c r="T127" s="1"/>
      <c r="U127" s="1"/>
      <c r="V127" s="1"/>
      <c r="W127" s="1"/>
      <c r="X127" s="1"/>
      <c r="Y127" s="22"/>
      <c r="Z127" s="22"/>
      <c r="AA127" s="22"/>
      <c r="AB127" s="63"/>
    </row>
    <row r="128">
      <c r="A128" s="165"/>
      <c r="B128" s="165"/>
      <c r="C128" s="165"/>
      <c r="D128" s="165"/>
      <c r="E128" s="165"/>
      <c r="F128" s="169"/>
      <c r="G128" s="170"/>
      <c r="H128" s="170"/>
      <c r="I128" s="364" t="s">
        <v>186</v>
      </c>
      <c r="J128" s="332">
        <v>10.0</v>
      </c>
      <c r="K128" s="366" t="s">
        <v>211</v>
      </c>
      <c r="L128" s="267"/>
      <c r="M128" s="269">
        <v>23.0</v>
      </c>
      <c r="N128" s="366" t="s">
        <v>388</v>
      </c>
      <c r="O128" s="267"/>
      <c r="P128" s="264" t="s">
        <v>11</v>
      </c>
      <c r="Q128" s="1"/>
      <c r="R128" s="1"/>
      <c r="S128" s="1"/>
      <c r="T128" s="1"/>
      <c r="U128" s="1"/>
      <c r="V128" s="1"/>
      <c r="W128" s="1"/>
      <c r="X128" s="1"/>
      <c r="Y128" s="22"/>
      <c r="Z128" s="22"/>
      <c r="AA128" s="22"/>
      <c r="AB128" s="63" t="str">
        <f>MATCH(MID(F128,1,12),kodyrecept!B$1:B$600,0)</f>
        <v>#N/A</v>
      </c>
    </row>
    <row r="129">
      <c r="A129" s="165"/>
      <c r="B129" s="165"/>
      <c r="C129" s="165"/>
      <c r="D129" s="165"/>
      <c r="E129" s="165"/>
      <c r="F129" s="169"/>
      <c r="G129" s="170"/>
      <c r="H129" s="170"/>
      <c r="I129" s="364" t="s">
        <v>11</v>
      </c>
      <c r="J129" s="332">
        <v>11.0</v>
      </c>
      <c r="K129" s="269" t="s">
        <v>213</v>
      </c>
      <c r="L129" s="267"/>
      <c r="M129" s="269">
        <v>24.0</v>
      </c>
      <c r="N129" s="269" t="s">
        <v>214</v>
      </c>
      <c r="O129" s="267"/>
      <c r="P129" s="264" t="s">
        <v>186</v>
      </c>
      <c r="Q129" s="1"/>
      <c r="R129" s="1"/>
      <c r="S129" s="1"/>
      <c r="T129" s="1"/>
      <c r="U129" s="1"/>
      <c r="V129" s="1"/>
      <c r="W129" s="1"/>
      <c r="X129" s="1"/>
      <c r="Y129" s="22"/>
      <c r="Z129" s="22"/>
      <c r="AA129" s="22"/>
      <c r="AB129" s="63"/>
    </row>
    <row r="130">
      <c r="A130" s="165"/>
      <c r="B130" s="165"/>
      <c r="C130" s="165"/>
      <c r="D130" s="165"/>
      <c r="E130" s="165"/>
      <c r="F130" s="169"/>
      <c r="G130" s="170"/>
      <c r="H130" s="170"/>
      <c r="I130" s="367" t="s">
        <v>11</v>
      </c>
      <c r="J130" s="332">
        <v>12.0</v>
      </c>
      <c r="K130" s="366" t="s">
        <v>216</v>
      </c>
      <c r="L130" s="267"/>
      <c r="M130" s="269">
        <v>25.0</v>
      </c>
      <c r="N130" s="333" t="s">
        <v>217</v>
      </c>
      <c r="O130" s="267"/>
      <c r="P130" s="264" t="s">
        <v>40</v>
      </c>
      <c r="Q130" s="1"/>
      <c r="R130" s="1"/>
      <c r="S130" s="1"/>
      <c r="T130" s="1"/>
      <c r="U130" s="1"/>
      <c r="V130" s="1"/>
      <c r="W130" s="1"/>
      <c r="X130" s="1"/>
      <c r="Y130" s="22"/>
      <c r="Z130" s="22"/>
      <c r="AA130" s="22"/>
      <c r="AB130" s="63" t="str">
        <f>MATCH(MID(F130,1,12),kodyrecept!B$1:B$600,0)</f>
        <v>#N/A</v>
      </c>
    </row>
    <row r="131">
      <c r="A131" s="165"/>
      <c r="B131" s="165"/>
      <c r="C131" s="165"/>
      <c r="D131" s="165"/>
      <c r="E131" s="165"/>
      <c r="F131" s="169"/>
      <c r="G131" s="170"/>
      <c r="H131" s="170"/>
      <c r="I131" s="365"/>
      <c r="J131" s="332">
        <v>13.0</v>
      </c>
      <c r="K131" s="269" t="s">
        <v>218</v>
      </c>
      <c r="L131" s="267"/>
      <c r="M131" s="269">
        <v>26.0</v>
      </c>
      <c r="N131" s="368" t="s">
        <v>219</v>
      </c>
      <c r="O131" s="267"/>
      <c r="P131" s="264" t="s">
        <v>188</v>
      </c>
      <c r="Q131" s="1"/>
      <c r="R131" s="1"/>
      <c r="S131" s="1"/>
      <c r="T131" s="1"/>
      <c r="U131" s="1"/>
      <c r="V131" s="1"/>
      <c r="W131" s="1"/>
      <c r="X131" s="1"/>
      <c r="Y131" s="22"/>
      <c r="Z131" s="22"/>
      <c r="AA131" s="22"/>
      <c r="AB131" s="63"/>
    </row>
    <row r="132">
      <c r="A132" s="165"/>
      <c r="B132" s="165"/>
      <c r="C132" s="165"/>
      <c r="D132" s="165"/>
      <c r="E132" s="165"/>
      <c r="F132" s="169"/>
      <c r="G132" s="170"/>
      <c r="H132" s="170"/>
      <c r="I132" s="165"/>
      <c r="J132" s="369"/>
      <c r="K132" s="370"/>
      <c r="L132" s="371"/>
      <c r="M132" s="370"/>
      <c r="N132" s="369"/>
      <c r="O132" s="371"/>
      <c r="P132" s="1"/>
      <c r="Q132" s="1"/>
      <c r="R132" s="1"/>
      <c r="S132" s="1"/>
      <c r="T132" s="1"/>
      <c r="U132" s="1"/>
      <c r="V132" s="1"/>
      <c r="W132" s="1"/>
      <c r="X132" s="1"/>
      <c r="Y132" s="22"/>
      <c r="Z132" s="22"/>
      <c r="AA132" s="22"/>
      <c r="AB132" s="63"/>
    </row>
    <row r="133">
      <c r="A133" s="176" t="s">
        <v>44</v>
      </c>
      <c r="B133" s="177" t="s">
        <v>140</v>
      </c>
      <c r="C133" s="176" t="s">
        <v>46</v>
      </c>
      <c r="D133" s="176" t="s">
        <v>47</v>
      </c>
      <c r="E133" s="176" t="s">
        <v>48</v>
      </c>
      <c r="F133" s="176" t="s">
        <v>49</v>
      </c>
      <c r="G133" s="178" t="s">
        <v>50</v>
      </c>
      <c r="H133" s="177" t="s">
        <v>141</v>
      </c>
      <c r="I133" s="177" t="s">
        <v>52</v>
      </c>
      <c r="J133" s="177" t="s">
        <v>53</v>
      </c>
      <c r="K133" s="176" t="s">
        <v>54</v>
      </c>
      <c r="L133" s="176" t="s">
        <v>55</v>
      </c>
      <c r="M133" s="176" t="s">
        <v>56</v>
      </c>
      <c r="N133" s="176" t="s">
        <v>57</v>
      </c>
      <c r="O133" s="177" t="s">
        <v>58</v>
      </c>
      <c r="P133" s="177" t="s">
        <v>59</v>
      </c>
      <c r="Q133" s="178" t="s">
        <v>60</v>
      </c>
      <c r="R133" s="62"/>
      <c r="S133" s="62"/>
      <c r="T133" s="62"/>
      <c r="U133" s="62"/>
      <c r="V133" s="62"/>
      <c r="W133" s="62"/>
      <c r="X133" s="62"/>
      <c r="Y133" s="22"/>
      <c r="Z133" s="22"/>
      <c r="AA133" s="22"/>
      <c r="AB133" s="63" t="str">
        <f>MATCH(MID(F133,1,12),kodyrecept!B$1:B$600,0)</f>
        <v>#N/A</v>
      </c>
    </row>
    <row r="134">
      <c r="A134" s="22"/>
      <c r="B134" s="22"/>
      <c r="C134" s="111"/>
      <c r="D134" s="111"/>
      <c r="E134" s="111"/>
      <c r="F134" s="179"/>
      <c r="G134" s="180"/>
      <c r="H134" s="111"/>
      <c r="I134" s="181"/>
      <c r="J134" s="111"/>
      <c r="K134" s="180"/>
      <c r="L134" s="111"/>
      <c r="M134" s="111"/>
      <c r="N134" s="11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63" t="str">
        <f>MATCH(MID(F134,1,12),kodyrecept!B$1:B$600,0)</f>
        <v>#N/A</v>
      </c>
    </row>
    <row r="135">
      <c r="A135" s="22"/>
      <c r="B135" s="22"/>
      <c r="C135" s="65"/>
      <c r="D135" s="65"/>
      <c r="E135" s="65"/>
      <c r="F135" s="179"/>
      <c r="G135" s="67"/>
      <c r="H135" s="65"/>
      <c r="I135" s="65"/>
      <c r="J135" s="65"/>
      <c r="K135" s="65"/>
      <c r="L135" s="65"/>
      <c r="M135" s="65"/>
      <c r="N135" s="65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63" t="str">
        <f>MATCH(MID(F135,1,12),kodyrecept!B$1:B$600,0)</f>
        <v>#N/A</v>
      </c>
    </row>
    <row r="136">
      <c r="A136" s="22"/>
      <c r="B136" s="22"/>
      <c r="C136" s="65"/>
      <c r="D136" s="65"/>
      <c r="E136" s="65"/>
      <c r="F136" s="179"/>
      <c r="G136" s="67"/>
      <c r="H136" s="65"/>
      <c r="I136" s="68"/>
      <c r="J136" s="65"/>
      <c r="K136" s="67"/>
      <c r="L136" s="65"/>
      <c r="M136" s="65"/>
      <c r="N136" s="65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63" t="str">
        <f>MATCH(MID(F136,1,12),kodyrecept!B$1:B$600,0)</f>
        <v>#N/A</v>
      </c>
    </row>
    <row r="137">
      <c r="A137" s="22"/>
      <c r="B137" s="22"/>
      <c r="C137" s="65"/>
      <c r="D137" s="65"/>
      <c r="E137" s="65"/>
      <c r="F137" s="179"/>
      <c r="G137" s="67"/>
      <c r="H137" s="65"/>
      <c r="I137" s="65"/>
      <c r="J137" s="65"/>
      <c r="K137" s="67"/>
      <c r="L137" s="65"/>
      <c r="M137" s="65"/>
      <c r="N137" s="65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63" t="str">
        <f>MATCH(MID(F137,1,12),kodyrecept!B$1:B$600,0)</f>
        <v>#N/A</v>
      </c>
    </row>
    <row r="138">
      <c r="A138" s="22"/>
      <c r="B138" s="22"/>
      <c r="C138" s="65"/>
      <c r="D138" s="65"/>
      <c r="E138" s="65"/>
      <c r="F138" s="179"/>
      <c r="G138" s="67"/>
      <c r="H138" s="65"/>
      <c r="I138" s="65"/>
      <c r="J138" s="65"/>
      <c r="K138" s="67"/>
      <c r="L138" s="65"/>
      <c r="M138" s="65"/>
      <c r="N138" s="65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63" t="str">
        <f>MATCH(MID(F138,1,12),kodyrecept!B$1:B$600,0)</f>
        <v>#N/A</v>
      </c>
    </row>
    <row r="139">
      <c r="A139" s="22"/>
      <c r="B139" s="22"/>
      <c r="C139" s="65"/>
      <c r="D139" s="22"/>
      <c r="E139" s="22"/>
      <c r="F139" s="66"/>
      <c r="G139" s="67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63" t="str">
        <f>MATCH(MID(F139,1,12),kodyrecept!B$1:B$600,0)</f>
        <v>#N/A</v>
      </c>
    </row>
    <row r="140">
      <c r="A140" s="22"/>
      <c r="B140" s="22"/>
      <c r="C140" s="65"/>
      <c r="D140" s="22"/>
      <c r="E140" s="22"/>
      <c r="F140" s="66"/>
      <c r="G140" s="67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63" t="str">
        <f>MATCH(MID(F140,1,12),kodyrecept!B$1:B$600,0)</f>
        <v>#N/A</v>
      </c>
    </row>
    <row r="141">
      <c r="A141" s="22"/>
      <c r="B141" s="22"/>
      <c r="C141" s="65"/>
      <c r="D141" s="22"/>
      <c r="E141" s="22"/>
      <c r="F141" s="66"/>
      <c r="G141" s="67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63" t="str">
        <f>MATCH(MID(F141,1,12),kodyrecept!B$1:B$600,0)</f>
        <v>#N/A</v>
      </c>
    </row>
    <row r="142">
      <c r="A142" s="22"/>
      <c r="B142" s="22"/>
      <c r="C142" s="65"/>
      <c r="D142" s="22"/>
      <c r="E142" s="22"/>
      <c r="F142" s="66"/>
      <c r="G142" s="67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63" t="str">
        <f>MATCH(MID(F142,1,12),kodyrecept!B$1:B$600,0)</f>
        <v>#N/A</v>
      </c>
    </row>
    <row r="143">
      <c r="A143" s="22"/>
      <c r="B143" s="22"/>
      <c r="C143" s="65"/>
      <c r="D143" s="22"/>
      <c r="E143" s="22"/>
      <c r="F143" s="22"/>
      <c r="G143" s="67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63" t="str">
        <f>MATCH(MID(F143,1,12),kodyrecept!B$1:B$600,0)</f>
        <v>#N/A</v>
      </c>
    </row>
    <row r="144">
      <c r="A144" s="22"/>
      <c r="B144" s="22"/>
      <c r="C144" s="65"/>
      <c r="D144" s="22"/>
      <c r="E144" s="22"/>
      <c r="F144" s="22"/>
      <c r="G144" s="67"/>
      <c r="H144" s="80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63" t="str">
        <f>MATCH(MID(F144,1,12),kodyrecept!B$1:B$600,0)</f>
        <v>#N/A</v>
      </c>
    </row>
    <row r="145">
      <c r="A145" s="22"/>
      <c r="B145" s="65"/>
      <c r="C145" s="65"/>
      <c r="D145" s="65"/>
      <c r="E145" s="65"/>
      <c r="F145" s="65"/>
      <c r="G145" s="67"/>
      <c r="H145" s="68"/>
      <c r="I145" s="68"/>
      <c r="J145" s="65"/>
      <c r="K145" s="67"/>
      <c r="L145" s="65"/>
      <c r="M145" s="65"/>
      <c r="N145" s="65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63" t="str">
        <f>MATCH(MID(F145,1,12),kodyrecept!B$1:B$600,0)</f>
        <v>#N/A</v>
      </c>
    </row>
    <row r="146">
      <c r="A146" s="22"/>
      <c r="B146" s="65"/>
      <c r="C146" s="65"/>
      <c r="D146" s="65"/>
      <c r="E146" s="65"/>
      <c r="F146" s="65"/>
      <c r="G146" s="67"/>
      <c r="H146" s="68"/>
      <c r="I146" s="68"/>
      <c r="J146" s="65"/>
      <c r="K146" s="67"/>
      <c r="L146" s="65"/>
      <c r="M146" s="65"/>
      <c r="N146" s="65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63" t="str">
        <f>MATCH(MID(F146,1,12),kodyrecept!B$1:B$600,0)</f>
        <v>#N/A</v>
      </c>
    </row>
    <row r="147">
      <c r="A147" s="22"/>
      <c r="B147" s="65"/>
      <c r="C147" s="65"/>
      <c r="D147" s="65"/>
      <c r="E147" s="65"/>
      <c r="F147" s="65"/>
      <c r="G147" s="67"/>
      <c r="H147" s="68"/>
      <c r="I147" s="68"/>
      <c r="J147" s="65"/>
      <c r="K147" s="67"/>
      <c r="L147" s="65"/>
      <c r="M147" s="65"/>
      <c r="N147" s="65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63" t="str">
        <f>MATCH(MID(F147,1,12),kodyrecept!B$1:B$600,0)</f>
        <v>#N/A</v>
      </c>
    </row>
    <row r="148">
      <c r="A148" s="22"/>
      <c r="B148" s="65"/>
      <c r="C148" s="65"/>
      <c r="D148" s="65"/>
      <c r="E148" s="65"/>
      <c r="F148" s="65"/>
      <c r="G148" s="67"/>
      <c r="H148" s="68"/>
      <c r="I148" s="68"/>
      <c r="J148" s="65"/>
      <c r="K148" s="67"/>
      <c r="L148" s="65"/>
      <c r="M148" s="65"/>
      <c r="N148" s="65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63" t="str">
        <f>MATCH(MID(F148,1,12),kodyrecept!B$1:B$600,0)</f>
        <v>#N/A</v>
      </c>
    </row>
    <row r="149">
      <c r="A149" s="22"/>
      <c r="B149" s="65"/>
      <c r="C149" s="65"/>
      <c r="D149" s="65"/>
      <c r="E149" s="65"/>
      <c r="F149" s="65"/>
      <c r="G149" s="67"/>
      <c r="H149" s="65"/>
      <c r="I149" s="65"/>
      <c r="J149" s="65"/>
      <c r="K149" s="67"/>
      <c r="L149" s="65"/>
      <c r="M149" s="65"/>
      <c r="N149" s="65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63" t="str">
        <f>MATCH(MID(F149,1,12),kodyrecept!B$1:B$600,0)</f>
        <v>#N/A</v>
      </c>
    </row>
    <row r="150">
      <c r="A150" s="22"/>
      <c r="B150" s="65"/>
      <c r="C150" s="65"/>
      <c r="D150" s="65"/>
      <c r="E150" s="65"/>
      <c r="F150" s="22"/>
      <c r="G150" s="67"/>
      <c r="H150" s="68"/>
      <c r="I150" s="68"/>
      <c r="J150" s="65"/>
      <c r="K150" s="67"/>
      <c r="L150" s="65"/>
      <c r="M150" s="65"/>
      <c r="N150" s="65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115"/>
    </row>
    <row r="151">
      <c r="A151" s="22"/>
      <c r="B151" s="65"/>
      <c r="C151" s="65"/>
      <c r="D151" s="65"/>
      <c r="E151" s="65"/>
      <c r="F151" s="22"/>
      <c r="G151" s="67"/>
      <c r="H151" s="68"/>
      <c r="I151" s="68"/>
      <c r="J151" s="65"/>
      <c r="K151" s="67"/>
      <c r="L151" s="65"/>
      <c r="M151" s="65"/>
      <c r="N151" s="65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17"/>
      <c r="Z151" s="17"/>
      <c r="AA151" s="17"/>
      <c r="AB151" s="117"/>
    </row>
    <row r="152">
      <c r="A152" s="22"/>
      <c r="B152" s="22"/>
      <c r="C152" s="65"/>
      <c r="D152" s="67"/>
      <c r="E152" s="65"/>
      <c r="F152" s="22"/>
      <c r="G152" s="67"/>
      <c r="H152" s="65"/>
      <c r="I152" s="65"/>
      <c r="J152" s="65"/>
      <c r="K152" s="67"/>
      <c r="L152" s="65"/>
      <c r="M152" s="65"/>
      <c r="N152" s="65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1"/>
      <c r="Z152" s="1"/>
      <c r="AA152" s="1"/>
      <c r="AB152" s="117"/>
    </row>
    <row r="153">
      <c r="A153" s="22"/>
      <c r="B153" s="65"/>
      <c r="C153" s="22"/>
      <c r="D153" s="65"/>
      <c r="E153" s="65"/>
      <c r="F153" s="22"/>
      <c r="G153" s="67"/>
      <c r="H153" s="65"/>
      <c r="I153" s="68"/>
      <c r="J153" s="65"/>
      <c r="K153" s="67"/>
      <c r="L153" s="65"/>
      <c r="M153" s="65"/>
      <c r="N153" s="65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1"/>
      <c r="Z153" s="1"/>
      <c r="AA153" s="1"/>
      <c r="AB153" s="117"/>
    </row>
    <row r="154">
      <c r="A154" s="17"/>
      <c r="B154" s="17"/>
      <c r="C154" s="17"/>
      <c r="D154" s="17"/>
      <c r="E154" s="17"/>
      <c r="F154" s="112"/>
      <c r="G154" s="113">
        <f>SUM(G134:G153)</f>
        <v>0</v>
      </c>
      <c r="H154" s="114">
        <f>SUM(H136:H153)</f>
        <v>0</v>
      </c>
      <c r="I154" s="17"/>
      <c r="J154" s="17"/>
      <c r="K154" s="17"/>
      <c r="L154" s="17"/>
      <c r="M154" s="17"/>
      <c r="N154" s="17"/>
      <c r="O154" s="17"/>
      <c r="P154" s="112"/>
      <c r="Q154" s="22"/>
      <c r="R154" s="22"/>
      <c r="S154" s="22"/>
      <c r="T154" s="22"/>
      <c r="U154" s="22"/>
      <c r="V154" s="22"/>
      <c r="W154" s="22"/>
      <c r="X154" s="22"/>
      <c r="Y154" s="1"/>
      <c r="Z154" s="1"/>
      <c r="AA154" s="1"/>
      <c r="AB154" s="117"/>
    </row>
    <row r="155">
      <c r="A155" s="1"/>
      <c r="B155" s="1"/>
      <c r="C155" s="1"/>
      <c r="D155" s="1"/>
      <c r="E155" s="1"/>
      <c r="F155" s="1"/>
      <c r="G155" s="11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7"/>
      <c r="V155" s="17"/>
      <c r="W155" s="17"/>
      <c r="X155" s="17"/>
      <c r="Y155" s="1"/>
      <c r="Z155" s="1"/>
      <c r="AA155" s="1"/>
      <c r="AB155" s="117"/>
    </row>
    <row r="156">
      <c r="A156" s="1"/>
      <c r="B156" s="8"/>
      <c r="C156" s="8"/>
      <c r="D156" s="8"/>
      <c r="E156" s="8"/>
      <c r="F156" s="8"/>
      <c r="G156" s="118"/>
      <c r="H156" s="8"/>
      <c r="I156" s="8"/>
      <c r="J156" s="8"/>
      <c r="K156" s="8"/>
      <c r="L156" s="8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17"/>
    </row>
    <row r="157">
      <c r="A157" s="3"/>
      <c r="B157" s="194" t="s">
        <v>179</v>
      </c>
      <c r="C157" s="195" t="s">
        <v>254</v>
      </c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17"/>
    </row>
    <row r="158">
      <c r="A158" s="3"/>
      <c r="B158" s="22"/>
      <c r="C158" s="196" t="s">
        <v>181</v>
      </c>
      <c r="D158" s="22"/>
      <c r="E158" s="125"/>
      <c r="F158" s="197" t="s">
        <v>182</v>
      </c>
      <c r="G158" s="27"/>
      <c r="H158" s="126"/>
      <c r="I158" s="17"/>
      <c r="J158" s="127"/>
      <c r="K158" s="128"/>
      <c r="L158" s="128" t="s">
        <v>4</v>
      </c>
      <c r="M158" s="128"/>
      <c r="N158" s="128"/>
      <c r="O158" s="128" t="s">
        <v>4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17"/>
    </row>
    <row r="159">
      <c r="A159" s="3"/>
      <c r="B159" s="22"/>
      <c r="C159" s="196" t="s">
        <v>12</v>
      </c>
      <c r="D159" s="22"/>
      <c r="E159" s="130"/>
      <c r="F159" s="197" t="s">
        <v>256</v>
      </c>
      <c r="G159" s="67"/>
      <c r="H159" s="7"/>
      <c r="I159" s="259" t="s">
        <v>40</v>
      </c>
      <c r="J159" s="330">
        <v>1.0</v>
      </c>
      <c r="K159" s="360" t="s">
        <v>184</v>
      </c>
      <c r="L159" s="262"/>
      <c r="M159" s="360">
        <v>14.0</v>
      </c>
      <c r="N159" s="360" t="s">
        <v>185</v>
      </c>
      <c r="O159" s="262"/>
      <c r="P159" s="264" t="s">
        <v>186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17"/>
    </row>
    <row r="160">
      <c r="A160" s="3"/>
      <c r="B160" s="22"/>
      <c r="C160" s="196" t="s">
        <v>5</v>
      </c>
      <c r="D160" s="22"/>
      <c r="E160" s="130"/>
      <c r="F160" s="199" t="s">
        <v>21</v>
      </c>
      <c r="G160" s="27"/>
      <c r="H160" s="7"/>
      <c r="I160" s="259" t="s">
        <v>188</v>
      </c>
      <c r="J160" s="332">
        <v>2.0</v>
      </c>
      <c r="K160" s="361" t="s">
        <v>189</v>
      </c>
      <c r="L160" s="267"/>
      <c r="M160" s="269">
        <v>15.0</v>
      </c>
      <c r="N160" s="269" t="s">
        <v>190</v>
      </c>
      <c r="O160" s="267"/>
      <c r="P160" s="264" t="s">
        <v>191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17"/>
    </row>
    <row r="161">
      <c r="A161" s="3"/>
      <c r="B161" s="22"/>
      <c r="C161" s="196" t="s">
        <v>34</v>
      </c>
      <c r="D161" s="22"/>
      <c r="E161" s="130"/>
      <c r="F161" s="196" t="s">
        <v>26</v>
      </c>
      <c r="G161" s="67"/>
      <c r="H161" s="7"/>
      <c r="I161" s="259" t="s">
        <v>186</v>
      </c>
      <c r="J161" s="332">
        <v>3.0</v>
      </c>
      <c r="K161" s="362" t="s">
        <v>192</v>
      </c>
      <c r="L161" s="267"/>
      <c r="M161" s="269">
        <v>16.0</v>
      </c>
      <c r="N161" s="269" t="s">
        <v>193</v>
      </c>
      <c r="O161" s="267"/>
      <c r="P161" s="264" t="s">
        <v>186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17"/>
    </row>
    <row r="162">
      <c r="A162" s="3"/>
      <c r="B162" s="22"/>
      <c r="C162" s="196" t="s">
        <v>30</v>
      </c>
      <c r="D162" s="22"/>
      <c r="E162" s="130"/>
      <c r="F162" s="196" t="s">
        <v>15</v>
      </c>
      <c r="G162" s="67"/>
      <c r="H162" s="7"/>
      <c r="I162" s="259" t="s">
        <v>40</v>
      </c>
      <c r="J162" s="332">
        <v>4.0</v>
      </c>
      <c r="K162" s="269" t="s">
        <v>194</v>
      </c>
      <c r="L162" s="267"/>
      <c r="M162" s="269">
        <v>17.0</v>
      </c>
      <c r="N162" s="333" t="s">
        <v>195</v>
      </c>
      <c r="O162" s="267"/>
      <c r="P162" s="264" t="s">
        <v>40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17"/>
    </row>
    <row r="163">
      <c r="A163" s="1"/>
      <c r="B163" s="22"/>
      <c r="C163" s="197" t="s">
        <v>18</v>
      </c>
      <c r="D163" s="22"/>
      <c r="E163" s="1"/>
      <c r="F163" s="46" t="s">
        <v>36</v>
      </c>
      <c r="G163" s="47" t="str">
        <f>G164/SUM(G158:G162)</f>
        <v>#DIV/0!</v>
      </c>
      <c r="H163" s="138" t="str">
        <f>H164/SUM(G158:G162)</f>
        <v>#DIV/0!</v>
      </c>
      <c r="I163" s="363" t="s">
        <v>196</v>
      </c>
      <c r="J163" s="332">
        <v>5.0</v>
      </c>
      <c r="K163" s="272" t="s">
        <v>260</v>
      </c>
      <c r="L163" s="267"/>
      <c r="M163" s="269">
        <v>18.0</v>
      </c>
      <c r="N163" s="269" t="s">
        <v>198</v>
      </c>
      <c r="O163" s="267"/>
      <c r="P163" s="264" t="s">
        <v>188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17"/>
    </row>
    <row r="164">
      <c r="A164" s="1"/>
      <c r="B164" s="22"/>
      <c r="C164" s="197" t="s">
        <v>261</v>
      </c>
      <c r="D164" s="22"/>
      <c r="E164" s="1"/>
      <c r="F164" s="46" t="s">
        <v>39</v>
      </c>
      <c r="G164" s="47">
        <f t="shared" ref="G164:H164" si="5">G219/7</f>
        <v>81.57142857</v>
      </c>
      <c r="H164" s="138">
        <f t="shared" si="5"/>
        <v>0</v>
      </c>
      <c r="I164" s="273" t="s">
        <v>188</v>
      </c>
      <c r="J164" s="332">
        <v>6.0</v>
      </c>
      <c r="K164" s="272" t="s">
        <v>199</v>
      </c>
      <c r="L164" s="267"/>
      <c r="M164" s="269">
        <v>19.0</v>
      </c>
      <c r="N164" s="269" t="s">
        <v>200</v>
      </c>
      <c r="O164" s="372" t="s">
        <v>262</v>
      </c>
      <c r="P164" s="264" t="s">
        <v>186</v>
      </c>
      <c r="Q164" s="1"/>
      <c r="R164" s="1"/>
      <c r="S164" s="1"/>
      <c r="T164" s="1"/>
      <c r="U164" s="1"/>
      <c r="V164" s="1"/>
      <c r="W164" s="1"/>
      <c r="X164" s="1"/>
      <c r="Y164" s="62"/>
      <c r="Z164" s="62"/>
      <c r="AA164" s="62"/>
      <c r="AB164" s="63"/>
    </row>
    <row r="165">
      <c r="A165" s="1"/>
      <c r="B165" s="1"/>
      <c r="C165" s="1"/>
      <c r="D165" s="1"/>
      <c r="E165" s="1"/>
      <c r="F165" s="1"/>
      <c r="G165" s="1"/>
      <c r="H165" s="1"/>
      <c r="I165" s="364" t="s">
        <v>40</v>
      </c>
      <c r="J165" s="332">
        <v>7.0</v>
      </c>
      <c r="K165" s="362" t="s">
        <v>201</v>
      </c>
      <c r="L165" s="267"/>
      <c r="M165" s="269">
        <v>20.0</v>
      </c>
      <c r="N165" s="333" t="s">
        <v>202</v>
      </c>
      <c r="O165" s="267"/>
      <c r="P165" s="264" t="s">
        <v>11</v>
      </c>
      <c r="Q165" s="1"/>
      <c r="R165" s="1"/>
      <c r="S165" s="1"/>
      <c r="T165" s="1"/>
      <c r="U165" s="1"/>
      <c r="V165" s="1"/>
      <c r="W165" s="1"/>
      <c r="X165" s="1"/>
      <c r="Y165" s="22"/>
      <c r="Z165" s="22"/>
      <c r="AA165" s="22"/>
      <c r="AB165" s="63" t="str">
        <f>MATCH(MID(F165,1,12),kodyrecept!B$1:B$600,0)</f>
        <v>#N/A</v>
      </c>
    </row>
    <row r="166">
      <c r="A166" s="1"/>
      <c r="B166" s="1"/>
      <c r="C166" s="1"/>
      <c r="D166" s="1"/>
      <c r="E166" s="1"/>
      <c r="F166" s="1"/>
      <c r="G166" s="1"/>
      <c r="H166" s="1"/>
      <c r="I166" s="364" t="s">
        <v>204</v>
      </c>
      <c r="J166" s="332">
        <v>8.0</v>
      </c>
      <c r="K166" s="362" t="s">
        <v>205</v>
      </c>
      <c r="L166" s="267"/>
      <c r="M166" s="269">
        <v>21.0</v>
      </c>
      <c r="N166" s="269" t="s">
        <v>206</v>
      </c>
      <c r="O166" s="267"/>
      <c r="P166" s="264" t="s">
        <v>207</v>
      </c>
      <c r="Q166" s="1"/>
      <c r="R166" s="1"/>
      <c r="S166" s="1"/>
      <c r="T166" s="1"/>
      <c r="U166" s="1"/>
      <c r="V166" s="1"/>
      <c r="W166" s="1"/>
      <c r="X166" s="1"/>
      <c r="Y166" s="22"/>
      <c r="Z166" s="22"/>
      <c r="AA166" s="22"/>
      <c r="AB166" s="63" t="str">
        <f>MATCH(MID(F166,1,12),kodyrecept!B$1:B$600,0)</f>
        <v>#N/A</v>
      </c>
    </row>
    <row r="167">
      <c r="A167" s="1"/>
      <c r="B167" s="1"/>
      <c r="C167" s="1"/>
      <c r="D167" s="1"/>
      <c r="E167" s="1"/>
      <c r="F167" s="1"/>
      <c r="G167" s="1"/>
      <c r="H167" s="1"/>
      <c r="I167" s="365"/>
      <c r="J167" s="332">
        <v>9.0</v>
      </c>
      <c r="K167" s="269" t="s">
        <v>134</v>
      </c>
      <c r="L167" s="267"/>
      <c r="M167" s="269">
        <v>22.0</v>
      </c>
      <c r="N167" s="269" t="s">
        <v>209</v>
      </c>
      <c r="O167" s="267"/>
      <c r="P167" s="264" t="s">
        <v>210</v>
      </c>
      <c r="Q167" s="1"/>
      <c r="R167" s="1"/>
      <c r="S167" s="1"/>
      <c r="T167" s="1"/>
      <c r="U167" s="1"/>
      <c r="V167" s="1"/>
      <c r="W167" s="1"/>
      <c r="X167" s="1"/>
      <c r="Y167" s="22"/>
      <c r="Z167" s="22"/>
      <c r="AA167" s="22"/>
      <c r="AB167" s="63"/>
    </row>
    <row r="168">
      <c r="A168" s="1"/>
      <c r="B168" s="1"/>
      <c r="C168" s="1"/>
      <c r="D168" s="1"/>
      <c r="E168" s="1"/>
      <c r="F168" s="1"/>
      <c r="G168" s="1"/>
      <c r="H168" s="1"/>
      <c r="I168" s="364" t="s">
        <v>186</v>
      </c>
      <c r="J168" s="332">
        <v>10.0</v>
      </c>
      <c r="K168" s="366" t="s">
        <v>211</v>
      </c>
      <c r="L168" s="267"/>
      <c r="M168" s="269">
        <v>23.0</v>
      </c>
      <c r="N168" s="366" t="s">
        <v>388</v>
      </c>
      <c r="O168" s="267"/>
      <c r="P168" s="264" t="s">
        <v>11</v>
      </c>
      <c r="Q168" s="1"/>
      <c r="R168" s="1"/>
      <c r="S168" s="1"/>
      <c r="T168" s="1"/>
      <c r="U168" s="1"/>
      <c r="V168" s="1"/>
      <c r="W168" s="1"/>
      <c r="X168" s="1"/>
      <c r="Y168" s="22"/>
      <c r="Z168" s="22"/>
      <c r="AA168" s="22"/>
      <c r="AB168" s="63" t="str">
        <f>MATCH(MID(F168,1,12),kodyrecept!B$1:B$600,0)</f>
        <v>#N/A</v>
      </c>
    </row>
    <row r="169">
      <c r="A169" s="1"/>
      <c r="B169" s="1"/>
      <c r="C169" s="1"/>
      <c r="D169" s="1"/>
      <c r="E169" s="1"/>
      <c r="F169" s="1"/>
      <c r="G169" s="1"/>
      <c r="H169" s="1"/>
      <c r="I169" s="364" t="s">
        <v>11</v>
      </c>
      <c r="J169" s="332">
        <v>11.0</v>
      </c>
      <c r="K169" s="269" t="s">
        <v>213</v>
      </c>
      <c r="L169" s="267"/>
      <c r="M169" s="269">
        <v>24.0</v>
      </c>
      <c r="N169" s="269" t="s">
        <v>214</v>
      </c>
      <c r="O169" s="267"/>
      <c r="P169" s="264" t="s">
        <v>186</v>
      </c>
      <c r="Q169" s="1"/>
      <c r="R169" s="1"/>
      <c r="S169" s="1"/>
      <c r="T169" s="1"/>
      <c r="U169" s="1"/>
      <c r="V169" s="1"/>
      <c r="W169" s="1"/>
      <c r="X169" s="1"/>
      <c r="Y169" s="22"/>
      <c r="Z169" s="22"/>
      <c r="AA169" s="22"/>
      <c r="AB169" s="63"/>
    </row>
    <row r="170">
      <c r="A170" s="1"/>
      <c r="B170" s="1"/>
      <c r="C170" s="1"/>
      <c r="D170" s="1"/>
      <c r="E170" s="1"/>
      <c r="F170" s="1"/>
      <c r="G170" s="1"/>
      <c r="H170" s="1"/>
      <c r="I170" s="367" t="s">
        <v>11</v>
      </c>
      <c r="J170" s="332">
        <v>12.0</v>
      </c>
      <c r="K170" s="366" t="s">
        <v>216</v>
      </c>
      <c r="L170" s="267"/>
      <c r="M170" s="269">
        <v>25.0</v>
      </c>
      <c r="N170" s="333" t="s">
        <v>217</v>
      </c>
      <c r="O170" s="267"/>
      <c r="P170" s="264" t="s">
        <v>40</v>
      </c>
      <c r="Q170" s="1"/>
      <c r="R170" s="1"/>
      <c r="S170" s="1"/>
      <c r="T170" s="1"/>
      <c r="U170" s="1"/>
      <c r="V170" s="1"/>
      <c r="W170" s="1"/>
      <c r="X170" s="1"/>
      <c r="Y170" s="22"/>
      <c r="Z170" s="22"/>
      <c r="AA170" s="22"/>
      <c r="AB170" s="63" t="str">
        <f>MATCH(MID(F170,1,12),kodyrecept!B$1:B$600,0)</f>
        <v>#N/A</v>
      </c>
    </row>
    <row r="171">
      <c r="A171" s="1"/>
      <c r="B171" s="1"/>
      <c r="C171" s="1"/>
      <c r="D171" s="1"/>
      <c r="E171" s="1"/>
      <c r="F171" s="1"/>
      <c r="G171" s="1"/>
      <c r="H171" s="1"/>
      <c r="I171" s="365"/>
      <c r="J171" s="332">
        <v>13.0</v>
      </c>
      <c r="K171" s="269" t="s">
        <v>218</v>
      </c>
      <c r="L171" s="267"/>
      <c r="M171" s="269">
        <v>26.0</v>
      </c>
      <c r="N171" s="368" t="s">
        <v>219</v>
      </c>
      <c r="O171" s="267"/>
      <c r="P171" s="264" t="s">
        <v>188</v>
      </c>
      <c r="Q171" s="1"/>
      <c r="R171" s="1"/>
      <c r="S171" s="1"/>
      <c r="T171" s="1"/>
      <c r="U171" s="1"/>
      <c r="V171" s="1"/>
      <c r="W171" s="1"/>
      <c r="X171" s="1"/>
      <c r="Y171" s="22"/>
      <c r="Z171" s="22"/>
      <c r="AA171" s="22"/>
      <c r="AB171" s="63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369"/>
      <c r="K172" s="370"/>
      <c r="L172" s="371"/>
      <c r="M172" s="370"/>
      <c r="N172" s="369"/>
      <c r="O172" s="371"/>
      <c r="P172" s="1"/>
      <c r="Q172" s="1"/>
      <c r="R172" s="1"/>
      <c r="S172" s="1"/>
      <c r="T172" s="1"/>
      <c r="U172" s="1"/>
      <c r="V172" s="1"/>
      <c r="W172" s="1"/>
      <c r="X172" s="1"/>
      <c r="Y172" s="22"/>
      <c r="Z172" s="22"/>
      <c r="AA172" s="22"/>
      <c r="AB172" s="63"/>
    </row>
    <row r="173">
      <c r="A173" s="194" t="s">
        <v>44</v>
      </c>
      <c r="B173" s="202" t="s">
        <v>140</v>
      </c>
      <c r="C173" s="194" t="s">
        <v>46</v>
      </c>
      <c r="D173" s="194" t="s">
        <v>47</v>
      </c>
      <c r="E173" s="194" t="s">
        <v>48</v>
      </c>
      <c r="F173" s="194" t="s">
        <v>49</v>
      </c>
      <c r="G173" s="203" t="s">
        <v>50</v>
      </c>
      <c r="H173" s="202" t="s">
        <v>141</v>
      </c>
      <c r="I173" s="202" t="s">
        <v>52</v>
      </c>
      <c r="J173" s="202" t="s">
        <v>53</v>
      </c>
      <c r="K173" s="194" t="s">
        <v>54</v>
      </c>
      <c r="L173" s="194" t="s">
        <v>55</v>
      </c>
      <c r="M173" s="194" t="s">
        <v>56</v>
      </c>
      <c r="N173" s="194" t="s">
        <v>57</v>
      </c>
      <c r="O173" s="202" t="s">
        <v>58</v>
      </c>
      <c r="P173" s="202" t="s">
        <v>59</v>
      </c>
      <c r="Q173" s="204" t="s">
        <v>60</v>
      </c>
      <c r="R173" s="62"/>
      <c r="S173" s="62"/>
      <c r="T173" s="62"/>
      <c r="U173" s="62"/>
      <c r="V173" s="62"/>
      <c r="W173" s="62"/>
      <c r="X173" s="62"/>
      <c r="Y173" s="22"/>
      <c r="Z173" s="22"/>
      <c r="AA173" s="22"/>
      <c r="AB173" s="63" t="str">
        <f>MATCH(MID(F173,1,12),kodyrecept!B$1:B$600,0)</f>
        <v>#N/A</v>
      </c>
    </row>
    <row r="174">
      <c r="A174" s="22"/>
      <c r="B174" s="22"/>
      <c r="C174" s="111"/>
      <c r="D174" s="111"/>
      <c r="E174" s="111"/>
      <c r="F174" s="179"/>
      <c r="G174" s="180"/>
      <c r="H174" s="111"/>
      <c r="I174" s="181"/>
      <c r="J174" s="111"/>
      <c r="K174" s="180"/>
      <c r="L174" s="111"/>
      <c r="M174" s="111"/>
      <c r="N174" s="111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63" t="str">
        <f>MATCH(MID(F174,1,12),kodyrecept!B$1:B$600,0)</f>
        <v>#N/A</v>
      </c>
    </row>
    <row r="175">
      <c r="A175" s="22"/>
      <c r="B175" s="22"/>
      <c r="C175" s="65"/>
      <c r="D175" s="65"/>
      <c r="E175" s="65"/>
      <c r="F175" s="179"/>
      <c r="G175" s="67"/>
      <c r="H175" s="65"/>
      <c r="I175" s="65"/>
      <c r="J175" s="65"/>
      <c r="K175" s="65"/>
      <c r="L175" s="65"/>
      <c r="M175" s="65"/>
      <c r="N175" s="65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63" t="str">
        <f>MATCH(MID(F175,1,12),kodyrecept!B$1:B$600,0)</f>
        <v>#N/A</v>
      </c>
    </row>
    <row r="176">
      <c r="A176" s="22"/>
      <c r="B176" s="22"/>
      <c r="C176" s="65"/>
      <c r="D176" s="65"/>
      <c r="E176" s="65"/>
      <c r="F176" s="179"/>
      <c r="G176" s="67"/>
      <c r="H176" s="65"/>
      <c r="I176" s="68"/>
      <c r="J176" s="65"/>
      <c r="K176" s="67"/>
      <c r="L176" s="65"/>
      <c r="M176" s="65"/>
      <c r="N176" s="65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63" t="str">
        <f>MATCH(MID(F176,1,12),kodyrecept!B$1:B$600,0)</f>
        <v>#N/A</v>
      </c>
    </row>
    <row r="177">
      <c r="A177" s="22"/>
      <c r="B177" s="22"/>
      <c r="C177" s="65"/>
      <c r="D177" s="65"/>
      <c r="E177" s="65"/>
      <c r="F177" s="179"/>
      <c r="G177" s="67"/>
      <c r="H177" s="65"/>
      <c r="I177" s="65"/>
      <c r="J177" s="65"/>
      <c r="K177" s="67"/>
      <c r="L177" s="65"/>
      <c r="M177" s="65"/>
      <c r="N177" s="65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63" t="str">
        <f>MATCH(MID(F177,1,12),kodyrecept!B$1:B$600,0)</f>
        <v>#N/A</v>
      </c>
    </row>
    <row r="178">
      <c r="A178" s="338" t="s">
        <v>70</v>
      </c>
      <c r="B178" s="284">
        <v>2697683.0</v>
      </c>
      <c r="C178" s="373">
        <v>0.25</v>
      </c>
      <c r="D178" s="341" t="s">
        <v>220</v>
      </c>
      <c r="E178" s="341" t="s">
        <v>221</v>
      </c>
      <c r="F178" s="341" t="s">
        <v>222</v>
      </c>
      <c r="G178" s="344">
        <v>2.0</v>
      </c>
      <c r="H178" s="374"/>
      <c r="I178" s="346"/>
      <c r="J178" s="346"/>
      <c r="K178" s="375">
        <v>501.0</v>
      </c>
      <c r="L178" s="290" t="s">
        <v>66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63" t="str">
        <f>MATCH(MID(F178,1,12),kodyrecept!B$1:B$600,0)</f>
        <v>#N/A</v>
      </c>
    </row>
    <row r="179">
      <c r="A179" s="22"/>
      <c r="B179" s="22"/>
      <c r="C179" s="65"/>
      <c r="D179" s="22"/>
      <c r="E179" s="22"/>
      <c r="F179" s="66"/>
      <c r="G179" s="67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63" t="str">
        <f>MATCH(MID(F179,1,12),kodyrecept!B$1:B$600,0)</f>
        <v>#N/A</v>
      </c>
    </row>
    <row r="180">
      <c r="A180" s="22"/>
      <c r="B180" s="22"/>
      <c r="C180" s="65"/>
      <c r="D180" s="22"/>
      <c r="E180" s="22"/>
      <c r="F180" s="66"/>
      <c r="G180" s="67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63" t="str">
        <f>MATCH(MID(F180,1,12),kodyrecept!B$1:B$600,0)</f>
        <v>#N/A</v>
      </c>
    </row>
    <row r="181">
      <c r="A181" s="376" t="s">
        <v>102</v>
      </c>
      <c r="B181" s="377">
        <v>2614524.0</v>
      </c>
      <c r="C181" s="378">
        <v>0.6875</v>
      </c>
      <c r="D181" s="341" t="s">
        <v>244</v>
      </c>
      <c r="E181" s="341" t="s">
        <v>299</v>
      </c>
      <c r="F181" s="341" t="s">
        <v>105</v>
      </c>
      <c r="G181" s="379">
        <v>32.0</v>
      </c>
      <c r="H181" s="346"/>
      <c r="I181" s="346"/>
      <c r="J181" s="346"/>
      <c r="K181" s="345"/>
      <c r="L181" s="290" t="s">
        <v>66</v>
      </c>
      <c r="M181" s="380" t="s">
        <v>389</v>
      </c>
      <c r="N181" s="283">
        <v>6.0542078E8</v>
      </c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63" t="str">
        <f>MATCH(MID(F181,1,12),kodyrecept!B$1:B$600,0)</f>
        <v>#N/A</v>
      </c>
    </row>
    <row r="182">
      <c r="A182" s="22"/>
      <c r="B182" s="22"/>
      <c r="C182" s="65"/>
      <c r="D182" s="22"/>
      <c r="E182" s="22"/>
      <c r="F182" s="66"/>
      <c r="G182" s="67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63" t="str">
        <f>MATCH(MID(F182,1,12),kodyrecept!B$1:B$600,0)</f>
        <v>#N/A</v>
      </c>
    </row>
    <row r="183">
      <c r="A183" s="211" t="s">
        <v>390</v>
      </c>
      <c r="B183" s="381">
        <v>2702106.0</v>
      </c>
      <c r="C183" s="212">
        <v>0.4583333333333333</v>
      </c>
      <c r="D183" s="211" t="s">
        <v>391</v>
      </c>
      <c r="E183" s="211" t="s">
        <v>392</v>
      </c>
      <c r="F183" s="294" t="s">
        <v>177</v>
      </c>
      <c r="G183" s="382">
        <v>15.0</v>
      </c>
      <c r="H183" s="210"/>
      <c r="I183" s="210"/>
      <c r="J183" s="210"/>
      <c r="K183" s="383" t="s">
        <v>393</v>
      </c>
      <c r="L183" s="305" t="s">
        <v>66</v>
      </c>
      <c r="M183" s="211" t="s">
        <v>394</v>
      </c>
      <c r="N183" s="211" t="s">
        <v>395</v>
      </c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63" t="str">
        <f>MATCH(MID(F183,1,12),kodyrecept!B$1:B$600,0)</f>
        <v>#N/A</v>
      </c>
    </row>
    <row r="184">
      <c r="A184" s="211" t="s">
        <v>170</v>
      </c>
      <c r="B184" s="211">
        <v>2659992.0</v>
      </c>
      <c r="C184" s="212">
        <v>0.625</v>
      </c>
      <c r="D184" s="211" t="s">
        <v>171</v>
      </c>
      <c r="E184" s="211" t="s">
        <v>233</v>
      </c>
      <c r="F184" s="211" t="s">
        <v>173</v>
      </c>
      <c r="G184" s="304">
        <v>24.0</v>
      </c>
      <c r="H184" s="210"/>
      <c r="I184" s="210"/>
      <c r="J184" s="210"/>
      <c r="K184" s="384"/>
      <c r="L184" s="218" t="s">
        <v>66</v>
      </c>
      <c r="M184" s="210"/>
      <c r="N184" s="211">
        <v>6.02589424E8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63" t="str">
        <f>MATCH(MID(F184,1,12),kodyrecept!B$1:B$600,0)</f>
        <v>#N/A</v>
      </c>
    </row>
    <row r="185">
      <c r="A185" s="22"/>
      <c r="B185" s="22"/>
      <c r="C185" s="65"/>
      <c r="D185" s="22"/>
      <c r="E185" s="22"/>
      <c r="F185" s="22"/>
      <c r="G185" s="67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63" t="str">
        <f>MATCH(MID(F185,1,12),kodyrecept!B$1:B$600,0)</f>
        <v>#N/A</v>
      </c>
    </row>
    <row r="186">
      <c r="A186" s="338" t="s">
        <v>102</v>
      </c>
      <c r="B186" s="377">
        <v>2554204.0</v>
      </c>
      <c r="C186" s="385">
        <v>0.3958333333333333</v>
      </c>
      <c r="D186" s="341" t="s">
        <v>270</v>
      </c>
      <c r="E186" s="341" t="s">
        <v>271</v>
      </c>
      <c r="F186" s="341" t="s">
        <v>119</v>
      </c>
      <c r="G186" s="379">
        <v>120.0</v>
      </c>
      <c r="H186" s="346"/>
      <c r="I186" s="346"/>
      <c r="J186" s="346"/>
      <c r="K186" s="386" t="s">
        <v>396</v>
      </c>
      <c r="L186" s="290" t="s">
        <v>66</v>
      </c>
      <c r="M186" s="346"/>
      <c r="N186" s="341">
        <v>5.06169029E8</v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63" t="str">
        <f>MATCH(MID(F186,1,12),kodyrecept!B$1:B$600,0)</f>
        <v>#N/A</v>
      </c>
    </row>
    <row r="187">
      <c r="A187" s="22"/>
      <c r="B187" s="22"/>
      <c r="C187" s="65"/>
      <c r="D187" s="22"/>
      <c r="E187" s="22"/>
      <c r="F187" s="22"/>
      <c r="G187" s="67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63" t="str">
        <f>MATCH(MID(F187,1,12),kodyrecept!B$1:B$600,0)</f>
        <v>#N/A</v>
      </c>
    </row>
    <row r="188">
      <c r="A188" s="310" t="s">
        <v>102</v>
      </c>
      <c r="B188" s="311">
        <v>2554204.0</v>
      </c>
      <c r="C188" s="325">
        <v>0.625</v>
      </c>
      <c r="D188" s="313" t="s">
        <v>270</v>
      </c>
      <c r="E188" s="313" t="s">
        <v>271</v>
      </c>
      <c r="F188" s="313" t="s">
        <v>119</v>
      </c>
      <c r="G188" s="326">
        <v>36.0</v>
      </c>
      <c r="H188" s="316"/>
      <c r="I188" s="316"/>
      <c r="J188" s="316"/>
      <c r="K188" s="322"/>
      <c r="L188" s="218" t="s">
        <v>66</v>
      </c>
      <c r="M188" s="316"/>
      <c r="N188" s="313">
        <v>5.06169029E8</v>
      </c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63" t="str">
        <f>MATCH(MID(F188,1,12),kodyrecept!B$1:B$600,0)</f>
        <v>#N/A</v>
      </c>
    </row>
    <row r="189">
      <c r="A189" s="22"/>
      <c r="B189" s="22"/>
      <c r="C189" s="65"/>
      <c r="D189" s="22"/>
      <c r="E189" s="22"/>
      <c r="F189" s="22"/>
      <c r="G189" s="67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63" t="str">
        <f>MATCH(MID(F189,1,12),kodyrecept!B$1:B$600,0)</f>
        <v>#N/A</v>
      </c>
    </row>
    <row r="190">
      <c r="A190" s="22"/>
      <c r="B190" s="22"/>
      <c r="C190" s="65"/>
      <c r="D190" s="22"/>
      <c r="E190" s="22"/>
      <c r="F190" s="22"/>
      <c r="G190" s="67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63" t="str">
        <f>MATCH(MID(F190,1,12),kodyrecept!B$1:B$600,0)</f>
        <v>#N/A</v>
      </c>
    </row>
    <row r="191">
      <c r="A191" s="211" t="s">
        <v>61</v>
      </c>
      <c r="B191" s="381">
        <v>2724120.0</v>
      </c>
      <c r="C191" s="212">
        <v>0.6666666666666666</v>
      </c>
      <c r="D191" s="211" t="s">
        <v>250</v>
      </c>
      <c r="E191" s="211" t="s">
        <v>251</v>
      </c>
      <c r="F191" s="211" t="s">
        <v>105</v>
      </c>
      <c r="G191" s="382">
        <v>7.0</v>
      </c>
      <c r="H191" s="210"/>
      <c r="I191" s="210"/>
      <c r="J191" s="210"/>
      <c r="K191" s="210"/>
      <c r="L191" s="218" t="s">
        <v>66</v>
      </c>
      <c r="M191" s="211" t="s">
        <v>101</v>
      </c>
      <c r="N191" s="211" t="s">
        <v>252</v>
      </c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63" t="str">
        <f>MATCH(MID(F191,1,12),kodyrecept!B$1:B$600,0)</f>
        <v>#N/A</v>
      </c>
    </row>
    <row r="192">
      <c r="A192" s="22"/>
      <c r="B192" s="22"/>
      <c r="C192" s="65"/>
      <c r="D192" s="22"/>
      <c r="E192" s="22"/>
      <c r="F192" s="22"/>
      <c r="G192" s="67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63" t="str">
        <f>MATCH(MID(F192,1,12),kodyrecept!B$1:B$600,0)</f>
        <v>#N/A</v>
      </c>
    </row>
    <row r="193">
      <c r="A193" s="211" t="s">
        <v>61</v>
      </c>
      <c r="B193" s="381">
        <v>2724120.0</v>
      </c>
      <c r="C193" s="212">
        <v>0.6666666666666666</v>
      </c>
      <c r="D193" s="211" t="s">
        <v>250</v>
      </c>
      <c r="E193" s="211" t="s">
        <v>251</v>
      </c>
      <c r="F193" s="211" t="s">
        <v>105</v>
      </c>
      <c r="G193" s="382">
        <v>55.0</v>
      </c>
      <c r="H193" s="210"/>
      <c r="I193" s="210"/>
      <c r="J193" s="210"/>
      <c r="K193" s="387" t="s">
        <v>397</v>
      </c>
      <c r="L193" s="218" t="s">
        <v>66</v>
      </c>
      <c r="M193" s="211" t="s">
        <v>101</v>
      </c>
      <c r="N193" s="211" t="s">
        <v>252</v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63" t="str">
        <f>MATCH(MID(F193,1,12),kodyrecept!B$1:B$600,0)</f>
        <v>#N/A</v>
      </c>
    </row>
    <row r="194">
      <c r="A194" s="22"/>
      <c r="B194" s="22"/>
      <c r="C194" s="65"/>
      <c r="D194" s="65"/>
      <c r="E194" s="67"/>
      <c r="F194" s="65"/>
      <c r="G194" s="67"/>
      <c r="H194" s="22"/>
      <c r="I194" s="65"/>
      <c r="J194" s="65"/>
      <c r="K194" s="65"/>
      <c r="L194" s="65"/>
      <c r="M194" s="65"/>
      <c r="N194" s="65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63" t="str">
        <f>MATCH(MID(F194,1,12),kodyrecept!B$1:B$600,0)</f>
        <v>#N/A</v>
      </c>
    </row>
    <row r="195">
      <c r="A195" s="22"/>
      <c r="B195" s="22"/>
      <c r="C195" s="65"/>
      <c r="D195" s="65"/>
      <c r="E195" s="65"/>
      <c r="F195" s="65"/>
      <c r="G195" s="67"/>
      <c r="H195" s="22"/>
      <c r="I195" s="68"/>
      <c r="J195" s="65"/>
      <c r="K195" s="67"/>
      <c r="L195" s="65"/>
      <c r="M195" s="65"/>
      <c r="N195" s="65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63" t="str">
        <f>MATCH(MID(F195,1,12),kodyrecept!B$1:B$600,0)</f>
        <v>#N/A</v>
      </c>
    </row>
    <row r="196">
      <c r="A196" s="388" t="s">
        <v>102</v>
      </c>
      <c r="B196" s="311">
        <v>2614527.0</v>
      </c>
      <c r="C196" s="312">
        <v>0.5416666666666666</v>
      </c>
      <c r="D196" s="313" t="s">
        <v>244</v>
      </c>
      <c r="E196" s="313" t="s">
        <v>245</v>
      </c>
      <c r="F196" s="313" t="s">
        <v>145</v>
      </c>
      <c r="G196" s="315">
        <v>112.0</v>
      </c>
      <c r="H196" s="316"/>
      <c r="I196" s="316"/>
      <c r="J196" s="316"/>
      <c r="K196" s="389" t="s">
        <v>398</v>
      </c>
      <c r="L196" s="218" t="s">
        <v>66</v>
      </c>
      <c r="M196" s="316"/>
      <c r="N196" s="313">
        <v>6.03152862E8</v>
      </c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63" t="str">
        <f>MATCH(MID(F196,1,12),kodyrecept!B$1:B$600,0)</f>
        <v>#N/A</v>
      </c>
    </row>
    <row r="197">
      <c r="A197" s="22"/>
      <c r="B197" s="65"/>
      <c r="C197" s="65"/>
      <c r="D197" s="65"/>
      <c r="E197" s="65"/>
      <c r="F197" s="65"/>
      <c r="G197" s="67"/>
      <c r="H197" s="22"/>
      <c r="I197" s="68"/>
      <c r="J197" s="65"/>
      <c r="K197" s="67"/>
      <c r="L197" s="65"/>
      <c r="M197" s="65"/>
      <c r="N197" s="65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63" t="str">
        <f>MATCH(MID(F197,1,12),kodyrecept!B$1:B$600,0)</f>
        <v>#N/A</v>
      </c>
    </row>
    <row r="198">
      <c r="A198" s="388" t="s">
        <v>102</v>
      </c>
      <c r="B198" s="311">
        <v>2614527.0</v>
      </c>
      <c r="C198" s="312">
        <v>0.625</v>
      </c>
      <c r="D198" s="313" t="s">
        <v>244</v>
      </c>
      <c r="E198" s="313" t="s">
        <v>245</v>
      </c>
      <c r="F198" s="313" t="s">
        <v>145</v>
      </c>
      <c r="G198" s="315">
        <v>16.0</v>
      </c>
      <c r="H198" s="316"/>
      <c r="I198" s="316"/>
      <c r="J198" s="316"/>
      <c r="K198" s="390"/>
      <c r="L198" s="218" t="s">
        <v>66</v>
      </c>
      <c r="M198" s="316"/>
      <c r="N198" s="313">
        <v>6.03152862E8</v>
      </c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63" t="str">
        <f>MATCH(MID(F198,1,12),kodyrecept!B$1:B$600,0)</f>
        <v>#N/A</v>
      </c>
    </row>
    <row r="199">
      <c r="A199" s="22"/>
      <c r="B199" s="65"/>
      <c r="C199" s="65"/>
      <c r="D199" s="65"/>
      <c r="E199" s="65"/>
      <c r="F199" s="65"/>
      <c r="G199" s="67"/>
      <c r="H199" s="22"/>
      <c r="I199" s="68"/>
      <c r="J199" s="65"/>
      <c r="K199" s="67"/>
      <c r="L199" s="65"/>
      <c r="M199" s="65"/>
      <c r="N199" s="65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63" t="str">
        <f>MATCH(MID(F199,1,12),kodyrecept!B$1:B$600,0)</f>
        <v>#N/A</v>
      </c>
    </row>
    <row r="200">
      <c r="A200" s="310" t="s">
        <v>70</v>
      </c>
      <c r="B200" s="303">
        <v>2577957.0</v>
      </c>
      <c r="C200" s="325">
        <v>0.6041666666666666</v>
      </c>
      <c r="D200" s="313" t="s">
        <v>117</v>
      </c>
      <c r="E200" s="313" t="s">
        <v>236</v>
      </c>
      <c r="F200" s="391" t="s">
        <v>105</v>
      </c>
      <c r="G200" s="326">
        <v>16.0</v>
      </c>
      <c r="H200" s="316"/>
      <c r="I200" s="316"/>
      <c r="J200" s="316"/>
      <c r="K200" s="322"/>
      <c r="L200" s="218" t="s">
        <v>66</v>
      </c>
      <c r="M200" s="327" t="s">
        <v>237</v>
      </c>
      <c r="N200" s="313" t="s">
        <v>238</v>
      </c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63" t="str">
        <f>MATCH(MID(F200,1,12),kodyrecept!B$1:B$600,0)</f>
        <v>#N/A</v>
      </c>
    </row>
    <row r="201">
      <c r="A201" s="310" t="s">
        <v>70</v>
      </c>
      <c r="B201" s="303">
        <v>2577957.0</v>
      </c>
      <c r="C201" s="325">
        <v>0.6041666666666666</v>
      </c>
      <c r="D201" s="313" t="s">
        <v>117</v>
      </c>
      <c r="E201" s="313" t="s">
        <v>236</v>
      </c>
      <c r="F201" s="391" t="s">
        <v>105</v>
      </c>
      <c r="G201" s="326">
        <v>16.0</v>
      </c>
      <c r="H201" s="316"/>
      <c r="I201" s="316"/>
      <c r="J201" s="316"/>
      <c r="K201" s="322"/>
      <c r="L201" s="218" t="s">
        <v>66</v>
      </c>
      <c r="M201" s="327" t="s">
        <v>243</v>
      </c>
      <c r="N201" s="313" t="s">
        <v>238</v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63" t="str">
        <f>MATCH(MID(F201,1,12),kodyrecept!B$1:B$600,0)</f>
        <v>#N/A</v>
      </c>
    </row>
    <row r="202">
      <c r="A202" s="310" t="s">
        <v>70</v>
      </c>
      <c r="B202" s="303">
        <v>2577957.0</v>
      </c>
      <c r="C202" s="355">
        <v>0.2708333333333333</v>
      </c>
      <c r="D202" s="313" t="s">
        <v>117</v>
      </c>
      <c r="E202" s="313" t="s">
        <v>236</v>
      </c>
      <c r="F202" s="314" t="s">
        <v>173</v>
      </c>
      <c r="G202" s="315">
        <v>60.0</v>
      </c>
      <c r="H202" s="316"/>
      <c r="I202" s="316"/>
      <c r="J202" s="316"/>
      <c r="K202" s="350" t="s">
        <v>399</v>
      </c>
      <c r="L202" s="218" t="s">
        <v>66</v>
      </c>
      <c r="M202" s="318" t="s">
        <v>400</v>
      </c>
      <c r="N202" s="313" t="s">
        <v>238</v>
      </c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63" t="str">
        <f>MATCH(MID(F202,1,12),kodyrecept!B$1:B$600,0)</f>
        <v>#N/A</v>
      </c>
    </row>
    <row r="203">
      <c r="A203" s="283" t="s">
        <v>170</v>
      </c>
      <c r="B203" s="283">
        <v>2659992.0</v>
      </c>
      <c r="C203" s="392">
        <v>0.625</v>
      </c>
      <c r="D203" s="283" t="s">
        <v>171</v>
      </c>
      <c r="E203" s="283" t="s">
        <v>172</v>
      </c>
      <c r="F203" s="283" t="s">
        <v>173</v>
      </c>
      <c r="G203" s="393">
        <v>24.0</v>
      </c>
      <c r="H203" s="299"/>
      <c r="I203" s="299"/>
      <c r="J203" s="299"/>
      <c r="K203" s="288"/>
      <c r="L203" s="290" t="s">
        <v>66</v>
      </c>
      <c r="M203" s="283" t="s">
        <v>174</v>
      </c>
      <c r="N203" s="283">
        <v>6.0227557E8</v>
      </c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63" t="str">
        <f>MATCH(MID(F203,1,12),kodyrecept!B$1:B$600,0)</f>
        <v>#N/A</v>
      </c>
    </row>
    <row r="204">
      <c r="A204" s="22"/>
      <c r="B204" s="65"/>
      <c r="C204" s="65"/>
      <c r="D204" s="65"/>
      <c r="E204" s="65"/>
      <c r="F204" s="65"/>
      <c r="G204" s="67"/>
      <c r="H204" s="68"/>
      <c r="I204" s="68"/>
      <c r="J204" s="65"/>
      <c r="K204" s="67"/>
      <c r="L204" s="65"/>
      <c r="M204" s="65"/>
      <c r="N204" s="65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63" t="str">
        <f>MATCH(MID(F204,1,12),kodyrecept!B$1:B$600,0)</f>
        <v>#N/A</v>
      </c>
    </row>
    <row r="205">
      <c r="A205" s="211" t="s">
        <v>70</v>
      </c>
      <c r="B205" s="303">
        <v>2650986.0</v>
      </c>
      <c r="C205" s="212">
        <v>0.4166666666666667</v>
      </c>
      <c r="D205" s="211" t="s">
        <v>239</v>
      </c>
      <c r="E205" s="211" t="s">
        <v>240</v>
      </c>
      <c r="F205" s="213" t="s">
        <v>298</v>
      </c>
      <c r="G205" s="382">
        <v>16.0</v>
      </c>
      <c r="H205" s="210"/>
      <c r="I205" s="210"/>
      <c r="J205" s="210"/>
      <c r="K205" s="216"/>
      <c r="L205" s="305" t="s">
        <v>66</v>
      </c>
      <c r="M205" s="210"/>
      <c r="N205" s="211" t="s">
        <v>242</v>
      </c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63" t="str">
        <f>MATCH(MID(F205,1,12),kodyrecept!B$1:B$600,0)</f>
        <v>#N/A</v>
      </c>
    </row>
    <row r="206">
      <c r="A206" s="310" t="s">
        <v>70</v>
      </c>
      <c r="B206" s="313">
        <v>2587186.0</v>
      </c>
      <c r="C206" s="355">
        <v>0.6666666666666666</v>
      </c>
      <c r="D206" s="313" t="s">
        <v>246</v>
      </c>
      <c r="E206" s="394" t="s">
        <v>401</v>
      </c>
      <c r="F206" s="313" t="s">
        <v>119</v>
      </c>
      <c r="G206" s="315">
        <v>20.0</v>
      </c>
      <c r="H206" s="316"/>
      <c r="I206" s="327" t="s">
        <v>248</v>
      </c>
      <c r="J206" s="316"/>
      <c r="K206" s="322"/>
      <c r="L206" s="218" t="s">
        <v>66</v>
      </c>
      <c r="M206" s="313" t="s">
        <v>249</v>
      </c>
      <c r="N206" s="313">
        <v>6.98146328E8</v>
      </c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63" t="str">
        <f>MATCH(MID(F206,1,12),kodyrecept!B$1:B$600,0)</f>
        <v>#N/A</v>
      </c>
    </row>
    <row r="207">
      <c r="A207" s="22"/>
      <c r="B207" s="65"/>
      <c r="C207" s="65"/>
      <c r="D207" s="65"/>
      <c r="E207" s="65"/>
      <c r="F207" s="65"/>
      <c r="G207" s="67"/>
      <c r="H207" s="68"/>
      <c r="I207" s="68"/>
      <c r="J207" s="65"/>
      <c r="K207" s="67"/>
      <c r="L207" s="65"/>
      <c r="M207" s="65"/>
      <c r="N207" s="65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63" t="str">
        <f>MATCH(MID(F207,1,12),kodyrecept!B$1:B$600,0)</f>
        <v>#N/A</v>
      </c>
    </row>
    <row r="208">
      <c r="A208" s="22"/>
      <c r="B208" s="65"/>
      <c r="C208" s="65"/>
      <c r="D208" s="65"/>
      <c r="E208" s="65"/>
      <c r="F208" s="65"/>
      <c r="G208" s="67"/>
      <c r="H208" s="68"/>
      <c r="I208" s="68"/>
      <c r="J208" s="65"/>
      <c r="K208" s="67"/>
      <c r="L208" s="65"/>
      <c r="M208" s="65"/>
      <c r="N208" s="65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63" t="str">
        <f>MATCH(MID(F208,1,12),kodyrecept!B$1:B$600,0)</f>
        <v>#N/A</v>
      </c>
    </row>
    <row r="209">
      <c r="A209" s="22"/>
      <c r="B209" s="65"/>
      <c r="C209" s="65"/>
      <c r="D209" s="65"/>
      <c r="E209" s="65"/>
      <c r="F209" s="65"/>
      <c r="G209" s="67"/>
      <c r="H209" s="68"/>
      <c r="I209" s="68"/>
      <c r="J209" s="65"/>
      <c r="K209" s="67"/>
      <c r="L209" s="65"/>
      <c r="M209" s="65"/>
      <c r="N209" s="65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63" t="str">
        <f>MATCH(MID(F209,1,12),kodyrecept!B$1:B$600,0)</f>
        <v>#N/A</v>
      </c>
    </row>
    <row r="210">
      <c r="A210" s="22"/>
      <c r="B210" s="65"/>
      <c r="C210" s="65"/>
      <c r="D210" s="65"/>
      <c r="E210" s="65"/>
      <c r="F210" s="65"/>
      <c r="G210" s="67"/>
      <c r="H210" s="68"/>
      <c r="I210" s="68"/>
      <c r="J210" s="65"/>
      <c r="K210" s="67"/>
      <c r="L210" s="65"/>
      <c r="M210" s="65"/>
      <c r="N210" s="65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63" t="str">
        <f>MATCH(MID(F210,1,12),kodyrecept!B$1:B$600,0)</f>
        <v>#N/A</v>
      </c>
    </row>
    <row r="211">
      <c r="A211" s="22"/>
      <c r="B211" s="65"/>
      <c r="C211" s="65"/>
      <c r="D211" s="65"/>
      <c r="E211" s="65"/>
      <c r="F211" s="65"/>
      <c r="G211" s="67"/>
      <c r="H211" s="68"/>
      <c r="I211" s="68"/>
      <c r="J211" s="65"/>
      <c r="K211" s="67"/>
      <c r="L211" s="65"/>
      <c r="M211" s="65"/>
      <c r="N211" s="65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63" t="str">
        <f>MATCH(MID(F211,1,12),kodyrecept!B$1:B$600,0)</f>
        <v>#N/A</v>
      </c>
    </row>
    <row r="212">
      <c r="A212" s="22"/>
      <c r="B212" s="65"/>
      <c r="C212" s="65"/>
      <c r="D212" s="65"/>
      <c r="E212" s="65"/>
      <c r="F212" s="65"/>
      <c r="G212" s="67"/>
      <c r="H212" s="68"/>
      <c r="I212" s="68"/>
      <c r="J212" s="65"/>
      <c r="K212" s="67"/>
      <c r="L212" s="65"/>
      <c r="M212" s="65"/>
      <c r="N212" s="65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63" t="str">
        <f>MATCH(MID(F212,1,12),kodyrecept!B$1:B$600,0)</f>
        <v>#N/A</v>
      </c>
    </row>
    <row r="213">
      <c r="A213" s="22"/>
      <c r="B213" s="65"/>
      <c r="C213" s="65"/>
      <c r="D213" s="65"/>
      <c r="E213" s="65"/>
      <c r="F213" s="65"/>
      <c r="G213" s="67"/>
      <c r="H213" s="68"/>
      <c r="I213" s="68"/>
      <c r="J213" s="65"/>
      <c r="K213" s="67"/>
      <c r="L213" s="65"/>
      <c r="M213" s="65"/>
      <c r="N213" s="65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63" t="str">
        <f>MATCH(MID(F213,1,12),kodyrecept!B$1:B$600,0)</f>
        <v>#N/A</v>
      </c>
    </row>
    <row r="214">
      <c r="A214" s="22"/>
      <c r="B214" s="65"/>
      <c r="C214" s="65"/>
      <c r="D214" s="65"/>
      <c r="E214" s="65"/>
      <c r="F214" s="65"/>
      <c r="G214" s="67"/>
      <c r="H214" s="65"/>
      <c r="I214" s="65"/>
      <c r="J214" s="65"/>
      <c r="K214" s="67"/>
      <c r="L214" s="65"/>
      <c r="M214" s="65"/>
      <c r="N214" s="65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115"/>
    </row>
    <row r="215">
      <c r="A215" s="22"/>
      <c r="B215" s="65"/>
      <c r="C215" s="65"/>
      <c r="D215" s="65"/>
      <c r="E215" s="65"/>
      <c r="F215" s="22"/>
      <c r="G215" s="67"/>
      <c r="H215" s="68"/>
      <c r="I215" s="68"/>
      <c r="J215" s="65"/>
      <c r="K215" s="67"/>
      <c r="L215" s="65"/>
      <c r="M215" s="65"/>
      <c r="N215" s="65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17"/>
      <c r="Z215" s="17"/>
      <c r="AA215" s="17"/>
      <c r="AB215" s="117"/>
    </row>
    <row r="216">
      <c r="A216" s="22"/>
      <c r="B216" s="65"/>
      <c r="C216" s="65"/>
      <c r="D216" s="65"/>
      <c r="E216" s="65"/>
      <c r="F216" s="22"/>
      <c r="G216" s="67"/>
      <c r="H216" s="68"/>
      <c r="I216" s="68"/>
      <c r="J216" s="65"/>
      <c r="K216" s="67"/>
      <c r="L216" s="65"/>
      <c r="M216" s="65"/>
      <c r="N216" s="65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1"/>
      <c r="Z216" s="1"/>
      <c r="AA216" s="1"/>
      <c r="AB216" s="117"/>
    </row>
    <row r="217">
      <c r="A217" s="22"/>
      <c r="B217" s="22"/>
      <c r="C217" s="65"/>
      <c r="D217" s="67"/>
      <c r="E217" s="65"/>
      <c r="F217" s="22"/>
      <c r="G217" s="67"/>
      <c r="H217" s="65"/>
      <c r="I217" s="65"/>
      <c r="J217" s="65"/>
      <c r="K217" s="67"/>
      <c r="L217" s="65"/>
      <c r="M217" s="65"/>
      <c r="N217" s="65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123"/>
      <c r="Z217" s="123"/>
      <c r="AA217" s="123"/>
      <c r="AB217" s="117"/>
    </row>
    <row r="218">
      <c r="A218" s="22"/>
      <c r="B218" s="65"/>
      <c r="C218" s="22"/>
      <c r="D218" s="65"/>
      <c r="E218" s="65"/>
      <c r="F218" s="22"/>
      <c r="G218" s="67"/>
      <c r="H218" s="65"/>
      <c r="I218" s="68"/>
      <c r="J218" s="65"/>
      <c r="K218" s="67"/>
      <c r="L218" s="65"/>
      <c r="M218" s="65"/>
      <c r="N218" s="65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1"/>
      <c r="Z218" s="1"/>
      <c r="AA218" s="1"/>
      <c r="AB218" s="117"/>
    </row>
    <row r="219">
      <c r="A219" s="17"/>
      <c r="B219" s="17"/>
      <c r="C219" s="17"/>
      <c r="D219" s="17"/>
      <c r="E219" s="17"/>
      <c r="F219" s="112"/>
      <c r="G219" s="113">
        <f t="shared" ref="G219:H219" si="6">SUM(G174:G218)</f>
        <v>571</v>
      </c>
      <c r="H219" s="114">
        <f t="shared" si="6"/>
        <v>0</v>
      </c>
      <c r="I219" s="17"/>
      <c r="J219" s="17"/>
      <c r="K219" s="17"/>
      <c r="L219" s="17"/>
      <c r="M219" s="17"/>
      <c r="N219" s="17"/>
      <c r="O219" s="17"/>
      <c r="P219" s="112"/>
      <c r="Q219" s="22"/>
      <c r="R219" s="22"/>
      <c r="S219" s="22"/>
      <c r="T219" s="22"/>
      <c r="U219" s="22"/>
      <c r="V219" s="22"/>
      <c r="W219" s="22"/>
      <c r="X219" s="22"/>
      <c r="Y219" s="1"/>
      <c r="Z219" s="1"/>
      <c r="AA219" s="1"/>
      <c r="AB219" s="117"/>
    </row>
    <row r="220">
      <c r="A220" s="1"/>
      <c r="B220" s="1"/>
      <c r="C220" s="1"/>
      <c r="D220" s="1"/>
      <c r="E220" s="1"/>
      <c r="F220" s="1"/>
      <c r="G220" s="116"/>
      <c r="H220" s="1"/>
      <c r="I220" s="1"/>
      <c r="J220" s="1"/>
      <c r="K220" s="1"/>
      <c r="L220" s="1"/>
      <c r="M220" s="1"/>
      <c r="N220" s="1"/>
      <c r="O220" s="1"/>
      <c r="P220" s="1"/>
      <c r="Q220" s="17"/>
      <c r="R220" s="17"/>
      <c r="S220" s="17"/>
      <c r="T220" s="17"/>
      <c r="U220" s="17"/>
      <c r="V220" s="17"/>
      <c r="W220" s="17"/>
      <c r="X220" s="17"/>
      <c r="Y220" s="1"/>
      <c r="Z220" s="1"/>
      <c r="AA220" s="1"/>
      <c r="AB220" s="117"/>
    </row>
    <row r="221">
      <c r="A221" s="1"/>
      <c r="B221" s="8"/>
      <c r="C221" s="8"/>
      <c r="D221" s="8"/>
      <c r="E221" s="8"/>
      <c r="F221" s="8"/>
      <c r="G221" s="118"/>
      <c r="H221" s="8"/>
      <c r="I221" s="8"/>
      <c r="J221" s="8"/>
      <c r="K221" s="8"/>
      <c r="L221" s="8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17"/>
    </row>
    <row r="222">
      <c r="A222" s="119"/>
      <c r="B222" s="225" t="s">
        <v>1</v>
      </c>
      <c r="C222" s="226" t="s">
        <v>301</v>
      </c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5"/>
      <c r="O222" s="122"/>
      <c r="P222" s="123"/>
      <c r="Q222" s="123"/>
      <c r="R222" s="123"/>
      <c r="S222" s="123"/>
      <c r="T222" s="123"/>
      <c r="U222" s="123"/>
      <c r="V222" s="123"/>
      <c r="W222" s="123"/>
      <c r="X222" s="123"/>
      <c r="Y222" s="1"/>
      <c r="Z222" s="1"/>
      <c r="AA222" s="1"/>
      <c r="AB222" s="117"/>
    </row>
    <row r="223">
      <c r="A223" s="3"/>
      <c r="B223" s="87"/>
      <c r="C223" s="227" t="s">
        <v>181</v>
      </c>
      <c r="D223" s="75"/>
      <c r="E223" s="125"/>
      <c r="F223" s="225" t="s">
        <v>7</v>
      </c>
      <c r="G223" s="67"/>
      <c r="H223" s="126"/>
      <c r="I223" s="17"/>
      <c r="J223" s="395"/>
      <c r="K223" s="396"/>
      <c r="L223" s="397" t="s">
        <v>4</v>
      </c>
      <c r="M223" s="230" t="s">
        <v>302</v>
      </c>
      <c r="N223" s="23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17"/>
    </row>
    <row r="224">
      <c r="A224" s="3"/>
      <c r="B224" s="232"/>
      <c r="C224" s="227" t="s">
        <v>12</v>
      </c>
      <c r="D224" s="233"/>
      <c r="E224" s="130"/>
      <c r="F224" s="225" t="s">
        <v>15</v>
      </c>
      <c r="G224" s="27"/>
      <c r="H224" s="7"/>
      <c r="I224" s="1"/>
      <c r="J224" s="398">
        <v>1.0</v>
      </c>
      <c r="K224" s="399" t="s">
        <v>402</v>
      </c>
      <c r="L224" s="400"/>
      <c r="M224" s="237" t="s">
        <v>304</v>
      </c>
      <c r="N224" s="23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17"/>
    </row>
    <row r="225">
      <c r="A225" s="3"/>
      <c r="B225" s="232"/>
      <c r="C225" s="227" t="s">
        <v>125</v>
      </c>
      <c r="D225" s="233"/>
      <c r="E225" s="130"/>
      <c r="F225" s="239" t="s">
        <v>305</v>
      </c>
      <c r="G225" s="67"/>
      <c r="H225" s="7"/>
      <c r="I225" s="1"/>
      <c r="J225" s="398">
        <v>2.0</v>
      </c>
      <c r="K225" s="401" t="s">
        <v>306</v>
      </c>
      <c r="L225" s="400"/>
      <c r="M225" s="237" t="s">
        <v>307</v>
      </c>
      <c r="N225" s="23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17"/>
    </row>
    <row r="226">
      <c r="A226" s="3"/>
      <c r="B226" s="232"/>
      <c r="C226" s="227" t="s">
        <v>34</v>
      </c>
      <c r="D226" s="233"/>
      <c r="E226" s="130"/>
      <c r="F226" s="225" t="s">
        <v>308</v>
      </c>
      <c r="G226" s="27"/>
      <c r="H226" s="7"/>
      <c r="I226" s="1"/>
      <c r="J226" s="398">
        <v>3.0</v>
      </c>
      <c r="K226" s="399" t="s">
        <v>403</v>
      </c>
      <c r="L226" s="400"/>
      <c r="M226" s="238"/>
      <c r="N226" s="23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62"/>
      <c r="Z226" s="62"/>
      <c r="AA226" s="62"/>
      <c r="AB226" s="63"/>
    </row>
    <row r="227">
      <c r="A227" s="3"/>
      <c r="B227" s="232"/>
      <c r="C227" s="227" t="s">
        <v>310</v>
      </c>
      <c r="D227" s="233"/>
      <c r="E227" s="130"/>
      <c r="F227" s="241" t="s">
        <v>26</v>
      </c>
      <c r="G227" s="67"/>
      <c r="H227" s="7"/>
      <c r="I227" s="1"/>
      <c r="J227" s="402">
        <v>4.0</v>
      </c>
      <c r="K227" s="403" t="s">
        <v>311</v>
      </c>
      <c r="L227" s="400"/>
      <c r="M227" s="238"/>
      <c r="N227" s="23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2"/>
      <c r="Z227" s="22"/>
      <c r="AA227" s="22"/>
      <c r="AB227" s="63" t="str">
        <f>MATCH(MID(F227,1,12),kodyrecept!B$1:B$600,0)</f>
        <v>#N/A</v>
      </c>
    </row>
    <row r="228">
      <c r="A228" s="3"/>
      <c r="B228" s="232"/>
      <c r="C228" s="227" t="s">
        <v>312</v>
      </c>
      <c r="D228" s="233"/>
      <c r="E228" s="130"/>
      <c r="F228" s="241" t="s">
        <v>313</v>
      </c>
      <c r="G228" s="67"/>
      <c r="H228" s="7"/>
      <c r="I228" s="1"/>
      <c r="J228" s="402">
        <v>5.0</v>
      </c>
      <c r="K228" s="399" t="s">
        <v>314</v>
      </c>
      <c r="L228" s="400"/>
      <c r="M228" s="238"/>
      <c r="N228" s="23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2"/>
      <c r="Z228" s="22"/>
      <c r="AA228" s="22"/>
      <c r="AB228" s="63" t="str">
        <f>MATCH(MID(F228,1,12),kodyrecept!B$1:B$600,0)</f>
        <v>#N/A</v>
      </c>
    </row>
    <row r="229">
      <c r="A229" s="1"/>
      <c r="B229" s="232"/>
      <c r="C229" s="227" t="s">
        <v>18</v>
      </c>
      <c r="D229" s="233"/>
      <c r="E229" s="1"/>
      <c r="F229" s="46" t="s">
        <v>36</v>
      </c>
      <c r="G229" s="47" t="str">
        <f>G230/SUM(G224:G228)</f>
        <v>#DIV/0!</v>
      </c>
      <c r="H229" s="138" t="str">
        <f>H230/SUM(G224:G228)</f>
        <v>#DIV/0!</v>
      </c>
      <c r="I229" s="1"/>
      <c r="J229" s="404">
        <v>6.0</v>
      </c>
      <c r="K229" s="403" t="s">
        <v>315</v>
      </c>
      <c r="L229" s="400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2"/>
      <c r="Z229" s="22"/>
      <c r="AA229" s="22"/>
      <c r="AB229" s="63" t="str">
        <f>MATCH(MID(F229,1,12),kodyrecept!B$1:B$600,0)</f>
        <v>#N/A</v>
      </c>
    </row>
    <row r="230">
      <c r="A230" s="1"/>
      <c r="B230" s="1"/>
      <c r="C230" s="1"/>
      <c r="D230" s="1"/>
      <c r="E230" s="1"/>
      <c r="F230" s="46" t="s">
        <v>39</v>
      </c>
      <c r="G230" s="47">
        <f t="shared" ref="G230:H230" si="7">G268/7</f>
        <v>4.071428571</v>
      </c>
      <c r="H230" s="138">
        <f t="shared" si="7"/>
        <v>0</v>
      </c>
      <c r="I230" s="1"/>
      <c r="J230" s="405">
        <v>7.0</v>
      </c>
      <c r="K230" s="406"/>
      <c r="L230" s="400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2"/>
      <c r="Z230" s="22"/>
      <c r="AA230" s="22"/>
      <c r="AB230" s="63" t="str">
        <f>MATCH(MID(F230,1,12),kodyrecept!B$1:B$600,0)</f>
        <v>#N/A</v>
      </c>
    </row>
    <row r="231">
      <c r="A231" s="225" t="s">
        <v>44</v>
      </c>
      <c r="B231" s="239" t="s">
        <v>140</v>
      </c>
      <c r="C231" s="225" t="s">
        <v>46</v>
      </c>
      <c r="D231" s="225" t="s">
        <v>47</v>
      </c>
      <c r="E231" s="225" t="s">
        <v>48</v>
      </c>
      <c r="F231" s="225" t="s">
        <v>49</v>
      </c>
      <c r="G231" s="246" t="s">
        <v>50</v>
      </c>
      <c r="H231" s="239" t="s">
        <v>141</v>
      </c>
      <c r="I231" s="225" t="s">
        <v>52</v>
      </c>
      <c r="J231" s="225" t="s">
        <v>53</v>
      </c>
      <c r="K231" s="225" t="s">
        <v>54</v>
      </c>
      <c r="L231" s="225" t="s">
        <v>55</v>
      </c>
      <c r="M231" s="225" t="s">
        <v>56</v>
      </c>
      <c r="N231" s="225" t="s">
        <v>57</v>
      </c>
      <c r="O231" s="239" t="s">
        <v>316</v>
      </c>
      <c r="P231" s="239" t="s">
        <v>59</v>
      </c>
      <c r="Q231" s="246" t="s">
        <v>60</v>
      </c>
      <c r="R231" s="62"/>
      <c r="S231" s="62"/>
      <c r="T231" s="62"/>
      <c r="U231" s="62"/>
      <c r="V231" s="62"/>
      <c r="W231" s="62"/>
      <c r="X231" s="62"/>
      <c r="Y231" s="22"/>
      <c r="Z231" s="22"/>
      <c r="AA231" s="22"/>
      <c r="AB231" s="63" t="str">
        <f>MATCH(MID(F231,1,12),kodyrecept!B$1:B$600,0)</f>
        <v>#N/A</v>
      </c>
    </row>
    <row r="232">
      <c r="A232" s="22"/>
      <c r="B232" s="65"/>
      <c r="C232" s="65"/>
      <c r="D232" s="65"/>
      <c r="E232" s="65"/>
      <c r="F232" s="179"/>
      <c r="G232" s="180"/>
      <c r="H232" s="65"/>
      <c r="I232" s="65"/>
      <c r="J232" s="65"/>
      <c r="K232" s="65"/>
      <c r="L232" s="65"/>
      <c r="M232" s="65"/>
      <c r="N232" s="65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63" t="str">
        <f>MATCH(MID(F232,1,12),kodyrecept!B$1:B$600,0)</f>
        <v>#N/A</v>
      </c>
    </row>
    <row r="233">
      <c r="A233" s="22"/>
      <c r="B233" s="22"/>
      <c r="C233" s="65"/>
      <c r="D233" s="65"/>
      <c r="E233" s="65"/>
      <c r="F233" s="179"/>
      <c r="G233" s="67"/>
      <c r="H233" s="65"/>
      <c r="I233" s="65"/>
      <c r="J233" s="65"/>
      <c r="K233" s="65"/>
      <c r="L233" s="65"/>
      <c r="M233" s="65"/>
      <c r="N233" s="65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63" t="str">
        <f>MATCH(MID(F233,1,12),kodyrecept!B$1:B$600,0)</f>
        <v>#N/A</v>
      </c>
    </row>
    <row r="234">
      <c r="A234" s="22"/>
      <c r="B234" s="22"/>
      <c r="C234" s="65"/>
      <c r="D234" s="65"/>
      <c r="E234" s="65"/>
      <c r="F234" s="179"/>
      <c r="G234" s="67"/>
      <c r="H234" s="65"/>
      <c r="I234" s="65"/>
      <c r="J234" s="65"/>
      <c r="K234" s="67"/>
      <c r="L234" s="65"/>
      <c r="M234" s="65"/>
      <c r="N234" s="65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63" t="str">
        <f>MATCH(MID(F234,1,12),kodyrecept!B$1:B$600,0)</f>
        <v>#N/A</v>
      </c>
    </row>
    <row r="235">
      <c r="A235" s="22"/>
      <c r="B235" s="22"/>
      <c r="C235" s="65"/>
      <c r="D235" s="65"/>
      <c r="E235" s="65"/>
      <c r="F235" s="111"/>
      <c r="G235" s="67"/>
      <c r="H235" s="65"/>
      <c r="I235" s="65"/>
      <c r="J235" s="65"/>
      <c r="K235" s="67"/>
      <c r="L235" s="65"/>
      <c r="M235" s="65"/>
      <c r="N235" s="65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63" t="str">
        <f>MATCH(MID(F235,1,12),kodyrecept!B$1:B$600,0)</f>
        <v>#N/A</v>
      </c>
    </row>
    <row r="236">
      <c r="A236" s="22"/>
      <c r="B236" s="22"/>
      <c r="C236" s="65"/>
      <c r="D236" s="65"/>
      <c r="E236" s="65"/>
      <c r="F236" s="111"/>
      <c r="G236" s="67"/>
      <c r="H236" s="65"/>
      <c r="I236" s="65"/>
      <c r="J236" s="65"/>
      <c r="K236" s="67"/>
      <c r="L236" s="65"/>
      <c r="M236" s="65"/>
      <c r="N236" s="65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63" t="str">
        <f>MATCH(MID(F236,1,12),kodyrecept!B$1:B$600,0)</f>
        <v>#N/A</v>
      </c>
    </row>
    <row r="237">
      <c r="A237" s="407" t="s">
        <v>102</v>
      </c>
      <c r="B237" s="311">
        <v>2686564.0</v>
      </c>
      <c r="C237" s="325">
        <v>0.2916666666666667</v>
      </c>
      <c r="D237" s="313" t="s">
        <v>229</v>
      </c>
      <c r="E237" s="314" t="s">
        <v>230</v>
      </c>
      <c r="F237" s="408" t="s">
        <v>267</v>
      </c>
      <c r="G237" s="324">
        <v>8.0</v>
      </c>
      <c r="H237" s="322"/>
      <c r="I237" s="322"/>
      <c r="J237" s="322"/>
      <c r="K237" s="322"/>
      <c r="L237" s="218" t="s">
        <v>66</v>
      </c>
      <c r="M237" s="322"/>
      <c r="N237" s="314">
        <v>5.32472377E8</v>
      </c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63" t="str">
        <f>MATCH(MID(F237,1,12),kodyrecept!B$1:B$600,0)</f>
        <v>#N/A</v>
      </c>
    </row>
    <row r="238">
      <c r="A238" s="338" t="s">
        <v>77</v>
      </c>
      <c r="B238" s="409">
        <v>2725241.0</v>
      </c>
      <c r="C238" s="385">
        <v>0.4791666666666667</v>
      </c>
      <c r="D238" s="341" t="s">
        <v>318</v>
      </c>
      <c r="E238" s="341" t="s">
        <v>404</v>
      </c>
      <c r="F238" s="410" t="s">
        <v>320</v>
      </c>
      <c r="G238" s="349">
        <v>4.5</v>
      </c>
      <c r="H238" s="346"/>
      <c r="I238" s="346"/>
      <c r="J238" s="346"/>
      <c r="K238" s="346"/>
      <c r="L238" s="290" t="s">
        <v>66</v>
      </c>
      <c r="M238" s="411" t="s">
        <v>405</v>
      </c>
      <c r="N238" s="341" t="s">
        <v>322</v>
      </c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63" t="str">
        <f>MATCH(MID(F238,1,12),kodyrecept!B$1:B$600,0)</f>
        <v>#N/A</v>
      </c>
    </row>
    <row r="239">
      <c r="A239" s="22"/>
      <c r="B239" s="22"/>
      <c r="C239" s="65"/>
      <c r="D239" s="65"/>
      <c r="E239" s="65"/>
      <c r="F239" s="22"/>
      <c r="G239" s="67"/>
      <c r="H239" s="65"/>
      <c r="I239" s="65"/>
      <c r="J239" s="65"/>
      <c r="K239" s="67"/>
      <c r="L239" s="65"/>
      <c r="M239" s="65"/>
      <c r="N239" s="65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63" t="str">
        <f>MATCH(MID(F239,1,12),kodyrecept!B$1:B$600,0)</f>
        <v>#N/A</v>
      </c>
    </row>
    <row r="240">
      <c r="A240" s="412" t="s">
        <v>102</v>
      </c>
      <c r="B240" s="303">
        <v>2523471.0</v>
      </c>
      <c r="C240" s="413">
        <v>0.6041666666666666</v>
      </c>
      <c r="D240" s="279" t="s">
        <v>229</v>
      </c>
      <c r="E240" s="414" t="s">
        <v>230</v>
      </c>
      <c r="F240" s="414" t="s">
        <v>119</v>
      </c>
      <c r="G240" s="415">
        <v>16.0</v>
      </c>
      <c r="H240" s="416"/>
      <c r="I240" s="416"/>
      <c r="J240" s="416"/>
      <c r="K240" s="417"/>
      <c r="L240" s="418" t="s">
        <v>66</v>
      </c>
      <c r="M240" s="416"/>
      <c r="N240" s="414">
        <v>5.32472377E8</v>
      </c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63" t="str">
        <f>MATCH(MID(F240,1,12),kodyrecept!B$1:B$600,0)</f>
        <v>#N/A</v>
      </c>
    </row>
    <row r="241">
      <c r="A241" s="22"/>
      <c r="B241" s="22"/>
      <c r="C241" s="65"/>
      <c r="D241" s="65"/>
      <c r="E241" s="65"/>
      <c r="F241" s="22"/>
      <c r="G241" s="67"/>
      <c r="H241" s="65"/>
      <c r="I241" s="65"/>
      <c r="J241" s="65"/>
      <c r="K241" s="67"/>
      <c r="L241" s="65"/>
      <c r="M241" s="65"/>
      <c r="N241" s="65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63" t="str">
        <f>MATCH(MID(F241,1,12),kodyrecept!B$1:B$600,0)</f>
        <v>#N/A</v>
      </c>
    </row>
    <row r="242">
      <c r="A242" s="22"/>
      <c r="B242" s="22"/>
      <c r="C242" s="65"/>
      <c r="D242" s="65"/>
      <c r="E242" s="65"/>
      <c r="F242" s="22"/>
      <c r="G242" s="22"/>
      <c r="H242" s="22"/>
      <c r="I242" s="65"/>
      <c r="J242" s="65"/>
      <c r="K242" s="67"/>
      <c r="L242" s="65"/>
      <c r="M242" s="65"/>
      <c r="N242" s="65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63" t="str">
        <f>MATCH(MID(F242,1,12),kodyrecept!B$1:B$600,0)</f>
        <v>#N/A</v>
      </c>
    </row>
    <row r="243">
      <c r="A243" s="22"/>
      <c r="B243" s="22"/>
      <c r="C243" s="65"/>
      <c r="D243" s="65"/>
      <c r="E243" s="65"/>
      <c r="F243" s="22"/>
      <c r="G243" s="67"/>
      <c r="H243" s="65"/>
      <c r="I243" s="65"/>
      <c r="J243" s="65"/>
      <c r="K243" s="67"/>
      <c r="L243" s="65"/>
      <c r="M243" s="65"/>
      <c r="N243" s="65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63" t="str">
        <f>MATCH(MID(F243,1,12),kodyrecept!B$1:B$600,0)</f>
        <v>#N/A</v>
      </c>
    </row>
    <row r="244">
      <c r="A244" s="22"/>
      <c r="B244" s="22"/>
      <c r="C244" s="65"/>
      <c r="D244" s="65"/>
      <c r="E244" s="65"/>
      <c r="F244" s="22"/>
      <c r="G244" s="67"/>
      <c r="H244" s="65"/>
      <c r="I244" s="65"/>
      <c r="J244" s="65"/>
      <c r="K244" s="67"/>
      <c r="L244" s="65"/>
      <c r="M244" s="65"/>
      <c r="N244" s="65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63" t="str">
        <f>MATCH(MID(F244,1,12),kodyrecept!B$1:B$600,0)</f>
        <v>#N/A</v>
      </c>
    </row>
    <row r="245">
      <c r="A245" s="22"/>
      <c r="B245" s="22"/>
      <c r="C245" s="65"/>
      <c r="D245" s="65"/>
      <c r="E245" s="65"/>
      <c r="F245" s="22"/>
      <c r="G245" s="67"/>
      <c r="H245" s="65"/>
      <c r="I245" s="65"/>
      <c r="J245" s="65"/>
      <c r="K245" s="67"/>
      <c r="L245" s="65"/>
      <c r="M245" s="65"/>
      <c r="N245" s="65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63" t="str">
        <f>MATCH(MID(F245,1,12),kodyrecept!B$1:B$600,0)</f>
        <v>#N/A</v>
      </c>
    </row>
    <row r="246">
      <c r="A246" s="22"/>
      <c r="B246" s="22"/>
      <c r="C246" s="65"/>
      <c r="D246" s="65"/>
      <c r="E246" s="65"/>
      <c r="F246" s="22"/>
      <c r="G246" s="67"/>
      <c r="H246" s="65"/>
      <c r="I246" s="65"/>
      <c r="J246" s="65"/>
      <c r="K246" s="67"/>
      <c r="L246" s="65"/>
      <c r="M246" s="65"/>
      <c r="N246" s="65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63" t="str">
        <f>MATCH(MID(F246,1,12),kodyrecept!B$1:B$600,0)</f>
        <v>#N/A</v>
      </c>
    </row>
    <row r="247">
      <c r="A247" s="22"/>
      <c r="B247" s="22"/>
      <c r="C247" s="65"/>
      <c r="D247" s="65"/>
      <c r="E247" s="65"/>
      <c r="F247" s="22"/>
      <c r="G247" s="67"/>
      <c r="H247" s="65"/>
      <c r="I247" s="65"/>
      <c r="J247" s="65"/>
      <c r="K247" s="67"/>
      <c r="L247" s="65"/>
      <c r="M247" s="65"/>
      <c r="N247" s="65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63" t="str">
        <f>MATCH(MID(F247,1,12),kodyrecept!B$1:B$600,0)</f>
        <v>#N/A</v>
      </c>
    </row>
    <row r="248">
      <c r="A248" s="22"/>
      <c r="B248" s="22"/>
      <c r="C248" s="65"/>
      <c r="D248" s="65"/>
      <c r="E248" s="65"/>
      <c r="F248" s="22"/>
      <c r="G248" s="67"/>
      <c r="H248" s="65"/>
      <c r="I248" s="65"/>
      <c r="J248" s="65"/>
      <c r="K248" s="67"/>
      <c r="L248" s="65"/>
      <c r="M248" s="65"/>
      <c r="N248" s="65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63" t="str">
        <f>MATCH(MID(F248,1,12),kodyrecept!B$1:B$600,0)</f>
        <v>#N/A</v>
      </c>
    </row>
    <row r="249">
      <c r="A249" s="22"/>
      <c r="B249" s="22"/>
      <c r="C249" s="65"/>
      <c r="D249" s="65"/>
      <c r="E249" s="65"/>
      <c r="F249" s="65"/>
      <c r="G249" s="67"/>
      <c r="H249" s="65"/>
      <c r="I249" s="65"/>
      <c r="J249" s="65"/>
      <c r="K249" s="67"/>
      <c r="L249" s="65"/>
      <c r="M249" s="65"/>
      <c r="N249" s="65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63" t="str">
        <f>MATCH(MID(F249,1,12),kodyrecept!B$1:B$600,0)</f>
        <v>#N/A</v>
      </c>
    </row>
    <row r="250">
      <c r="A250" s="22"/>
      <c r="B250" s="22"/>
      <c r="C250" s="65"/>
      <c r="D250" s="65"/>
      <c r="E250" s="65"/>
      <c r="F250" s="65"/>
      <c r="G250" s="67"/>
      <c r="H250" s="65"/>
      <c r="I250" s="65"/>
      <c r="J250" s="65"/>
      <c r="K250" s="67"/>
      <c r="L250" s="65"/>
      <c r="M250" s="65"/>
      <c r="N250" s="65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63" t="str">
        <f>MATCH(MID(F250,1,12),kodyrecept!B$1:B$600,0)</f>
        <v>#N/A</v>
      </c>
    </row>
    <row r="251">
      <c r="A251" s="22"/>
      <c r="B251" s="22"/>
      <c r="C251" s="65"/>
      <c r="D251" s="65"/>
      <c r="E251" s="65"/>
      <c r="F251" s="65"/>
      <c r="G251" s="67"/>
      <c r="H251" s="65"/>
      <c r="I251" s="65"/>
      <c r="J251" s="65"/>
      <c r="K251" s="67"/>
      <c r="L251" s="65"/>
      <c r="M251" s="65"/>
      <c r="N251" s="65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63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7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63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7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63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7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63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7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63" t="str">
        <f>MATCH(MID(F255,1,12),kodyrecept!B$1:B$600,0)</f>
        <v>#N/A</v>
      </c>
    </row>
    <row r="256">
      <c r="A256" s="22"/>
      <c r="B256" s="22"/>
      <c r="C256" s="22"/>
      <c r="D256" s="22"/>
      <c r="E256" s="22"/>
      <c r="F256" s="22"/>
      <c r="G256" s="67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63" t="str">
        <f>MATCH(MID(F256,1,12),kodyrecept!B$1:B$600,0)</f>
        <v>#N/A</v>
      </c>
    </row>
    <row r="257">
      <c r="A257" s="22"/>
      <c r="B257" s="22"/>
      <c r="C257" s="22"/>
      <c r="D257" s="22"/>
      <c r="E257" s="22"/>
      <c r="F257" s="22"/>
      <c r="G257" s="67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63" t="str">
        <f>MATCH(MID(F257,1,12),kodyrecept!B$1:B$600,0)</f>
        <v>#N/A</v>
      </c>
    </row>
    <row r="258">
      <c r="A258" s="22"/>
      <c r="B258" s="22"/>
      <c r="C258" s="22"/>
      <c r="D258" s="22"/>
      <c r="E258" s="22"/>
      <c r="F258" s="22"/>
      <c r="G258" s="67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63" t="str">
        <f>MATCH(MID(F258,1,12),kodyrecept!B$1:B$600,0)</f>
        <v>#N/A</v>
      </c>
    </row>
    <row r="259">
      <c r="A259" s="22"/>
      <c r="B259" s="22"/>
      <c r="C259" s="22"/>
      <c r="D259" s="22"/>
      <c r="E259" s="22"/>
      <c r="F259" s="22"/>
      <c r="G259" s="67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63" t="str">
        <f>MATCH(MID(F259,1,12),kodyrecept!B$1:B$600,0)</f>
        <v>#N/A</v>
      </c>
    </row>
    <row r="260">
      <c r="A260" s="22"/>
      <c r="B260" s="22"/>
      <c r="C260" s="22"/>
      <c r="D260" s="22"/>
      <c r="E260" s="22"/>
      <c r="F260" s="22"/>
      <c r="G260" s="67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63" t="str">
        <f>MATCH(MID(F260,1,12),kodyrecept!B$1:B$600,0)</f>
        <v>#N/A</v>
      </c>
    </row>
    <row r="261">
      <c r="A261" s="22"/>
      <c r="B261" s="22"/>
      <c r="C261" s="22"/>
      <c r="D261" s="22"/>
      <c r="E261" s="22"/>
      <c r="F261" s="22"/>
      <c r="G261" s="67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63" t="str">
        <f>MATCH(MID(F261,1,12),kodyrecept!B$1:B$600,0)</f>
        <v>#N/A</v>
      </c>
    </row>
    <row r="262">
      <c r="A262" s="22"/>
      <c r="B262" s="22"/>
      <c r="C262" s="22"/>
      <c r="D262" s="22"/>
      <c r="E262" s="22"/>
      <c r="F262" s="22"/>
      <c r="G262" s="67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63" t="str">
        <f>MATCH(MID(F262,1,12),kodyrecept!B$1:B$600,0)</f>
        <v>#N/A</v>
      </c>
    </row>
    <row r="263">
      <c r="A263" s="22"/>
      <c r="B263" s="22"/>
      <c r="C263" s="22"/>
      <c r="D263" s="22"/>
      <c r="E263" s="22"/>
      <c r="F263" s="22"/>
      <c r="G263" s="67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63"/>
    </row>
    <row r="264">
      <c r="A264" s="22"/>
      <c r="B264" s="22"/>
      <c r="C264" s="22"/>
      <c r="D264" s="22"/>
      <c r="E264" s="22"/>
      <c r="F264" s="22"/>
      <c r="G264" s="67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1"/>
      <c r="Z264" s="1"/>
      <c r="AA264" s="1"/>
      <c r="AB264" s="117"/>
    </row>
    <row r="265">
      <c r="A265" s="22"/>
      <c r="B265" s="22"/>
      <c r="C265" s="22"/>
      <c r="D265" s="22"/>
      <c r="E265" s="22"/>
      <c r="F265" s="22"/>
      <c r="G265" s="67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1"/>
      <c r="Z265" s="1"/>
      <c r="AA265" s="1"/>
      <c r="AB265" s="117"/>
    </row>
    <row r="266">
      <c r="A266" s="22"/>
      <c r="B266" s="22"/>
      <c r="C266" s="65"/>
      <c r="D266" s="65"/>
      <c r="E266" s="65"/>
      <c r="F266" s="22"/>
      <c r="G266" s="67"/>
      <c r="H266" s="65"/>
      <c r="I266" s="65"/>
      <c r="J266" s="65"/>
      <c r="K266" s="65"/>
      <c r="L266" s="65"/>
      <c r="M266" s="65"/>
      <c r="N266" s="65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1"/>
      <c r="Z266" s="1"/>
      <c r="AA266" s="1"/>
      <c r="AB266" s="117"/>
    </row>
    <row r="267">
      <c r="A267" s="22"/>
      <c r="B267" s="65"/>
      <c r="C267" s="65"/>
      <c r="D267" s="65"/>
      <c r="E267" s="65"/>
      <c r="F267" s="22"/>
      <c r="G267" s="67"/>
      <c r="H267" s="68"/>
      <c r="I267" s="68"/>
      <c r="J267" s="65"/>
      <c r="K267" s="67"/>
      <c r="L267" s="65"/>
      <c r="M267" s="65"/>
      <c r="N267" s="65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1"/>
      <c r="Z267" s="1"/>
      <c r="AA267" s="1"/>
      <c r="AB267" s="117"/>
    </row>
    <row r="268">
      <c r="A268" s="17"/>
      <c r="B268" s="17"/>
      <c r="C268" s="17"/>
      <c r="D268" s="17"/>
      <c r="E268" s="17"/>
      <c r="F268" s="112"/>
      <c r="G268" s="113">
        <f t="shared" ref="G268:H268" si="8">SUM(G232:G267)</f>
        <v>28.5</v>
      </c>
      <c r="H268" s="114">
        <f t="shared" si="8"/>
        <v>0</v>
      </c>
      <c r="I268" s="17"/>
      <c r="J268" s="17"/>
      <c r="K268" s="17"/>
      <c r="L268" s="17"/>
      <c r="M268" s="17"/>
      <c r="N268" s="17"/>
      <c r="O268" s="17"/>
      <c r="P268" s="112"/>
      <c r="Q268" s="22"/>
      <c r="R268" s="22"/>
      <c r="S268" s="22"/>
      <c r="T268" s="22"/>
      <c r="U268" s="22"/>
      <c r="V268" s="22"/>
      <c r="W268" s="22"/>
      <c r="X268" s="22"/>
      <c r="Y268" s="1"/>
      <c r="Z268" s="1"/>
      <c r="AA268" s="1"/>
      <c r="AB268" s="117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17"/>
    </row>
  </sheetData>
  <mergeCells count="8">
    <mergeCell ref="C1:N2"/>
    <mergeCell ref="E3:F3"/>
    <mergeCell ref="B5:B6"/>
    <mergeCell ref="C5:N6"/>
    <mergeCell ref="C60:N60"/>
    <mergeCell ref="C117:N117"/>
    <mergeCell ref="C157:N157"/>
    <mergeCell ref="C222:N222"/>
  </mergeCells>
  <conditionalFormatting sqref="K80 K196 K198">
    <cfRule type="containsText" dxfId="1" priority="1" operator="containsText" text="Rybak">
      <formula>NOT(ISERROR(SEARCH(("Rybak"),(K80))))</formula>
    </cfRule>
  </conditionalFormatting>
  <conditionalFormatting sqref="K29:K30 K62:K69 K78 K83 K119:K123 K125:K127 K159:K163 K165:K167 K184 K186 K198 K200:K201 K205:K206 K240">
    <cfRule type="containsText" dxfId="0" priority="2" operator="containsText" text="Strzałk">
      <formula>NOT(ISERROR(SEARCH(("Strzałk"),(K29))))</formula>
    </cfRule>
  </conditionalFormatting>
  <conditionalFormatting sqref="K29:K30 K62:K69 K78 K83 K119:K132 K159:K172 K184 K186 K198 K200:K201 K205:K206 K240">
    <cfRule type="containsText" dxfId="16" priority="3" operator="containsText" text="Ryb">
      <formula>NOT(ISERROR(SEARCH(("Ryb"),(K29))))</formula>
    </cfRule>
  </conditionalFormatting>
  <conditionalFormatting sqref="K29:K30 K62:K69 K78 K83 K119:K132 K159:K172 K184 K186 K198 K200:K201 K205:K206 K240">
    <cfRule type="containsText" dxfId="16" priority="4" operator="containsText" text="501">
      <formula>NOT(ISERROR(SEARCH(("501"),(K29))))</formula>
    </cfRule>
  </conditionalFormatting>
  <conditionalFormatting sqref="F4 F7:F59 F61:F116 F118:F156 F158:F221 F223:F269">
    <cfRule type="containsText" dxfId="15" priority="5" operator="containsText" text="sols">
      <formula>NOT(ISERROR(SEARCH(("sols"),(F4))))</formula>
    </cfRule>
  </conditionalFormatting>
  <conditionalFormatting sqref="K160:K161 K165">
    <cfRule type="containsText" dxfId="1" priority="6" operator="containsText" text="Rybak, Niziński. Urbaniak, 501">
      <formula>NOT(ISERROR(SEARCH(("Rybak, Niziński. Urbaniak, 501"),(K160))))</formula>
    </cfRule>
  </conditionalFormatting>
  <conditionalFormatting sqref="K8:K12 K62:K69 K80 K119:K123 K125:K127 K155:K156 K158:K163 N158 K165:K167 K196 K198 K219:K221 K223:K230">
    <cfRule type="containsText" dxfId="2" priority="7" operator="containsText" text="Olszewski">
      <formula>NOT(ISERROR(SEARCH(("Olszewski"),(K8))))</formula>
    </cfRule>
  </conditionalFormatting>
  <conditionalFormatting sqref="K3:K4 K7:K59 K61:K116 K118:K123 K125:K156 K158:K163 N158 K165:K221 K223:K269">
    <cfRule type="containsText" dxfId="0" priority="8" operator="containsText" text="Anusze">
      <formula>NOT(ISERROR(SEARCH(("Anusze"),(K3))))</formula>
    </cfRule>
  </conditionalFormatting>
  <conditionalFormatting sqref="L3:L4 L7:L59 J61:J69 L61:L116 L118:L156 L158:L221 L223:L269">
    <cfRule type="containsText" dxfId="4" priority="9" operator="containsText" text="ta">
      <formula>NOT(ISERROR(SEARCH(("ta"),(L3))))</formula>
    </cfRule>
  </conditionalFormatting>
  <conditionalFormatting sqref="O1:O269 P17 M61:M69 J119:J132 J154:J156 J158:J172">
    <cfRule type="containsText" dxfId="5" priority="10" operator="containsText" text="przełożone">
      <formula>NOT(ISERROR(SEARCH(("przełożone"),(O1))))</formula>
    </cfRule>
  </conditionalFormatting>
  <conditionalFormatting sqref="P17">
    <cfRule type="containsText" dxfId="5" priority="11" operator="containsText" text="przełożone">
      <formula>NOT(ISERROR(SEARCH(("przełożone"),(P17))))</formula>
    </cfRule>
  </conditionalFormatting>
  <conditionalFormatting sqref="K3:K4 K7:K59 K61:K116 K118:K123 K125:K156 K158:K163 N158 K165:K221 K223:K269">
    <cfRule type="containsText" dxfId="6" priority="12" operator="containsText" text="szle">
      <formula>NOT(ISERROR(SEARCH(("szle"),(K3))))</formula>
    </cfRule>
  </conditionalFormatting>
  <conditionalFormatting sqref="O1:O269 P17 M61:M69 J119:J132 J154:J156 J158:J172">
    <cfRule type="containsText" dxfId="7" priority="13" operator="containsText" text="odwołane">
      <formula>NOT(ISERROR(SEARCH(("odwołane"),(O1))))</formula>
    </cfRule>
  </conditionalFormatting>
  <conditionalFormatting sqref="P17">
    <cfRule type="containsText" dxfId="7" priority="14" operator="containsText" text="odwołane">
      <formula>NOT(ISERROR(SEARCH(("odwołane"),(P17))))</formula>
    </cfRule>
  </conditionalFormatting>
  <conditionalFormatting sqref="K3:K4 K7:K59 K61:K116 K118:K123 K125:K156 K158:K163 N158 K165:K221 K223:K269">
    <cfRule type="containsText" dxfId="8" priority="15" operator="containsText" text="geb">
      <formula>NOT(ISERROR(SEARCH(("geb"),(K3))))</formula>
    </cfRule>
  </conditionalFormatting>
  <conditionalFormatting sqref="L3:L4 L7:L59 J61:J69 L61:L116 L118:L156 L158:L221 L223:L269">
    <cfRule type="containsText" dxfId="9" priority="16" operator="containsText" text="nie">
      <formula>NOT(ISERROR(SEARCH(("nie"),(L3))))</formula>
    </cfRule>
  </conditionalFormatting>
  <conditionalFormatting sqref="O1:O269 P17 M61:M69 J119:J132 J154:J156 J158:J172">
    <cfRule type="containsText" dxfId="10" priority="17" operator="containsText" text="potwierdzone">
      <formula>NOT(ISERROR(SEARCH(("potwierdzone"),(O1))))</formula>
    </cfRule>
  </conditionalFormatting>
  <conditionalFormatting sqref="P17">
    <cfRule type="containsText" dxfId="10" priority="18" operator="containsText" text="potwierdzone">
      <formula>NOT(ISERROR(SEARCH(("potwierdzone"),(P17))))</formula>
    </cfRule>
  </conditionalFormatting>
  <conditionalFormatting sqref="L3:L4 L7:L59 J61:J69 L61:L116 L118:L156 L158:L221 L223:L269">
    <cfRule type="cellIs" dxfId="11" priority="19" operator="equal">
      <formula>"??"</formula>
    </cfRule>
  </conditionalFormatting>
  <conditionalFormatting sqref="K3:K4 K8:K59 K61:K116 K118:K123 K125:K152 K154:K156 K158:K163 N158 K165:K213 K215:K216 K218:K221 K223:K262">
    <cfRule type="containsText" dxfId="0" priority="20" operator="containsText" text="strz">
      <formula>NOT(ISERROR(SEARCH(("strz"),(K3))))</formula>
    </cfRule>
  </conditionalFormatting>
  <conditionalFormatting sqref="O1:O269 P17 M61:M69 J119:J132 J154:J156 J158:J172">
    <cfRule type="containsText" dxfId="12" priority="21" operator="containsText" text="zmiana">
      <formula>NOT(ISERROR(SEARCH(("zmiana"),(O1))))</formula>
    </cfRule>
  </conditionalFormatting>
  <conditionalFormatting sqref="P17">
    <cfRule type="containsText" dxfId="12" priority="22" operator="containsText" text="zmiana">
      <formula>NOT(ISERROR(SEARCH(("zmiana"),(P17))))</formula>
    </cfRule>
  </conditionalFormatting>
  <conditionalFormatting sqref="K3:K4 K7:K59 K61:K116 K118:K123 K125:K156 K158:K163 N158 K165:K221 K223:K269">
    <cfRule type="containsText" dxfId="9" priority="23" operator="containsText" text="Pompbet">
      <formula>NOT(ISERROR(SEARCH(("Pompbet"),(K3))))</formula>
    </cfRule>
  </conditionalFormatting>
  <conditionalFormatting sqref="K1:K4 K7:K59 K61:K116 K118:K123 K125:K156 K158:K163 N158 K165:K221 K223:K269">
    <cfRule type="containsText" dxfId="13" priority="24" operator="containsText" text="Olszewski">
      <formula>NOT(ISERROR(SEARCH(("Olszewski"),(K1))))</formula>
    </cfRule>
  </conditionalFormatting>
  <conditionalFormatting sqref="F1:F2 F4 F7:F59 F61:F116 F118:F156 F158:F221 F223:F269">
    <cfRule type="containsText" dxfId="14" priority="25" operator="containsText" text="artevia">
      <formula>NOT(ISERROR(SEARCH(("artevia"),(F1))))</formula>
    </cfRule>
  </conditionalFormatting>
  <conditionalFormatting sqref="F1:F2 F4 F7:F59 F61:F116 F118:F156 F158:F221 F223:F269">
    <cfRule type="containsText" dxfId="3" priority="26" operator="containsText" text="sols">
      <formula>NOT(ISERROR(SEARCH(("sols"),(F1))))</formula>
    </cfRule>
  </conditionalFormatting>
  <hyperlinks>
    <hyperlink r:id="rId1" ref="E20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65"/>
      <c r="B1" s="165"/>
      <c r="C1" s="419">
        <v>45630.0</v>
      </c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</row>
    <row r="2">
      <c r="A2" s="165"/>
      <c r="B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</row>
    <row r="3">
      <c r="A3" s="1"/>
      <c r="B3" s="1"/>
      <c r="C3" s="1"/>
      <c r="D3" s="3"/>
      <c r="E3" s="4" t="s">
        <v>0</v>
      </c>
      <c r="F3" s="5"/>
      <c r="G3" s="6">
        <f>SUM(G57+G113+G145+G210+G260)</f>
        <v>1106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65"/>
      <c r="Z3" s="165"/>
      <c r="AA3" s="165"/>
      <c r="AB3" s="165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65"/>
      <c r="Z4" s="165"/>
      <c r="AA4" s="165"/>
      <c r="AB4" s="165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65"/>
      <c r="Z5" s="165"/>
      <c r="AA5" s="165"/>
      <c r="AB5" s="165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65"/>
      <c r="Z6" s="165"/>
      <c r="AA6" s="165"/>
      <c r="AB6" s="165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65"/>
      <c r="Z7" s="165"/>
      <c r="AA7" s="165"/>
      <c r="AB7" s="165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65"/>
      <c r="Z8" s="165"/>
      <c r="AA8" s="165"/>
      <c r="AB8" s="165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65"/>
      <c r="Z9" s="165"/>
      <c r="AA9" s="165"/>
      <c r="AB9" s="165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65"/>
      <c r="Z10" s="165"/>
      <c r="AA10" s="165"/>
      <c r="AB10" s="165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65"/>
      <c r="Z11" s="165"/>
      <c r="AA11" s="165"/>
      <c r="AB11" s="165"/>
    </row>
    <row r="12">
      <c r="A12" s="3"/>
      <c r="B12" s="22"/>
      <c r="C12" s="33" t="s">
        <v>30</v>
      </c>
      <c r="D12" s="24"/>
      <c r="E12" s="42"/>
      <c r="F12" s="43" t="s">
        <v>31</v>
      </c>
      <c r="G12" s="67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65"/>
      <c r="Z12" s="165"/>
      <c r="AA12" s="165"/>
      <c r="AB12" s="165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69" t="s">
        <v>38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65"/>
      <c r="Z13" s="165"/>
      <c r="AA13" s="165"/>
      <c r="AB13" s="165"/>
    </row>
    <row r="14">
      <c r="A14" s="1"/>
      <c r="B14" s="1"/>
      <c r="C14" s="50"/>
      <c r="D14" s="1"/>
      <c r="E14" s="1"/>
      <c r="F14" s="46" t="s">
        <v>39</v>
      </c>
      <c r="G14" s="47">
        <f t="shared" ref="G14:H14" si="1">G57/7</f>
        <v>73.14285714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5"/>
      <c r="O14" s="267"/>
      <c r="P14" s="276"/>
      <c r="Q14" s="1"/>
      <c r="R14" s="1"/>
      <c r="S14" s="1"/>
      <c r="T14" s="1"/>
      <c r="U14" s="1"/>
      <c r="V14" s="1"/>
      <c r="W14" s="1"/>
      <c r="X14" s="1"/>
      <c r="Y14" s="165"/>
      <c r="Z14" s="165"/>
      <c r="AA14" s="165"/>
      <c r="AB14" s="165"/>
    </row>
    <row r="15">
      <c r="A15" s="1"/>
      <c r="B15" s="1"/>
      <c r="C15" s="50"/>
      <c r="D15" s="1"/>
      <c r="E15" s="1"/>
      <c r="F15" s="1"/>
      <c r="G15" s="53"/>
      <c r="H15" s="1"/>
      <c r="I15" s="259" t="s">
        <v>8</v>
      </c>
      <c r="J15" s="270">
        <v>8.0</v>
      </c>
      <c r="K15" s="277" t="s">
        <v>42</v>
      </c>
      <c r="L15" s="267"/>
      <c r="M15" s="265">
        <v>17.0</v>
      </c>
      <c r="N15" s="275"/>
      <c r="O15" s="278"/>
      <c r="P15" s="276"/>
      <c r="Q15" s="1"/>
      <c r="R15" s="1"/>
      <c r="S15" s="1"/>
      <c r="T15" s="1"/>
      <c r="U15" s="1"/>
      <c r="V15" s="1"/>
      <c r="W15" s="1"/>
      <c r="X15" s="1"/>
      <c r="Y15" s="420"/>
      <c r="Z15" s="420"/>
      <c r="AA15" s="420"/>
      <c r="AB15" s="420"/>
    </row>
    <row r="16">
      <c r="A16" s="1"/>
      <c r="B16" s="1"/>
      <c r="C16" s="50"/>
      <c r="D16" s="1"/>
      <c r="E16" s="1"/>
      <c r="F16" s="1"/>
      <c r="G16" s="53"/>
      <c r="H16" s="1"/>
      <c r="I16" s="279" t="s">
        <v>8</v>
      </c>
      <c r="J16" s="265">
        <v>9.0</v>
      </c>
      <c r="K16" s="280" t="s">
        <v>43</v>
      </c>
      <c r="L16" s="267"/>
      <c r="M16" s="265">
        <v>18.0</v>
      </c>
      <c r="N16" s="275"/>
      <c r="O16" s="278"/>
      <c r="P16" s="281"/>
      <c r="Q16" s="1"/>
      <c r="R16" s="1"/>
      <c r="S16" s="1"/>
      <c r="T16" s="1"/>
      <c r="U16" s="1"/>
      <c r="V16" s="1"/>
      <c r="W16" s="1"/>
      <c r="X16" s="1"/>
      <c r="Y16" s="420"/>
      <c r="Z16" s="420"/>
      <c r="AA16" s="420"/>
      <c r="AB16" s="420"/>
    </row>
    <row r="17">
      <c r="A17" s="26" t="s">
        <v>44</v>
      </c>
      <c r="B17" s="59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0" t="s">
        <v>50</v>
      </c>
      <c r="H17" s="59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59" t="s">
        <v>58</v>
      </c>
      <c r="P17" s="59" t="s">
        <v>59</v>
      </c>
      <c r="Q17" s="61" t="s">
        <v>60</v>
      </c>
      <c r="R17" s="62"/>
      <c r="S17" s="62"/>
      <c r="T17" s="62"/>
      <c r="U17" s="62"/>
      <c r="V17" s="62"/>
      <c r="W17" s="62"/>
      <c r="X17" s="62"/>
      <c r="Y17" s="233"/>
      <c r="Z17" s="233"/>
      <c r="AA17" s="233"/>
      <c r="AB17" s="233"/>
    </row>
    <row r="18">
      <c r="A18" s="22"/>
      <c r="B18" s="22"/>
      <c r="C18" s="64"/>
      <c r="D18" s="65"/>
      <c r="E18" s="65"/>
      <c r="F18" s="66"/>
      <c r="G18" s="67"/>
      <c r="H18" s="65"/>
      <c r="I18" s="68"/>
      <c r="J18" s="65"/>
      <c r="K18" s="67"/>
      <c r="L18" s="65"/>
      <c r="M18" s="65"/>
      <c r="N18" s="65"/>
      <c r="O18" s="69"/>
      <c r="P18" s="22"/>
      <c r="Q18" s="22"/>
      <c r="R18" s="22"/>
      <c r="S18" s="22"/>
      <c r="T18" s="22"/>
      <c r="U18" s="22"/>
      <c r="V18" s="22"/>
      <c r="W18" s="22"/>
      <c r="X18" s="22"/>
      <c r="Y18" s="233"/>
      <c r="Z18" s="233"/>
      <c r="AA18" s="233"/>
      <c r="AB18" s="233" t="str">
        <f>MATCH(MID(F18,1,12),kodyrecept!B$1:B$600,0)</f>
        <v>#N/A</v>
      </c>
    </row>
    <row r="19">
      <c r="A19" s="22"/>
      <c r="B19" s="22"/>
      <c r="C19" s="64"/>
      <c r="D19" s="65"/>
      <c r="E19" s="65"/>
      <c r="F19" s="179"/>
      <c r="G19" s="67"/>
      <c r="H19" s="65"/>
      <c r="I19" s="65"/>
      <c r="J19" s="65"/>
      <c r="K19" s="65"/>
      <c r="L19" s="65"/>
      <c r="M19" s="65"/>
      <c r="N19" s="65"/>
      <c r="O19" s="69"/>
      <c r="P19" s="22"/>
      <c r="Q19" s="22"/>
      <c r="R19" s="22"/>
      <c r="S19" s="22"/>
      <c r="T19" s="22"/>
      <c r="U19" s="22"/>
      <c r="V19" s="22"/>
      <c r="W19" s="22"/>
      <c r="X19" s="22"/>
      <c r="Y19" s="233"/>
      <c r="Z19" s="233"/>
      <c r="AA19" s="233"/>
      <c r="AB19" s="233" t="str">
        <f>MATCH(MID(F19,1,12),kodyrecept!B$1:B$600,0)</f>
        <v>#N/A</v>
      </c>
    </row>
    <row r="20">
      <c r="A20" s="22"/>
      <c r="B20" s="22"/>
      <c r="C20" s="282"/>
      <c r="D20" s="111"/>
      <c r="E20" s="111"/>
      <c r="F20" s="179"/>
      <c r="G20" s="67"/>
      <c r="H20" s="111"/>
      <c r="I20" s="181"/>
      <c r="J20" s="111"/>
      <c r="K20" s="67"/>
      <c r="L20" s="111"/>
      <c r="M20" s="111"/>
      <c r="N20" s="111"/>
      <c r="O20" s="69"/>
      <c r="P20" s="22"/>
      <c r="Q20" s="22"/>
      <c r="R20" s="22"/>
      <c r="S20" s="22"/>
      <c r="T20" s="22"/>
      <c r="U20" s="22"/>
      <c r="V20" s="22"/>
      <c r="W20" s="22"/>
      <c r="X20" s="22"/>
      <c r="Y20" s="233"/>
      <c r="Z20" s="233"/>
      <c r="AA20" s="233"/>
      <c r="AB20" s="233" t="str">
        <f>MATCH(MID(F20,1,12),kodyrecept!B$1:B$600,0)</f>
        <v>#N/A</v>
      </c>
    </row>
    <row r="21">
      <c r="A21" s="310" t="s">
        <v>102</v>
      </c>
      <c r="B21" s="421">
        <v>2696154.0</v>
      </c>
      <c r="C21" s="422">
        <v>0.2708333333333333</v>
      </c>
      <c r="D21" s="313" t="s">
        <v>406</v>
      </c>
      <c r="E21" s="313" t="s">
        <v>407</v>
      </c>
      <c r="F21" s="391" t="s">
        <v>298</v>
      </c>
      <c r="G21" s="315">
        <v>370.0</v>
      </c>
      <c r="H21" s="316"/>
      <c r="I21" s="316"/>
      <c r="J21" s="316"/>
      <c r="K21" s="350" t="s">
        <v>408</v>
      </c>
      <c r="L21" s="218" t="s">
        <v>66</v>
      </c>
      <c r="M21" s="327" t="s">
        <v>409</v>
      </c>
      <c r="N21" s="313">
        <v>7.28802141E8</v>
      </c>
      <c r="O21" s="69"/>
      <c r="P21" s="22"/>
      <c r="Q21" s="22"/>
      <c r="R21" s="22"/>
      <c r="S21" s="22"/>
      <c r="T21" s="22"/>
      <c r="U21" s="22"/>
      <c r="V21" s="22"/>
      <c r="W21" s="22"/>
      <c r="X21" s="22"/>
      <c r="Y21" s="233"/>
      <c r="Z21" s="233"/>
      <c r="AA21" s="233"/>
      <c r="AB21" s="233" t="str">
        <f>MATCH(MID(F21,1,12),kodyrecept!B$1:B$600,0)</f>
        <v>#N/A</v>
      </c>
    </row>
    <row r="22">
      <c r="A22" s="22"/>
      <c r="B22" s="22"/>
      <c r="C22" s="64"/>
      <c r="D22" s="65"/>
      <c r="E22" s="65"/>
      <c r="F22" s="179"/>
      <c r="G22" s="27"/>
      <c r="H22" s="65"/>
      <c r="I22" s="68"/>
      <c r="J22" s="65"/>
      <c r="K22" s="67"/>
      <c r="L22" s="65"/>
      <c r="M22" s="65"/>
      <c r="N22" s="65"/>
      <c r="O22" s="69"/>
      <c r="P22" s="22"/>
      <c r="Q22" s="22"/>
      <c r="R22" s="22"/>
      <c r="S22" s="22"/>
      <c r="T22" s="22"/>
      <c r="U22" s="22"/>
      <c r="V22" s="22"/>
      <c r="W22" s="22"/>
      <c r="X22" s="22"/>
      <c r="Y22" s="233"/>
      <c r="Z22" s="233"/>
      <c r="AA22" s="233"/>
      <c r="AB22" s="233" t="str">
        <f>MATCH(MID(F22,1,12),kodyrecept!B$1:B$600,0)</f>
        <v>#N/A</v>
      </c>
    </row>
    <row r="23">
      <c r="A23" s="22"/>
      <c r="B23" s="22"/>
      <c r="C23" s="282"/>
      <c r="D23" s="111"/>
      <c r="E23" s="111"/>
      <c r="F23" s="66"/>
      <c r="G23" s="180"/>
      <c r="H23" s="111"/>
      <c r="I23" s="181"/>
      <c r="J23" s="111"/>
      <c r="K23" s="67"/>
      <c r="L23" s="111"/>
      <c r="M23" s="111"/>
      <c r="N23" s="111"/>
      <c r="O23" s="69"/>
      <c r="P23" s="22"/>
      <c r="Q23" s="22"/>
      <c r="R23" s="22"/>
      <c r="S23" s="22"/>
      <c r="T23" s="22"/>
      <c r="U23" s="22"/>
      <c r="V23" s="22"/>
      <c r="W23" s="22"/>
      <c r="X23" s="22"/>
      <c r="Y23" s="233"/>
      <c r="Z23" s="233"/>
      <c r="AA23" s="233"/>
      <c r="AB23" s="233" t="str">
        <f>MATCH(MID(F23,1,12),kodyrecept!B$1:B$600,0)</f>
        <v>#N/A</v>
      </c>
    </row>
    <row r="24">
      <c r="A24" s="302"/>
      <c r="B24" s="303">
        <v>2698165.0</v>
      </c>
      <c r="C24" s="212">
        <v>0.5833333333333334</v>
      </c>
      <c r="D24" s="211" t="s">
        <v>103</v>
      </c>
      <c r="E24" s="211" t="s">
        <v>104</v>
      </c>
      <c r="F24" s="214" t="s">
        <v>105</v>
      </c>
      <c r="G24" s="304">
        <v>30.0</v>
      </c>
      <c r="H24" s="210"/>
      <c r="I24" s="210"/>
      <c r="J24" s="210"/>
      <c r="K24" s="216"/>
      <c r="L24" s="305" t="s">
        <v>66</v>
      </c>
      <c r="M24" s="210"/>
      <c r="N24" s="211">
        <v>5.00891265E8</v>
      </c>
      <c r="O24" s="69"/>
      <c r="P24" s="22"/>
      <c r="Q24" s="22"/>
      <c r="R24" s="22"/>
      <c r="S24" s="22"/>
      <c r="T24" s="22"/>
      <c r="U24" s="22"/>
      <c r="V24" s="22"/>
      <c r="W24" s="22"/>
      <c r="X24" s="22"/>
      <c r="Y24" s="233"/>
      <c r="Z24" s="233"/>
      <c r="AA24" s="233"/>
      <c r="AB24" s="233" t="str">
        <f>MATCH(MID(F24,1,12),kodyrecept!B$1:B$600,0)</f>
        <v>#N/A</v>
      </c>
    </row>
    <row r="25">
      <c r="A25" s="22"/>
      <c r="B25" s="22"/>
      <c r="C25" s="282"/>
      <c r="D25" s="65"/>
      <c r="E25" s="65"/>
      <c r="F25" s="66"/>
      <c r="G25" s="67"/>
      <c r="H25" s="65"/>
      <c r="I25" s="65"/>
      <c r="J25" s="65"/>
      <c r="K25" s="67"/>
      <c r="L25" s="65"/>
      <c r="M25" s="65"/>
      <c r="N25" s="65"/>
      <c r="O25" s="69"/>
      <c r="P25" s="22"/>
      <c r="Q25" s="22"/>
      <c r="R25" s="22"/>
      <c r="S25" s="22"/>
      <c r="T25" s="22"/>
      <c r="U25" s="22"/>
      <c r="V25" s="22"/>
      <c r="W25" s="22"/>
      <c r="X25" s="22"/>
      <c r="Y25" s="233"/>
      <c r="Z25" s="233"/>
      <c r="AA25" s="233"/>
      <c r="AB25" s="233" t="str">
        <f>MATCH(MID(F25,1,12),kodyrecept!B$1:B$600,0)</f>
        <v>#N/A</v>
      </c>
    </row>
    <row r="26">
      <c r="A26" s="310" t="s">
        <v>70</v>
      </c>
      <c r="B26" s="311">
        <v>2592687.0</v>
      </c>
      <c r="C26" s="320">
        <v>0.5625</v>
      </c>
      <c r="D26" s="313" t="s">
        <v>117</v>
      </c>
      <c r="E26" s="314" t="s">
        <v>118</v>
      </c>
      <c r="F26" s="314" t="s">
        <v>363</v>
      </c>
      <c r="G26" s="321">
        <v>8.0</v>
      </c>
      <c r="H26" s="322"/>
      <c r="I26" s="316"/>
      <c r="J26" s="322"/>
      <c r="K26" s="322"/>
      <c r="L26" s="218" t="s">
        <v>66</v>
      </c>
      <c r="M26" s="323"/>
      <c r="N26" s="313">
        <v>5.02747291E8</v>
      </c>
      <c r="O26" s="69"/>
      <c r="P26" s="22"/>
      <c r="Q26" s="22"/>
      <c r="R26" s="22"/>
      <c r="S26" s="22"/>
      <c r="T26" s="22"/>
      <c r="U26" s="22"/>
      <c r="V26" s="22"/>
      <c r="W26" s="22"/>
      <c r="X26" s="22"/>
      <c r="Y26" s="233"/>
      <c r="Z26" s="233"/>
      <c r="AA26" s="233"/>
      <c r="AB26" s="233" t="str">
        <f>MATCH(MID(F26,1,12),kodyrecept!B$1:B$600,0)</f>
        <v>#N/A</v>
      </c>
    </row>
    <row r="27">
      <c r="A27" s="310" t="s">
        <v>70</v>
      </c>
      <c r="B27" s="311">
        <v>2592687.0</v>
      </c>
      <c r="C27" s="320">
        <v>0.5694444444444444</v>
      </c>
      <c r="D27" s="313" t="s">
        <v>117</v>
      </c>
      <c r="E27" s="314" t="s">
        <v>118</v>
      </c>
      <c r="F27" s="314" t="s">
        <v>119</v>
      </c>
      <c r="G27" s="324">
        <v>64.0</v>
      </c>
      <c r="H27" s="322"/>
      <c r="I27" s="316"/>
      <c r="J27" s="322"/>
      <c r="K27" s="322"/>
      <c r="L27" s="218" t="s">
        <v>66</v>
      </c>
      <c r="M27" s="322"/>
      <c r="N27" s="313">
        <v>5.02747291E8</v>
      </c>
      <c r="O27" s="69"/>
      <c r="P27" s="22"/>
      <c r="Q27" s="22"/>
      <c r="R27" s="22"/>
      <c r="S27" s="22"/>
      <c r="T27" s="22"/>
      <c r="U27" s="22"/>
      <c r="V27" s="22"/>
      <c r="W27" s="22"/>
      <c r="X27" s="22"/>
      <c r="Y27" s="233"/>
      <c r="Z27" s="233"/>
      <c r="AA27" s="233"/>
      <c r="AB27" s="233" t="str">
        <f>MATCH(MID(F27,1,12),kodyrecept!B$1:B$600,0)</f>
        <v>#N/A</v>
      </c>
    </row>
    <row r="28">
      <c r="A28" s="310" t="s">
        <v>70</v>
      </c>
      <c r="B28" s="311">
        <v>2592687.0</v>
      </c>
      <c r="C28" s="320">
        <v>0.6666666666666666</v>
      </c>
      <c r="D28" s="313" t="s">
        <v>117</v>
      </c>
      <c r="E28" s="314" t="s">
        <v>118</v>
      </c>
      <c r="F28" s="314" t="s">
        <v>119</v>
      </c>
      <c r="G28" s="324">
        <v>32.0</v>
      </c>
      <c r="H28" s="322"/>
      <c r="I28" s="316"/>
      <c r="J28" s="322"/>
      <c r="K28" s="322"/>
      <c r="L28" s="218" t="s">
        <v>66</v>
      </c>
      <c r="M28" s="322"/>
      <c r="N28" s="313">
        <v>5.02747291E8</v>
      </c>
      <c r="O28" s="69"/>
      <c r="P28" s="22"/>
      <c r="Q28" s="22"/>
      <c r="R28" s="22"/>
      <c r="S28" s="22"/>
      <c r="T28" s="22"/>
      <c r="U28" s="22"/>
      <c r="V28" s="22"/>
      <c r="W28" s="22"/>
      <c r="X28" s="22"/>
      <c r="Y28" s="233"/>
      <c r="Z28" s="233"/>
      <c r="AA28" s="233"/>
      <c r="AB28" s="233" t="str">
        <f>MATCH(MID(F28,1,12),kodyrecept!B$1:B$600,0)</f>
        <v>#N/A</v>
      </c>
    </row>
    <row r="29">
      <c r="A29" s="310" t="s">
        <v>70</v>
      </c>
      <c r="B29" s="303">
        <v>2646473.0</v>
      </c>
      <c r="C29" s="325">
        <v>0.5833333333333334</v>
      </c>
      <c r="D29" s="313" t="s">
        <v>113</v>
      </c>
      <c r="E29" s="313" t="s">
        <v>114</v>
      </c>
      <c r="F29" s="314" t="s">
        <v>364</v>
      </c>
      <c r="G29" s="423">
        <v>8.0</v>
      </c>
      <c r="H29" s="316"/>
      <c r="I29" s="316"/>
      <c r="J29" s="316"/>
      <c r="K29" s="322"/>
      <c r="L29" s="218" t="s">
        <v>66</v>
      </c>
      <c r="M29" s="327" t="s">
        <v>116</v>
      </c>
      <c r="N29" s="313">
        <v>7.94440743E8</v>
      </c>
      <c r="O29" s="69"/>
      <c r="P29" s="22"/>
      <c r="Q29" s="22"/>
      <c r="R29" s="22"/>
      <c r="S29" s="22"/>
      <c r="T29" s="22"/>
      <c r="U29" s="22"/>
      <c r="V29" s="22"/>
      <c r="W29" s="22"/>
      <c r="X29" s="22"/>
      <c r="Y29" s="233"/>
      <c r="Z29" s="233"/>
      <c r="AA29" s="233"/>
      <c r="AB29" s="233" t="str">
        <f>MATCH(MID(F29,1,12),kodyrecept!B$1:B$600,0)</f>
        <v>#N/A</v>
      </c>
    </row>
    <row r="30">
      <c r="A30" s="22"/>
      <c r="B30" s="22"/>
      <c r="C30" s="64"/>
      <c r="D30" s="65"/>
      <c r="E30" s="65"/>
      <c r="F30" s="22"/>
      <c r="G30" s="67"/>
      <c r="H30" s="68"/>
      <c r="I30" s="68"/>
      <c r="J30" s="65"/>
      <c r="K30" s="67"/>
      <c r="L30" s="65"/>
      <c r="M30" s="65"/>
      <c r="N30" s="65"/>
      <c r="O30" s="69"/>
      <c r="P30" s="22"/>
      <c r="Q30" s="22"/>
      <c r="R30" s="22"/>
      <c r="S30" s="22"/>
      <c r="T30" s="22"/>
      <c r="U30" s="22"/>
      <c r="V30" s="22"/>
      <c r="W30" s="22"/>
      <c r="X30" s="22"/>
      <c r="Y30" s="233"/>
      <c r="Z30" s="233"/>
      <c r="AA30" s="233"/>
      <c r="AB30" s="233" t="str">
        <f>MATCH(MID(F30,1,12),kodyrecept!B$1:B$600,0)</f>
        <v>#N/A</v>
      </c>
    </row>
    <row r="31">
      <c r="A31" s="22"/>
      <c r="B31" s="22"/>
      <c r="C31" s="282"/>
      <c r="D31" s="111"/>
      <c r="E31" s="111"/>
      <c r="F31" s="22"/>
      <c r="G31" s="180"/>
      <c r="H31" s="111"/>
      <c r="I31" s="111"/>
      <c r="J31" s="111"/>
      <c r="K31" s="180"/>
      <c r="L31" s="111"/>
      <c r="M31" s="111"/>
      <c r="N31" s="111"/>
      <c r="O31" s="69"/>
      <c r="P31" s="22"/>
      <c r="Q31" s="22"/>
      <c r="R31" s="22"/>
      <c r="S31" s="22"/>
      <c r="T31" s="22"/>
      <c r="U31" s="22"/>
      <c r="V31" s="22"/>
      <c r="W31" s="22"/>
      <c r="X31" s="22"/>
      <c r="Y31" s="233"/>
      <c r="Z31" s="233"/>
      <c r="AA31" s="233"/>
      <c r="AB31" s="233" t="str">
        <f>MATCH(MID(F31,1,12),kodyrecept!B$1:B$600,0)</f>
        <v>#N/A</v>
      </c>
    </row>
    <row r="32">
      <c r="A32" s="22"/>
      <c r="B32" s="22"/>
      <c r="C32" s="282"/>
      <c r="D32" s="111"/>
      <c r="E32" s="111"/>
      <c r="F32" s="22"/>
      <c r="G32" s="180"/>
      <c r="H32" s="111"/>
      <c r="I32" s="111"/>
      <c r="J32" s="111"/>
      <c r="K32" s="180"/>
      <c r="L32" s="111"/>
      <c r="M32" s="111"/>
      <c r="N32" s="111"/>
      <c r="O32" s="69"/>
      <c r="P32" s="22"/>
      <c r="Q32" s="22"/>
      <c r="R32" s="22"/>
      <c r="S32" s="22"/>
      <c r="T32" s="22"/>
      <c r="U32" s="22"/>
      <c r="V32" s="22"/>
      <c r="W32" s="22"/>
      <c r="X32" s="22"/>
      <c r="Y32" s="233"/>
      <c r="Z32" s="233"/>
      <c r="AA32" s="233"/>
      <c r="AB32" s="233" t="str">
        <f>MATCH(MID(F32,1,12),kodyrecept!B$1:B$600,0)</f>
        <v>#N/A</v>
      </c>
    </row>
    <row r="33">
      <c r="A33" s="22"/>
      <c r="B33" s="22"/>
      <c r="C33" s="282"/>
      <c r="D33" s="111"/>
      <c r="E33" s="111"/>
      <c r="F33" s="22"/>
      <c r="G33" s="180"/>
      <c r="H33" s="111"/>
      <c r="I33" s="111"/>
      <c r="J33" s="111"/>
      <c r="K33" s="180"/>
      <c r="L33" s="111"/>
      <c r="M33" s="111"/>
      <c r="N33" s="111"/>
      <c r="O33" s="69"/>
      <c r="P33" s="22"/>
      <c r="Q33" s="22"/>
      <c r="R33" s="22"/>
      <c r="S33" s="22"/>
      <c r="T33" s="22"/>
      <c r="U33" s="22"/>
      <c r="V33" s="22"/>
      <c r="W33" s="22"/>
      <c r="X33" s="22"/>
      <c r="Y33" s="233"/>
      <c r="Z33" s="233"/>
      <c r="AA33" s="233"/>
      <c r="AB33" s="233" t="str">
        <f>MATCH(MID(F33,1,12),kodyrecept!B$1:B$600,0)</f>
        <v>#N/A</v>
      </c>
    </row>
    <row r="34">
      <c r="A34" s="22"/>
      <c r="B34" s="22"/>
      <c r="C34" s="319"/>
      <c r="D34" s="22"/>
      <c r="E34" s="22"/>
      <c r="F34" s="22"/>
      <c r="G34" s="67"/>
      <c r="H34" s="65"/>
      <c r="I34" s="22"/>
      <c r="J34" s="22"/>
      <c r="K34" s="22"/>
      <c r="L34" s="22"/>
      <c r="M34" s="22"/>
      <c r="N34" s="6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33"/>
      <c r="Z34" s="233"/>
      <c r="AA34" s="233"/>
      <c r="AB34" s="233" t="str">
        <f>MATCH(MID(F34,1,12),kodyrecept!B$1:B$600,0)</f>
        <v>#N/A</v>
      </c>
    </row>
    <row r="35">
      <c r="A35" s="22"/>
      <c r="B35" s="22"/>
      <c r="C35" s="319"/>
      <c r="D35" s="22"/>
      <c r="E35" s="22"/>
      <c r="F35" s="22"/>
      <c r="G35" s="67"/>
      <c r="H35" s="65"/>
      <c r="I35" s="22"/>
      <c r="J35" s="22"/>
      <c r="K35" s="22"/>
      <c r="L35" s="22"/>
      <c r="M35" s="22"/>
      <c r="N35" s="6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3"/>
      <c r="Z35" s="233"/>
      <c r="AA35" s="233"/>
      <c r="AB35" s="233" t="str">
        <f>MATCH(MID(F35,1,12),kodyrecept!B$1:B$600,0)</f>
        <v>#N/A</v>
      </c>
    </row>
    <row r="36">
      <c r="A36" s="22"/>
      <c r="B36" s="22"/>
      <c r="C36" s="319"/>
      <c r="D36" s="22"/>
      <c r="E36" s="22"/>
      <c r="F36" s="22"/>
      <c r="G36" s="67"/>
      <c r="H36" s="65"/>
      <c r="I36" s="22"/>
      <c r="J36" s="22"/>
      <c r="K36" s="22"/>
      <c r="L36" s="22"/>
      <c r="M36" s="22"/>
      <c r="N36" s="65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33"/>
      <c r="Z36" s="233"/>
      <c r="AA36" s="233"/>
      <c r="AB36" s="233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7"/>
      <c r="H37" s="65"/>
      <c r="I37" s="22"/>
      <c r="J37" s="22"/>
      <c r="K37" s="22"/>
      <c r="L37" s="22"/>
      <c r="M37" s="22"/>
      <c r="N37" s="65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3"/>
      <c r="Z37" s="233"/>
      <c r="AA37" s="233"/>
      <c r="AB37" s="23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7"/>
      <c r="H38" s="65"/>
      <c r="I38" s="22"/>
      <c r="J38" s="22"/>
      <c r="K38" s="22"/>
      <c r="L38" s="22"/>
      <c r="M38" s="22"/>
      <c r="N38" s="65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3"/>
      <c r="Z38" s="233"/>
      <c r="AA38" s="233"/>
      <c r="AB38" s="233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7"/>
      <c r="H39" s="65"/>
      <c r="I39" s="22"/>
      <c r="J39" s="22"/>
      <c r="K39" s="22"/>
      <c r="L39" s="22"/>
      <c r="M39" s="22"/>
      <c r="N39" s="65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33"/>
      <c r="Z39" s="233"/>
      <c r="AA39" s="233"/>
      <c r="AB39" s="233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7"/>
      <c r="H40" s="65"/>
      <c r="I40" s="22"/>
      <c r="J40" s="22"/>
      <c r="K40" s="22"/>
      <c r="L40" s="22"/>
      <c r="M40" s="22"/>
      <c r="N40" s="65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3"/>
      <c r="Z40" s="233"/>
      <c r="AA40" s="233"/>
      <c r="AB40" s="23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7"/>
      <c r="H41" s="65"/>
      <c r="I41" s="22"/>
      <c r="J41" s="22"/>
      <c r="K41" s="22"/>
      <c r="L41" s="22"/>
      <c r="M41" s="22"/>
      <c r="N41" s="65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33"/>
      <c r="Z41" s="233"/>
      <c r="AA41" s="233"/>
      <c r="AB41" s="23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7"/>
      <c r="H42" s="65"/>
      <c r="I42" s="22"/>
      <c r="J42" s="22"/>
      <c r="K42" s="22"/>
      <c r="L42" s="22"/>
      <c r="M42" s="22"/>
      <c r="N42" s="65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3"/>
      <c r="Z42" s="233"/>
      <c r="AA42" s="233"/>
      <c r="AB42" s="23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7"/>
      <c r="H43" s="65"/>
      <c r="I43" s="22"/>
      <c r="J43" s="22"/>
      <c r="K43" s="22"/>
      <c r="L43" s="22"/>
      <c r="M43" s="22"/>
      <c r="N43" s="65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33"/>
      <c r="Z43" s="233"/>
      <c r="AA43" s="233"/>
      <c r="AB43" s="233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7"/>
      <c r="H44" s="65"/>
      <c r="I44" s="22"/>
      <c r="J44" s="22"/>
      <c r="K44" s="22"/>
      <c r="L44" s="22"/>
      <c r="M44" s="22"/>
      <c r="N44" s="65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33"/>
      <c r="Z44" s="233"/>
      <c r="AA44" s="233"/>
      <c r="AB44" s="233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7"/>
      <c r="H45" s="65"/>
      <c r="I45" s="22"/>
      <c r="J45" s="22"/>
      <c r="K45" s="22"/>
      <c r="L45" s="22"/>
      <c r="M45" s="22"/>
      <c r="N45" s="65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33"/>
      <c r="Z45" s="233"/>
      <c r="AA45" s="233"/>
      <c r="AB45" s="233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7"/>
      <c r="H46" s="65"/>
      <c r="I46" s="22"/>
      <c r="J46" s="22"/>
      <c r="K46" s="22"/>
      <c r="L46" s="22"/>
      <c r="M46" s="22"/>
      <c r="N46" s="65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33"/>
      <c r="Z46" s="233"/>
      <c r="AA46" s="233"/>
      <c r="AB46" s="233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7"/>
      <c r="H47" s="65"/>
      <c r="I47" s="22"/>
      <c r="J47" s="22"/>
      <c r="K47" s="22"/>
      <c r="L47" s="22"/>
      <c r="M47" s="22"/>
      <c r="N47" s="65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33"/>
      <c r="Z47" s="233"/>
      <c r="AA47" s="233"/>
      <c r="AB47" s="233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7"/>
      <c r="H48" s="65"/>
      <c r="I48" s="22"/>
      <c r="J48" s="22"/>
      <c r="K48" s="22"/>
      <c r="L48" s="22"/>
      <c r="M48" s="22"/>
      <c r="N48" s="65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3"/>
      <c r="Z48" s="233"/>
      <c r="AA48" s="233"/>
      <c r="AB48" s="233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7"/>
      <c r="H49" s="65"/>
      <c r="I49" s="22"/>
      <c r="J49" s="22"/>
      <c r="K49" s="22"/>
      <c r="L49" s="22"/>
      <c r="M49" s="22"/>
      <c r="N49" s="65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3"/>
      <c r="Z49" s="233"/>
      <c r="AA49" s="233"/>
      <c r="AB49" s="233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7"/>
      <c r="H50" s="65"/>
      <c r="I50" s="22"/>
      <c r="J50" s="22"/>
      <c r="K50" s="22"/>
      <c r="L50" s="22"/>
      <c r="M50" s="22"/>
      <c r="N50" s="65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33"/>
      <c r="Z50" s="233"/>
      <c r="AA50" s="233"/>
      <c r="AB50" s="233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7"/>
      <c r="H51" s="65"/>
      <c r="I51" s="22"/>
      <c r="J51" s="22"/>
      <c r="K51" s="22"/>
      <c r="L51" s="22"/>
      <c r="M51" s="22"/>
      <c r="N51" s="65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3"/>
      <c r="Z51" s="233"/>
      <c r="AA51" s="233"/>
      <c r="AB51" s="233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7"/>
      <c r="H52" s="65"/>
      <c r="I52" s="22"/>
      <c r="J52" s="22"/>
      <c r="K52" s="22"/>
      <c r="L52" s="22"/>
      <c r="M52" s="22"/>
      <c r="N52" s="65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3"/>
      <c r="Z52" s="233"/>
      <c r="AA52" s="233"/>
      <c r="AB52" s="233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7"/>
      <c r="H53" s="65"/>
      <c r="I53" s="22"/>
      <c r="J53" s="22"/>
      <c r="K53" s="22"/>
      <c r="L53" s="22"/>
      <c r="M53" s="22"/>
      <c r="N53" s="65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33"/>
      <c r="Z53" s="233"/>
      <c r="AA53" s="233"/>
      <c r="AB53" s="233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7"/>
      <c r="H54" s="65"/>
      <c r="I54" s="22"/>
      <c r="J54" s="22"/>
      <c r="K54" s="22"/>
      <c r="L54" s="22"/>
      <c r="M54" s="22"/>
      <c r="N54" s="65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33"/>
      <c r="Z54" s="233"/>
      <c r="AA54" s="233"/>
      <c r="AB54" s="233" t="str">
        <f>MATCH(MID(F54,1,12),kodyrecept!B$1:B$600,0)</f>
        <v>#N/A</v>
      </c>
    </row>
    <row r="55">
      <c r="A55" s="22"/>
      <c r="B55" s="22"/>
      <c r="C55" s="22"/>
      <c r="D55" s="22"/>
      <c r="E55" s="22"/>
      <c r="F55" s="22"/>
      <c r="G55" s="67"/>
      <c r="H55" s="65"/>
      <c r="I55" s="22"/>
      <c r="J55" s="22"/>
      <c r="K55" s="22"/>
      <c r="L55" s="22"/>
      <c r="M55" s="22"/>
      <c r="N55" s="65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33"/>
      <c r="Z55" s="233"/>
      <c r="AA55" s="233"/>
      <c r="AB55" s="233" t="str">
        <f>MATCH(MID(F55,1,12),kodyrecept!B$1:B$600,0)</f>
        <v>#N/A</v>
      </c>
    </row>
    <row r="56">
      <c r="A56" s="22"/>
      <c r="B56" s="22"/>
      <c r="C56" s="65"/>
      <c r="D56" s="65"/>
      <c r="E56" s="65"/>
      <c r="F56" s="22"/>
      <c r="G56" s="67"/>
      <c r="H56" s="65"/>
      <c r="I56" s="65"/>
      <c r="J56" s="65"/>
      <c r="K56" s="65"/>
      <c r="L56" s="65"/>
      <c r="M56" s="65"/>
      <c r="N56" s="65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33"/>
      <c r="Z56" s="233"/>
      <c r="AA56" s="233"/>
      <c r="AB56" s="233" t="str">
        <f>MATCH(MID(F56,1,12),kodyrecept!B$1:B$600,0)</f>
        <v>#N/A</v>
      </c>
    </row>
    <row r="57">
      <c r="A57" s="17"/>
      <c r="B57" s="17"/>
      <c r="C57" s="17"/>
      <c r="D57" s="17"/>
      <c r="E57" s="17"/>
      <c r="F57" s="112"/>
      <c r="G57" s="113">
        <f t="shared" ref="G57:H57" si="2">SUM(G18:G56)</f>
        <v>512</v>
      </c>
      <c r="H57" s="114">
        <f t="shared" si="2"/>
        <v>0</v>
      </c>
      <c r="I57" s="17"/>
      <c r="J57" s="17"/>
      <c r="K57" s="17"/>
      <c r="L57" s="17"/>
      <c r="M57" s="17"/>
      <c r="N57" s="17"/>
      <c r="O57" s="17"/>
      <c r="P57" s="112"/>
      <c r="Q57" s="22"/>
      <c r="R57" s="22"/>
      <c r="S57" s="22"/>
      <c r="T57" s="22"/>
      <c r="U57" s="22"/>
      <c r="V57" s="22"/>
      <c r="W57" s="22"/>
      <c r="X57" s="22"/>
      <c r="Y57" s="233"/>
      <c r="Z57" s="233"/>
      <c r="AA57" s="233"/>
      <c r="AB57" s="165"/>
    </row>
    <row r="58">
      <c r="A58" s="1"/>
      <c r="B58" s="1"/>
      <c r="C58" s="1"/>
      <c r="D58" s="1"/>
      <c r="E58" s="1"/>
      <c r="F58" s="1"/>
      <c r="G58" s="116"/>
      <c r="H58" s="1"/>
      <c r="I58" s="1"/>
      <c r="J58" s="1"/>
      <c r="K58" s="1"/>
      <c r="L58" s="1"/>
      <c r="M58" s="1"/>
      <c r="N58" s="1"/>
      <c r="O58" s="1"/>
      <c r="P58" s="1"/>
      <c r="Q58" s="17"/>
      <c r="R58" s="17"/>
      <c r="S58" s="17"/>
      <c r="T58" s="17"/>
      <c r="U58" s="17"/>
      <c r="V58" s="17"/>
      <c r="W58" s="17"/>
      <c r="X58" s="17"/>
      <c r="Y58" s="165"/>
      <c r="Z58" s="165"/>
      <c r="AA58" s="165"/>
      <c r="AB58" s="165"/>
    </row>
    <row r="59">
      <c r="A59" s="1"/>
      <c r="B59" s="8"/>
      <c r="C59" s="8"/>
      <c r="D59" s="8"/>
      <c r="E59" s="8"/>
      <c r="F59" s="8"/>
      <c r="G59" s="118"/>
      <c r="H59" s="8"/>
      <c r="I59" s="8"/>
      <c r="J59" s="8"/>
      <c r="K59" s="8"/>
      <c r="L59" s="8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65"/>
      <c r="Z59" s="165"/>
      <c r="AA59" s="165"/>
      <c r="AB59" s="165"/>
    </row>
    <row r="60">
      <c r="A60" s="119"/>
      <c r="B60" s="120" t="s">
        <v>120</v>
      </c>
      <c r="C60" s="121" t="s">
        <v>121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122"/>
      <c r="P60" s="123"/>
      <c r="Q60" s="123"/>
      <c r="R60" s="123"/>
      <c r="S60" s="123"/>
      <c r="T60" s="123"/>
      <c r="U60" s="123"/>
      <c r="V60" s="123"/>
      <c r="W60" s="123"/>
      <c r="X60" s="123"/>
      <c r="Y60" s="165"/>
      <c r="Z60" s="165"/>
      <c r="AA60" s="165"/>
      <c r="AB60" s="165"/>
    </row>
    <row r="61">
      <c r="A61" s="3"/>
      <c r="B61" s="22"/>
      <c r="C61" s="124" t="s">
        <v>410</v>
      </c>
      <c r="D61" s="22"/>
      <c r="E61" s="125"/>
      <c r="F61" s="120" t="s">
        <v>7</v>
      </c>
      <c r="G61" s="67"/>
      <c r="H61" s="126"/>
      <c r="I61" s="17"/>
      <c r="J61" s="127"/>
      <c r="K61" s="128"/>
      <c r="L61" s="128" t="s">
        <v>4</v>
      </c>
      <c r="M61" s="128"/>
      <c r="N61" s="128"/>
      <c r="O61" s="128" t="s">
        <v>4</v>
      </c>
      <c r="P61" s="123"/>
      <c r="Q61" s="123"/>
      <c r="R61" s="1"/>
      <c r="S61" s="1"/>
      <c r="T61" s="1"/>
      <c r="U61" s="1"/>
      <c r="V61" s="1"/>
      <c r="W61" s="1"/>
      <c r="X61" s="1"/>
      <c r="Y61" s="165"/>
      <c r="Z61" s="165"/>
      <c r="AA61" s="165"/>
      <c r="AB61" s="165"/>
    </row>
    <row r="62">
      <c r="A62" s="3"/>
      <c r="B62" s="22"/>
      <c r="C62" s="129" t="s">
        <v>12</v>
      </c>
      <c r="D62" s="22"/>
      <c r="E62" s="130"/>
      <c r="F62" s="120" t="s">
        <v>15</v>
      </c>
      <c r="G62" s="67"/>
      <c r="H62" s="7"/>
      <c r="I62" s="1"/>
      <c r="J62" s="330">
        <v>1.0</v>
      </c>
      <c r="K62" s="260" t="s">
        <v>123</v>
      </c>
      <c r="L62" s="262"/>
      <c r="M62" s="331">
        <v>9.0</v>
      </c>
      <c r="N62" s="263" t="s">
        <v>124</v>
      </c>
      <c r="O62" s="262"/>
      <c r="P62" s="123"/>
      <c r="Q62" s="123"/>
      <c r="R62" s="1"/>
      <c r="S62" s="1"/>
      <c r="T62" s="1"/>
      <c r="U62" s="1"/>
      <c r="V62" s="1"/>
      <c r="W62" s="1"/>
      <c r="X62" s="1"/>
      <c r="Y62" s="165"/>
      <c r="Z62" s="165"/>
      <c r="AA62" s="165"/>
      <c r="AB62" s="165"/>
    </row>
    <row r="63">
      <c r="A63" s="3"/>
      <c r="B63" s="22"/>
      <c r="C63" s="129" t="s">
        <v>125</v>
      </c>
      <c r="D63" s="22"/>
      <c r="E63" s="130"/>
      <c r="F63" s="120" t="s">
        <v>21</v>
      </c>
      <c r="G63" s="67"/>
      <c r="H63" s="7"/>
      <c r="I63" s="1"/>
      <c r="J63" s="332">
        <v>2.0</v>
      </c>
      <c r="K63" s="265" t="s">
        <v>126</v>
      </c>
      <c r="L63" s="267"/>
      <c r="M63" s="333">
        <v>10.0</v>
      </c>
      <c r="N63" s="334" t="s">
        <v>127</v>
      </c>
      <c r="O63" s="267"/>
      <c r="P63" s="123"/>
      <c r="Q63" s="123"/>
      <c r="R63" s="1"/>
      <c r="S63" s="1"/>
      <c r="T63" s="1"/>
      <c r="U63" s="1"/>
      <c r="V63" s="1"/>
      <c r="W63" s="1"/>
      <c r="X63" s="1"/>
      <c r="Y63" s="165"/>
      <c r="Z63" s="165"/>
      <c r="AA63" s="165"/>
      <c r="AB63" s="165"/>
    </row>
    <row r="64">
      <c r="A64" s="3"/>
      <c r="B64" s="22"/>
      <c r="C64" s="129" t="s">
        <v>34</v>
      </c>
      <c r="D64" s="22"/>
      <c r="E64" s="130"/>
      <c r="F64" s="135" t="s">
        <v>372</v>
      </c>
      <c r="G64" s="27"/>
      <c r="H64" s="7"/>
      <c r="I64" s="1"/>
      <c r="J64" s="332">
        <v>3.0</v>
      </c>
      <c r="K64" s="265" t="s">
        <v>129</v>
      </c>
      <c r="L64" s="267"/>
      <c r="M64" s="333">
        <v>11.0</v>
      </c>
      <c r="N64" s="266" t="s">
        <v>130</v>
      </c>
      <c r="O64" s="267"/>
      <c r="P64" s="123"/>
      <c r="Q64" s="123"/>
      <c r="R64" s="1"/>
      <c r="S64" s="1"/>
      <c r="T64" s="1"/>
      <c r="U64" s="1"/>
      <c r="V64" s="1"/>
      <c r="W64" s="1"/>
      <c r="X64" s="1"/>
      <c r="Y64" s="165"/>
      <c r="Z64" s="165"/>
      <c r="AA64" s="165"/>
      <c r="AB64" s="165"/>
    </row>
    <row r="65">
      <c r="A65" s="3"/>
      <c r="B65" s="22"/>
      <c r="C65" s="129" t="s">
        <v>30</v>
      </c>
      <c r="D65" s="22"/>
      <c r="E65" s="130"/>
      <c r="F65" s="120" t="s">
        <v>26</v>
      </c>
      <c r="G65" s="67"/>
      <c r="H65" s="7"/>
      <c r="I65" s="1"/>
      <c r="J65" s="335">
        <v>4.0</v>
      </c>
      <c r="K65" s="266" t="s">
        <v>131</v>
      </c>
      <c r="L65" s="336"/>
      <c r="M65" s="333">
        <v>12.0</v>
      </c>
      <c r="N65" s="267"/>
      <c r="O65" s="278"/>
      <c r="P65" s="123"/>
      <c r="Q65" s="123"/>
      <c r="R65" s="1"/>
      <c r="S65" s="1"/>
      <c r="T65" s="1"/>
      <c r="U65" s="1"/>
      <c r="V65" s="1"/>
      <c r="W65" s="1"/>
      <c r="X65" s="1"/>
      <c r="Y65" s="165"/>
      <c r="Z65" s="165"/>
      <c r="AA65" s="165"/>
      <c r="AB65" s="165"/>
    </row>
    <row r="66">
      <c r="A66" s="3"/>
      <c r="B66" s="22"/>
      <c r="C66" s="129" t="s">
        <v>133</v>
      </c>
      <c r="D66" s="22"/>
      <c r="E66" s="130"/>
      <c r="F66" s="120" t="s">
        <v>134</v>
      </c>
      <c r="G66" s="67"/>
      <c r="H66" s="7"/>
      <c r="I66" s="1"/>
      <c r="J66" s="335">
        <v>5.0</v>
      </c>
      <c r="K66" s="280" t="s">
        <v>135</v>
      </c>
      <c r="L66" s="267"/>
      <c r="M66" s="333">
        <v>13.0</v>
      </c>
      <c r="N66" s="267"/>
      <c r="O66" s="278"/>
      <c r="P66" s="123"/>
      <c r="Q66" s="123"/>
      <c r="R66" s="1"/>
      <c r="S66" s="1"/>
      <c r="T66" s="1"/>
      <c r="U66" s="1"/>
      <c r="V66" s="1"/>
      <c r="W66" s="1"/>
      <c r="X66" s="1"/>
      <c r="Y66" s="165"/>
      <c r="Z66" s="165"/>
      <c r="AA66" s="165"/>
      <c r="AB66" s="165"/>
    </row>
    <row r="67">
      <c r="A67" s="3"/>
      <c r="B67" s="22"/>
      <c r="C67" s="129" t="s">
        <v>18</v>
      </c>
      <c r="D67" s="22"/>
      <c r="E67" s="7"/>
      <c r="F67" s="46" t="s">
        <v>36</v>
      </c>
      <c r="G67" s="47" t="str">
        <f>G68/SUM(G62:G66)</f>
        <v>#DIV/0!</v>
      </c>
      <c r="H67" s="138" t="str">
        <f>H68/SUM(G62:G66)</f>
        <v>#DIV/0!</v>
      </c>
      <c r="I67" s="1"/>
      <c r="J67" s="335">
        <v>6.0</v>
      </c>
      <c r="K67" s="269" t="s">
        <v>137</v>
      </c>
      <c r="L67" s="267"/>
      <c r="M67" s="333">
        <v>14.0</v>
      </c>
      <c r="N67" s="267"/>
      <c r="O67" s="278"/>
      <c r="P67" s="123"/>
      <c r="Q67" s="123"/>
      <c r="R67" s="1"/>
      <c r="S67" s="1"/>
      <c r="T67" s="1"/>
      <c r="U67" s="1"/>
      <c r="V67" s="1"/>
      <c r="W67" s="1"/>
      <c r="X67" s="1"/>
      <c r="Y67" s="165"/>
      <c r="Z67" s="165"/>
      <c r="AA67" s="165"/>
      <c r="AB67" s="165"/>
    </row>
    <row r="68">
      <c r="A68" s="1"/>
      <c r="B68" s="1"/>
      <c r="C68" s="50"/>
      <c r="D68" s="1"/>
      <c r="E68" s="1"/>
      <c r="F68" s="46" t="s">
        <v>39</v>
      </c>
      <c r="G68" s="47">
        <f t="shared" ref="G68:H68" si="3">G113/7</f>
        <v>23.71428571</v>
      </c>
      <c r="H68" s="138">
        <f t="shared" si="3"/>
        <v>0</v>
      </c>
      <c r="I68" s="1"/>
      <c r="J68" s="335">
        <v>7.0</v>
      </c>
      <c r="K68" s="269" t="s">
        <v>138</v>
      </c>
      <c r="L68" s="267"/>
      <c r="M68" s="333">
        <v>15.0</v>
      </c>
      <c r="N68" s="267"/>
      <c r="O68" s="278"/>
      <c r="P68" s="123"/>
      <c r="Q68" s="123"/>
      <c r="R68" s="1"/>
      <c r="S68" s="1"/>
      <c r="T68" s="1"/>
      <c r="U68" s="1"/>
      <c r="V68" s="1"/>
      <c r="W68" s="1"/>
      <c r="X68" s="1"/>
      <c r="Y68" s="165"/>
      <c r="Z68" s="165"/>
      <c r="AA68" s="165"/>
      <c r="AB68" s="165"/>
    </row>
    <row r="69">
      <c r="A69" s="1"/>
      <c r="B69" s="1"/>
      <c r="C69" s="50"/>
      <c r="D69" s="1"/>
      <c r="E69" s="1"/>
      <c r="F69" s="1"/>
      <c r="G69" s="53"/>
      <c r="H69" s="1"/>
      <c r="I69" s="1"/>
      <c r="J69" s="335">
        <v>8.0</v>
      </c>
      <c r="K69" s="337" t="s">
        <v>139</v>
      </c>
      <c r="L69" s="267"/>
      <c r="M69" s="333">
        <v>16.0</v>
      </c>
      <c r="N69" s="267"/>
      <c r="O69" s="278"/>
      <c r="P69" s="123"/>
      <c r="Q69" s="123"/>
      <c r="R69" s="1"/>
      <c r="S69" s="1"/>
      <c r="T69" s="1"/>
      <c r="U69" s="1"/>
      <c r="V69" s="1"/>
      <c r="W69" s="1"/>
      <c r="X69" s="1"/>
      <c r="Y69" s="420"/>
      <c r="Z69" s="420"/>
      <c r="AA69" s="420"/>
      <c r="AB69" s="420"/>
    </row>
    <row r="70">
      <c r="A70" s="120" t="s">
        <v>44</v>
      </c>
      <c r="B70" s="135" t="s">
        <v>140</v>
      </c>
      <c r="C70" s="120" t="s">
        <v>46</v>
      </c>
      <c r="D70" s="120" t="s">
        <v>47</v>
      </c>
      <c r="E70" s="120" t="s">
        <v>48</v>
      </c>
      <c r="F70" s="120" t="s">
        <v>49</v>
      </c>
      <c r="G70" s="140" t="s">
        <v>50</v>
      </c>
      <c r="H70" s="135" t="s">
        <v>141</v>
      </c>
      <c r="I70" s="135" t="s">
        <v>52</v>
      </c>
      <c r="J70" s="135" t="s">
        <v>53</v>
      </c>
      <c r="K70" s="120" t="s">
        <v>54</v>
      </c>
      <c r="L70" s="120" t="s">
        <v>55</v>
      </c>
      <c r="M70" s="120" t="s">
        <v>56</v>
      </c>
      <c r="N70" s="120" t="s">
        <v>57</v>
      </c>
      <c r="O70" s="135" t="s">
        <v>142</v>
      </c>
      <c r="P70" s="135" t="s">
        <v>59</v>
      </c>
      <c r="Q70" s="141" t="s">
        <v>60</v>
      </c>
      <c r="R70" s="62"/>
      <c r="S70" s="62"/>
      <c r="T70" s="62"/>
      <c r="U70" s="62"/>
      <c r="V70" s="62"/>
      <c r="W70" s="62"/>
      <c r="X70" s="62"/>
      <c r="Y70" s="233"/>
      <c r="Z70" s="233"/>
      <c r="AA70" s="233"/>
      <c r="AB70" s="233"/>
    </row>
    <row r="71">
      <c r="A71" s="22"/>
      <c r="B71" s="22"/>
      <c r="C71" s="65"/>
      <c r="D71" s="65"/>
      <c r="E71" s="65"/>
      <c r="F71" s="66"/>
      <c r="G71" s="67"/>
      <c r="H71" s="65"/>
      <c r="I71" s="68"/>
      <c r="J71" s="65"/>
      <c r="K71" s="65"/>
      <c r="L71" s="65"/>
      <c r="M71" s="65"/>
      <c r="N71" s="65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3"/>
      <c r="Z71" s="233"/>
      <c r="AA71" s="233"/>
      <c r="AB71" s="233" t="str">
        <f>MATCH(MID(F71,1,12),kodyrecept!B$1:B$600,0)</f>
        <v>#N/A</v>
      </c>
    </row>
    <row r="72">
      <c r="A72" s="22"/>
      <c r="B72" s="22"/>
      <c r="C72" s="65"/>
      <c r="D72" s="65"/>
      <c r="E72" s="65"/>
      <c r="F72" s="66"/>
      <c r="G72" s="67"/>
      <c r="H72" s="65"/>
      <c r="I72" s="65"/>
      <c r="J72" s="65"/>
      <c r="K72" s="65"/>
      <c r="L72" s="65"/>
      <c r="M72" s="65"/>
      <c r="N72" s="65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3"/>
      <c r="Z72" s="233"/>
      <c r="AA72" s="233"/>
      <c r="AB72" s="233" t="str">
        <f>MATCH(MID(F72,1,12),kodyrecept!B$1:B$600,0)</f>
        <v>#N/A</v>
      </c>
    </row>
    <row r="73">
      <c r="A73" s="22"/>
      <c r="B73" s="22"/>
      <c r="C73" s="65"/>
      <c r="D73" s="65"/>
      <c r="E73" s="65"/>
      <c r="F73" s="66"/>
      <c r="G73" s="67"/>
      <c r="H73" s="65"/>
      <c r="I73" s="65"/>
      <c r="J73" s="65"/>
      <c r="K73" s="65"/>
      <c r="L73" s="65"/>
      <c r="M73" s="65"/>
      <c r="N73" s="6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33"/>
      <c r="Z73" s="233"/>
      <c r="AA73" s="233"/>
      <c r="AB73" s="233" t="str">
        <f>MATCH(MID(F73,1,12),kodyrecept!B$1:B$600,0)</f>
        <v>#N/A</v>
      </c>
    </row>
    <row r="74">
      <c r="A74" s="22"/>
      <c r="B74" s="22"/>
      <c r="C74" s="65"/>
      <c r="D74" s="65"/>
      <c r="E74" s="65"/>
      <c r="F74" s="66"/>
      <c r="G74" s="67"/>
      <c r="H74" s="65"/>
      <c r="I74" s="65"/>
      <c r="J74" s="65"/>
      <c r="K74" s="65"/>
      <c r="L74" s="65"/>
      <c r="M74" s="65"/>
      <c r="N74" s="65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33"/>
      <c r="Z74" s="233"/>
      <c r="AA74" s="233"/>
      <c r="AB74" s="233" t="str">
        <f>MATCH(MID(F74,1,12),kodyrecept!B$1:B$600,0)</f>
        <v>#N/A</v>
      </c>
    </row>
    <row r="75">
      <c r="A75" s="22"/>
      <c r="B75" s="22"/>
      <c r="C75" s="65"/>
      <c r="D75" s="65"/>
      <c r="E75" s="65"/>
      <c r="F75" s="66"/>
      <c r="G75" s="67"/>
      <c r="H75" s="65"/>
      <c r="I75" s="65"/>
      <c r="J75" s="65"/>
      <c r="K75" s="65"/>
      <c r="L75" s="65"/>
      <c r="M75" s="65"/>
      <c r="N75" s="65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33"/>
      <c r="Z75" s="233"/>
      <c r="AA75" s="233"/>
      <c r="AB75" s="233" t="str">
        <f>MATCH(MID(F75,1,12),kodyrecept!B$1:B$600,0)</f>
        <v>#N/A</v>
      </c>
    </row>
    <row r="76">
      <c r="A76" s="310"/>
      <c r="B76" s="424"/>
      <c r="C76" s="357"/>
      <c r="D76" s="313"/>
      <c r="E76" s="352"/>
      <c r="F76" s="358"/>
      <c r="G76" s="315"/>
      <c r="H76" s="316"/>
      <c r="I76" s="322"/>
      <c r="J76" s="316"/>
      <c r="K76" s="316"/>
      <c r="L76" s="218"/>
      <c r="M76" s="210"/>
      <c r="N76" s="211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33"/>
      <c r="Z76" s="233"/>
      <c r="AA76" s="233"/>
      <c r="AB76" s="233" t="str">
        <f>MATCH(MID(F76,1,12),kodyrecept!B$1:B$600,0)</f>
        <v>#N/A</v>
      </c>
    </row>
    <row r="77">
      <c r="A77" s="22"/>
      <c r="B77" s="22"/>
      <c r="C77" s="65"/>
      <c r="D77" s="65"/>
      <c r="E77" s="65"/>
      <c r="F77" s="179"/>
      <c r="G77" s="67"/>
      <c r="H77" s="65"/>
      <c r="I77" s="65"/>
      <c r="J77" s="65"/>
      <c r="K77" s="65"/>
      <c r="L77" s="65"/>
      <c r="M77" s="65"/>
      <c r="N77" s="65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33"/>
      <c r="Z77" s="233"/>
      <c r="AA77" s="233"/>
      <c r="AB77" s="233" t="str">
        <f>MATCH(MID(F77,1,12),kodyrecept!B$1:B$600,0)</f>
        <v>#N/A</v>
      </c>
    </row>
    <row r="78">
      <c r="A78" s="22"/>
      <c r="B78" s="22"/>
      <c r="C78" s="65"/>
      <c r="D78" s="65"/>
      <c r="E78" s="65"/>
      <c r="F78" s="179"/>
      <c r="G78" s="67"/>
      <c r="H78" s="65"/>
      <c r="I78" s="65"/>
      <c r="J78" s="65"/>
      <c r="K78" s="65"/>
      <c r="L78" s="65"/>
      <c r="M78" s="65"/>
      <c r="N78" s="65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33"/>
      <c r="Z78" s="233"/>
      <c r="AA78" s="233"/>
      <c r="AB78" s="233" t="str">
        <f>MATCH(MID(F78,1,12),kodyrecept!B$1:B$600,0)</f>
        <v>#N/A</v>
      </c>
    </row>
    <row r="79">
      <c r="A79" s="22"/>
      <c r="B79" s="22"/>
      <c r="C79" s="65"/>
      <c r="D79" s="65"/>
      <c r="E79" s="65"/>
      <c r="F79" s="179"/>
      <c r="G79" s="67"/>
      <c r="H79" s="65"/>
      <c r="I79" s="65"/>
      <c r="J79" s="65"/>
      <c r="K79" s="65"/>
      <c r="L79" s="65"/>
      <c r="M79" s="65"/>
      <c r="N79" s="65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33"/>
      <c r="Z79" s="233"/>
      <c r="AA79" s="233"/>
      <c r="AB79" s="233" t="str">
        <f>MATCH(MID(F79,1,12),kodyrecept!B$1:B$600,0)</f>
        <v>#N/A</v>
      </c>
    </row>
    <row r="80">
      <c r="A80" s="22"/>
      <c r="B80" s="22"/>
      <c r="C80" s="65"/>
      <c r="D80" s="65"/>
      <c r="E80" s="65"/>
      <c r="F80" s="65"/>
      <c r="G80" s="67"/>
      <c r="H80" s="65"/>
      <c r="I80" s="65"/>
      <c r="J80" s="65"/>
      <c r="K80" s="65"/>
      <c r="L80" s="65"/>
      <c r="M80" s="65"/>
      <c r="N80" s="6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33"/>
      <c r="Z80" s="233"/>
      <c r="AA80" s="233"/>
      <c r="AB80" s="233" t="str">
        <f>MATCH(MID(F80,1,12),kodyrecept!B$1:B$600,0)</f>
        <v>#N/A</v>
      </c>
    </row>
    <row r="81">
      <c r="A81" s="22"/>
      <c r="B81" s="22"/>
      <c r="C81" s="65"/>
      <c r="D81" s="65"/>
      <c r="E81" s="65"/>
      <c r="F81" s="65"/>
      <c r="G81" s="67"/>
      <c r="H81" s="65"/>
      <c r="I81" s="65"/>
      <c r="J81" s="65"/>
      <c r="K81" s="65"/>
      <c r="L81" s="65"/>
      <c r="M81" s="65"/>
      <c r="N81" s="6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33"/>
      <c r="Z81" s="233"/>
      <c r="AA81" s="233"/>
      <c r="AB81" s="233" t="str">
        <f>MATCH(MID(F81,1,12),kodyrecept!B$1:B$600,0)</f>
        <v>#N/A</v>
      </c>
    </row>
    <row r="82">
      <c r="A82" s="22"/>
      <c r="B82" s="22"/>
      <c r="C82" s="65"/>
      <c r="D82" s="65"/>
      <c r="E82" s="65"/>
      <c r="F82" s="65"/>
      <c r="G82" s="67"/>
      <c r="H82" s="65"/>
      <c r="I82" s="65"/>
      <c r="J82" s="65"/>
      <c r="K82" s="65"/>
      <c r="L82" s="65"/>
      <c r="M82" s="65"/>
      <c r="N82" s="65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33"/>
      <c r="Z82" s="233"/>
      <c r="AA82" s="233"/>
      <c r="AB82" s="233" t="str">
        <f>MATCH(MID(F82,1,12),kodyrecept!B$1:B$600,0)</f>
        <v>#N/A</v>
      </c>
    </row>
    <row r="83">
      <c r="A83" s="22"/>
      <c r="B83" s="22"/>
      <c r="C83" s="65"/>
      <c r="D83" s="65"/>
      <c r="E83" s="65"/>
      <c r="F83" s="65"/>
      <c r="G83" s="67"/>
      <c r="H83" s="65"/>
      <c r="I83" s="65"/>
      <c r="J83" s="65"/>
      <c r="K83" s="65"/>
      <c r="L83" s="65"/>
      <c r="M83" s="65"/>
      <c r="N83" s="65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33"/>
      <c r="Z83" s="233"/>
      <c r="AA83" s="233"/>
      <c r="AB83" s="233" t="str">
        <f>MATCH(MID(F83,1,12),kodyrecept!B$1:B$600,0)</f>
        <v>#N/A</v>
      </c>
    </row>
    <row r="84">
      <c r="A84" s="310" t="s">
        <v>61</v>
      </c>
      <c r="B84" s="311">
        <v>2707460.0</v>
      </c>
      <c r="C84" s="325">
        <v>0.6041666666666666</v>
      </c>
      <c r="D84" s="313" t="s">
        <v>62</v>
      </c>
      <c r="E84" s="313" t="s">
        <v>63</v>
      </c>
      <c r="F84" s="313" t="s">
        <v>166</v>
      </c>
      <c r="G84" s="315">
        <v>16.0</v>
      </c>
      <c r="H84" s="316"/>
      <c r="I84" s="316"/>
      <c r="J84" s="316"/>
      <c r="K84" s="322"/>
      <c r="L84" s="351" t="s">
        <v>66</v>
      </c>
      <c r="M84" s="316"/>
      <c r="N84" s="352">
        <v>5.72001623E8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33"/>
      <c r="Z84" s="233"/>
      <c r="AA84" s="233"/>
      <c r="AB84" s="233" t="str">
        <f>MATCH(MID(F84,1,12),kodyrecept!B$1:B$600,0)</f>
        <v>#N/A</v>
      </c>
    </row>
    <row r="85">
      <c r="A85" s="22"/>
      <c r="B85" s="22"/>
      <c r="C85" s="65"/>
      <c r="D85" s="65"/>
      <c r="E85" s="65"/>
      <c r="F85" s="65"/>
      <c r="G85" s="67"/>
      <c r="H85" s="65"/>
      <c r="I85" s="65"/>
      <c r="J85" s="65"/>
      <c r="K85" s="65"/>
      <c r="L85" s="65"/>
      <c r="M85" s="65"/>
      <c r="N85" s="65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33"/>
      <c r="Z85" s="233"/>
      <c r="AA85" s="233"/>
      <c r="AB85" s="233" t="str">
        <f>MATCH(MID(F85,1,12),kodyrecept!B$1:B$600,0)</f>
        <v>#N/A</v>
      </c>
    </row>
    <row r="86">
      <c r="A86" s="22"/>
      <c r="B86" s="22"/>
      <c r="C86" s="65"/>
      <c r="D86" s="65"/>
      <c r="E86" s="65"/>
      <c r="F86" s="65"/>
      <c r="G86" s="67"/>
      <c r="H86" s="65"/>
      <c r="I86" s="65"/>
      <c r="J86" s="65"/>
      <c r="K86" s="65"/>
      <c r="L86" s="65"/>
      <c r="M86" s="65"/>
      <c r="N86" s="65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3"/>
      <c r="Z86" s="233"/>
      <c r="AA86" s="233"/>
      <c r="AB86" s="233" t="str">
        <f>MATCH(MID(F86,1,12),kodyrecept!B$1:B$600,0)</f>
        <v>#N/A</v>
      </c>
    </row>
    <row r="87">
      <c r="A87" s="22"/>
      <c r="B87" s="22"/>
      <c r="C87" s="65"/>
      <c r="D87" s="65"/>
      <c r="E87" s="65"/>
      <c r="F87" s="65"/>
      <c r="G87" s="67"/>
      <c r="H87" s="65"/>
      <c r="I87" s="65"/>
      <c r="J87" s="65"/>
      <c r="K87" s="65"/>
      <c r="L87" s="65"/>
      <c r="M87" s="65"/>
      <c r="N87" s="65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3"/>
      <c r="Z87" s="233"/>
      <c r="AA87" s="233"/>
      <c r="AB87" s="233" t="str">
        <f>MATCH(MID(F87,1,12),kodyrecept!B$1:B$600,0)</f>
        <v>#N/A</v>
      </c>
    </row>
    <row r="88">
      <c r="A88" s="310" t="s">
        <v>70</v>
      </c>
      <c r="B88" s="303">
        <v>2648909.0</v>
      </c>
      <c r="C88" s="355">
        <v>0.6041666666666666</v>
      </c>
      <c r="D88" s="313" t="s">
        <v>152</v>
      </c>
      <c r="E88" s="313" t="s">
        <v>153</v>
      </c>
      <c r="F88" s="313" t="s">
        <v>105</v>
      </c>
      <c r="G88" s="326">
        <v>18.0</v>
      </c>
      <c r="H88" s="316"/>
      <c r="I88" s="316"/>
      <c r="J88" s="316"/>
      <c r="K88" s="322"/>
      <c r="L88" s="218" t="s">
        <v>66</v>
      </c>
      <c r="M88" s="314" t="s">
        <v>156</v>
      </c>
      <c r="N88" s="313">
        <v>7.84940689E8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33"/>
      <c r="Z88" s="233"/>
      <c r="AA88" s="233"/>
      <c r="AB88" s="233" t="str">
        <f>MATCH(MID(F88,1,12),kodyrecept!B$1:B$600,0)</f>
        <v>#N/A</v>
      </c>
    </row>
    <row r="89">
      <c r="A89" s="22"/>
      <c r="B89" s="22"/>
      <c r="C89" s="65"/>
      <c r="D89" s="65"/>
      <c r="E89" s="65"/>
      <c r="F89" s="65"/>
      <c r="G89" s="67"/>
      <c r="H89" s="65"/>
      <c r="I89" s="65"/>
      <c r="J89" s="65"/>
      <c r="K89" s="65"/>
      <c r="L89" s="65"/>
      <c r="M89" s="65"/>
      <c r="N89" s="65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33"/>
      <c r="Z89" s="233"/>
      <c r="AA89" s="233"/>
      <c r="AB89" s="233" t="str">
        <f>MATCH(MID(F89,1,12),kodyrecept!B$1:B$600,0)</f>
        <v>#N/A</v>
      </c>
    </row>
    <row r="90">
      <c r="A90" s="22"/>
      <c r="B90" s="22"/>
      <c r="C90" s="65"/>
      <c r="D90" s="65"/>
      <c r="E90" s="65"/>
      <c r="F90" s="65"/>
      <c r="G90" s="67"/>
      <c r="H90" s="65"/>
      <c r="I90" s="65"/>
      <c r="J90" s="65"/>
      <c r="K90" s="65"/>
      <c r="L90" s="65"/>
      <c r="M90" s="65"/>
      <c r="N90" s="65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33"/>
      <c r="Z90" s="233"/>
      <c r="AA90" s="233"/>
      <c r="AB90" s="233" t="str">
        <f>MATCH(MID(F90,1,12),kodyrecept!B$1:B$600,0)</f>
        <v>#N/A</v>
      </c>
    </row>
    <row r="91">
      <c r="A91" s="310" t="s">
        <v>61</v>
      </c>
      <c r="B91" s="211">
        <v>194981.0</v>
      </c>
      <c r="C91" s="325">
        <v>0.6041666666666666</v>
      </c>
      <c r="D91" s="313" t="s">
        <v>162</v>
      </c>
      <c r="E91" s="313" t="s">
        <v>163</v>
      </c>
      <c r="F91" s="391" t="s">
        <v>105</v>
      </c>
      <c r="G91" s="326">
        <v>9.0</v>
      </c>
      <c r="H91" s="425"/>
      <c r="I91" s="316"/>
      <c r="J91" s="316"/>
      <c r="K91" s="322"/>
      <c r="L91" s="351" t="s">
        <v>66</v>
      </c>
      <c r="M91" s="316"/>
      <c r="N91" s="313" t="s">
        <v>165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3"/>
      <c r="Z91" s="233"/>
      <c r="AA91" s="233"/>
      <c r="AB91" s="233" t="str">
        <f>MATCH(MID(F91,1,12),kodyrecept!B$1:B$600,0)</f>
        <v>#N/A</v>
      </c>
    </row>
    <row r="92">
      <c r="A92" s="22"/>
      <c r="B92" s="22"/>
      <c r="C92" s="65"/>
      <c r="D92" s="65"/>
      <c r="E92" s="65"/>
      <c r="F92" s="65"/>
      <c r="G92" s="67"/>
      <c r="H92" s="65"/>
      <c r="I92" s="65"/>
      <c r="J92" s="65"/>
      <c r="K92" s="65"/>
      <c r="L92" s="65"/>
      <c r="M92" s="65"/>
      <c r="N92" s="65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33"/>
      <c r="Z92" s="233"/>
      <c r="AA92" s="233"/>
      <c r="AB92" s="233" t="str">
        <f>MATCH(MID(F92,1,12),kodyrecept!B$1:B$600,0)</f>
        <v>#N/A</v>
      </c>
    </row>
    <row r="93">
      <c r="A93" s="310" t="s">
        <v>61</v>
      </c>
      <c r="B93" s="211">
        <v>194981.0</v>
      </c>
      <c r="C93" s="325">
        <v>0.5416666666666666</v>
      </c>
      <c r="D93" s="313" t="s">
        <v>162</v>
      </c>
      <c r="E93" s="313" t="s">
        <v>163</v>
      </c>
      <c r="F93" s="314" t="s">
        <v>164</v>
      </c>
      <c r="G93" s="423">
        <v>9.0</v>
      </c>
      <c r="H93" s="316"/>
      <c r="I93" s="316"/>
      <c r="J93" s="316"/>
      <c r="K93" s="322"/>
      <c r="L93" s="351" t="s">
        <v>66</v>
      </c>
      <c r="M93" s="316"/>
      <c r="N93" s="313" t="s">
        <v>165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33"/>
      <c r="Z93" s="233"/>
      <c r="AA93" s="233"/>
      <c r="AB93" s="233" t="str">
        <f>MATCH(MID(F93,1,12),kodyrecept!B$1:B$600,0)</f>
        <v>#N/A</v>
      </c>
    </row>
    <row r="94">
      <c r="A94" s="22"/>
      <c r="B94" s="22"/>
      <c r="C94" s="65"/>
      <c r="D94" s="65"/>
      <c r="E94" s="65"/>
      <c r="F94" s="65"/>
      <c r="G94" s="67"/>
      <c r="H94" s="65"/>
      <c r="I94" s="65"/>
      <c r="J94" s="65"/>
      <c r="K94" s="65"/>
      <c r="L94" s="65"/>
      <c r="M94" s="65"/>
      <c r="N94" s="65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33"/>
      <c r="Z94" s="233"/>
      <c r="AA94" s="233"/>
      <c r="AB94" s="233" t="str">
        <f>MATCH(MID(F94,1,12),kodyrecept!B$1:B$600,0)</f>
        <v>#N/A</v>
      </c>
    </row>
    <row r="95">
      <c r="A95" s="310" t="s">
        <v>61</v>
      </c>
      <c r="B95" s="211">
        <v>194981.0</v>
      </c>
      <c r="C95" s="355">
        <v>0.4375</v>
      </c>
      <c r="D95" s="313" t="s">
        <v>162</v>
      </c>
      <c r="E95" s="313" t="s">
        <v>163</v>
      </c>
      <c r="F95" s="391" t="s">
        <v>105</v>
      </c>
      <c r="G95" s="315">
        <v>90.0</v>
      </c>
      <c r="H95" s="316"/>
      <c r="I95" s="316"/>
      <c r="J95" s="316"/>
      <c r="K95" s="426" t="s">
        <v>411</v>
      </c>
      <c r="L95" s="351" t="s">
        <v>66</v>
      </c>
      <c r="M95" s="316"/>
      <c r="N95" s="313" t="s">
        <v>165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33"/>
      <c r="Z95" s="233"/>
      <c r="AA95" s="233"/>
      <c r="AB95" s="233" t="str">
        <f>MATCH(MID(F95,1,12),kodyrecept!B$1:B$600,0)</f>
        <v>#N/A</v>
      </c>
    </row>
    <row r="96">
      <c r="A96" s="211" t="s">
        <v>102</v>
      </c>
      <c r="B96" s="381">
        <v>2693462.0</v>
      </c>
      <c r="C96" s="212">
        <v>0.6041666666666666</v>
      </c>
      <c r="D96" s="211" t="s">
        <v>175</v>
      </c>
      <c r="E96" s="211" t="s">
        <v>176</v>
      </c>
      <c r="F96" s="213" t="s">
        <v>177</v>
      </c>
      <c r="G96" s="382">
        <v>24.0</v>
      </c>
      <c r="H96" s="210"/>
      <c r="I96" s="210"/>
      <c r="J96" s="210"/>
      <c r="K96" s="427" t="s">
        <v>412</v>
      </c>
      <c r="L96" s="305" t="s">
        <v>66</v>
      </c>
      <c r="M96" s="210"/>
      <c r="N96" s="211" t="s">
        <v>178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33"/>
      <c r="Z96" s="233"/>
      <c r="AA96" s="233"/>
      <c r="AB96" s="233" t="str">
        <f>MATCH(MID(F96,1,12),kodyrecept!B$1:B$600,0)</f>
        <v>#N/A</v>
      </c>
    </row>
    <row r="97">
      <c r="A97" s="22"/>
      <c r="B97" s="22"/>
      <c r="C97" s="65"/>
      <c r="D97" s="65"/>
      <c r="E97" s="65"/>
      <c r="F97" s="65"/>
      <c r="G97" s="67"/>
      <c r="H97" s="65"/>
      <c r="I97" s="65"/>
      <c r="J97" s="65"/>
      <c r="K97" s="65"/>
      <c r="L97" s="65"/>
      <c r="M97" s="65"/>
      <c r="N97" s="65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33"/>
      <c r="Z97" s="233"/>
      <c r="AA97" s="233"/>
      <c r="AB97" s="233" t="str">
        <f>MATCH(MID(F97,1,12),kodyrecept!B$1:B$600,0)</f>
        <v>#N/A</v>
      </c>
    </row>
    <row r="98">
      <c r="A98" s="22"/>
      <c r="B98" s="22"/>
      <c r="C98" s="65"/>
      <c r="D98" s="65"/>
      <c r="E98" s="65"/>
      <c r="F98" s="65"/>
      <c r="G98" s="67"/>
      <c r="H98" s="65"/>
      <c r="I98" s="65"/>
      <c r="J98" s="65"/>
      <c r="K98" s="65"/>
      <c r="L98" s="65"/>
      <c r="M98" s="65"/>
      <c r="N98" s="6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33"/>
      <c r="Z98" s="233"/>
      <c r="AA98" s="233"/>
      <c r="AB98" s="233" t="str">
        <f>MATCH(MID(F98,1,12),kodyrecept!B$1:B$600,0)</f>
        <v>#N/A</v>
      </c>
    </row>
    <row r="99">
      <c r="A99" s="22"/>
      <c r="B99" s="22"/>
      <c r="C99" s="65"/>
      <c r="D99" s="65"/>
      <c r="E99" s="65"/>
      <c r="F99" s="65"/>
      <c r="G99" s="67"/>
      <c r="H99" s="65"/>
      <c r="I99" s="65"/>
      <c r="J99" s="65"/>
      <c r="K99" s="65"/>
      <c r="L99" s="65"/>
      <c r="M99" s="65"/>
      <c r="N99" s="65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33"/>
      <c r="Z99" s="233"/>
      <c r="AA99" s="233"/>
      <c r="AB99" s="233" t="str">
        <f>MATCH(MID(F99,1,12),kodyrecept!B$1:B$600,0)</f>
        <v>#N/A</v>
      </c>
    </row>
    <row r="100">
      <c r="A100" s="22"/>
      <c r="B100" s="22"/>
      <c r="C100" s="65"/>
      <c r="D100" s="65"/>
      <c r="E100" s="65"/>
      <c r="F100" s="65"/>
      <c r="G100" s="67"/>
      <c r="H100" s="65"/>
      <c r="I100" s="65"/>
      <c r="J100" s="65"/>
      <c r="K100" s="65"/>
      <c r="L100" s="65"/>
      <c r="M100" s="65"/>
      <c r="N100" s="65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33"/>
      <c r="Z100" s="233"/>
      <c r="AA100" s="233"/>
      <c r="AB100" s="233" t="str">
        <f>MATCH(MID(F100,1,12),kodyrecept!B$1:B$600,0)</f>
        <v>#N/A</v>
      </c>
    </row>
    <row r="101">
      <c r="A101" s="22"/>
      <c r="B101" s="22"/>
      <c r="C101" s="65"/>
      <c r="D101" s="65"/>
      <c r="E101" s="65"/>
      <c r="F101" s="65"/>
      <c r="G101" s="67"/>
      <c r="H101" s="65"/>
      <c r="I101" s="65"/>
      <c r="J101" s="65"/>
      <c r="K101" s="65"/>
      <c r="L101" s="65"/>
      <c r="M101" s="65"/>
      <c r="N101" s="6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33"/>
      <c r="Z101" s="233"/>
      <c r="AA101" s="233"/>
      <c r="AB101" s="233" t="str">
        <f>MATCH(MID(F101,1,12),kodyrecept!B$1:B$600,0)</f>
        <v>#N/A</v>
      </c>
    </row>
    <row r="102">
      <c r="A102" s="22"/>
      <c r="B102" s="22"/>
      <c r="C102" s="65"/>
      <c r="D102" s="65"/>
      <c r="E102" s="65"/>
      <c r="F102" s="65"/>
      <c r="G102" s="67"/>
      <c r="H102" s="65"/>
      <c r="I102" s="65"/>
      <c r="J102" s="65"/>
      <c r="K102" s="65"/>
      <c r="L102" s="65"/>
      <c r="M102" s="65"/>
      <c r="N102" s="65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33"/>
      <c r="Z102" s="233"/>
      <c r="AA102" s="233"/>
      <c r="AB102" s="233" t="str">
        <f>MATCH(MID(F102,1,12),kodyrecept!B$1:B$600,0)</f>
        <v>#N/A</v>
      </c>
    </row>
    <row r="103">
      <c r="A103" s="22"/>
      <c r="B103" s="22"/>
      <c r="C103" s="65"/>
      <c r="D103" s="65"/>
      <c r="E103" s="65"/>
      <c r="F103" s="68"/>
      <c r="G103" s="67"/>
      <c r="H103" s="111"/>
      <c r="I103" s="111"/>
      <c r="J103" s="65"/>
      <c r="K103" s="67"/>
      <c r="L103" s="65"/>
      <c r="M103" s="65"/>
      <c r="N103" s="65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33"/>
      <c r="Z103" s="233"/>
      <c r="AA103" s="233"/>
      <c r="AB103" s="233" t="str">
        <f>MATCH(MID(F103,1,12),kodyrecept!B$1:B$600,0)</f>
        <v>#N/A</v>
      </c>
    </row>
    <row r="104">
      <c r="A104" s="22"/>
      <c r="B104" s="22"/>
      <c r="C104" s="65"/>
      <c r="D104" s="65"/>
      <c r="E104" s="65"/>
      <c r="F104" s="65"/>
      <c r="G104" s="67"/>
      <c r="H104" s="65"/>
      <c r="I104" s="65"/>
      <c r="J104" s="65"/>
      <c r="K104" s="65"/>
      <c r="L104" s="65"/>
      <c r="M104" s="65"/>
      <c r="N104" s="65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33"/>
      <c r="Z104" s="233"/>
      <c r="AA104" s="233"/>
      <c r="AB104" s="233" t="str">
        <f>MATCH(MID(F104,1,12),kodyrecept!B$1:B$600,0)</f>
        <v>#N/A</v>
      </c>
    </row>
    <row r="105">
      <c r="A105" s="22"/>
      <c r="B105" s="22"/>
      <c r="C105" s="65"/>
      <c r="D105" s="65"/>
      <c r="E105" s="67"/>
      <c r="F105" s="22"/>
      <c r="G105" s="65"/>
      <c r="H105" s="67"/>
      <c r="I105" s="65"/>
      <c r="J105" s="65"/>
      <c r="K105" s="65"/>
      <c r="L105" s="67"/>
      <c r="M105" s="65"/>
      <c r="N105" s="65"/>
      <c r="O105" s="65"/>
      <c r="P105" s="22"/>
      <c r="Q105" s="22"/>
      <c r="R105" s="22"/>
      <c r="S105" s="22"/>
      <c r="T105" s="22"/>
      <c r="U105" s="22"/>
      <c r="V105" s="22"/>
      <c r="W105" s="22"/>
      <c r="X105" s="22"/>
      <c r="Y105" s="233"/>
      <c r="Z105" s="233"/>
      <c r="AA105" s="233"/>
      <c r="AB105" s="233" t="str">
        <f>MATCH(MID(F105,1,12),kodyrecept!B$1:B$600,0)</f>
        <v>#N/A</v>
      </c>
    </row>
    <row r="106">
      <c r="A106" s="22"/>
      <c r="B106" s="22"/>
      <c r="C106" s="65"/>
      <c r="D106" s="65"/>
      <c r="E106" s="65"/>
      <c r="F106" s="65"/>
      <c r="G106" s="67"/>
      <c r="H106" s="65"/>
      <c r="I106" s="65"/>
      <c r="J106" s="65"/>
      <c r="K106" s="67"/>
      <c r="L106" s="65"/>
      <c r="M106" s="65"/>
      <c r="N106" s="65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33"/>
      <c r="Z106" s="233"/>
      <c r="AA106" s="233"/>
      <c r="AB106" s="233" t="str">
        <f>MATCH(MID(F106,1,12),kodyrecept!B$1:B$600,0)</f>
        <v>#N/A</v>
      </c>
    </row>
    <row r="107">
      <c r="A107" s="22"/>
      <c r="B107" s="22"/>
      <c r="C107" s="65"/>
      <c r="D107" s="65"/>
      <c r="E107" s="65"/>
      <c r="F107" s="22"/>
      <c r="G107" s="67"/>
      <c r="H107" s="65"/>
      <c r="I107" s="65"/>
      <c r="J107" s="65"/>
      <c r="K107" s="65"/>
      <c r="L107" s="65"/>
      <c r="M107" s="65"/>
      <c r="N107" s="65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33"/>
      <c r="Z107" s="233"/>
      <c r="AA107" s="233"/>
      <c r="AB107" s="233" t="str">
        <f>MATCH(MID(F107,1,12),kodyrecept!B$1:B$600,0)</f>
        <v>#N/A</v>
      </c>
    </row>
    <row r="108">
      <c r="A108" s="22"/>
      <c r="B108" s="65"/>
      <c r="C108" s="65"/>
      <c r="D108" s="65"/>
      <c r="E108" s="65"/>
      <c r="F108" s="22"/>
      <c r="G108" s="67"/>
      <c r="H108" s="65"/>
      <c r="I108" s="65"/>
      <c r="J108" s="65"/>
      <c r="K108" s="67"/>
      <c r="L108" s="65"/>
      <c r="M108" s="65"/>
      <c r="N108" s="65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33"/>
      <c r="Z108" s="233"/>
      <c r="AA108" s="233"/>
      <c r="AB108" s="233" t="str">
        <f>MATCH(MID(F108,1,12),kodyrecept!B$1:B$600,0)</f>
        <v>#N/A</v>
      </c>
    </row>
    <row r="109">
      <c r="A109" s="22"/>
      <c r="B109" s="22"/>
      <c r="C109" s="65"/>
      <c r="D109" s="65"/>
      <c r="E109" s="65"/>
      <c r="F109" s="22"/>
      <c r="G109" s="67"/>
      <c r="H109" s="68"/>
      <c r="I109" s="68"/>
      <c r="J109" s="65"/>
      <c r="K109" s="67"/>
      <c r="L109" s="65"/>
      <c r="M109" s="65"/>
      <c r="N109" s="65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33"/>
      <c r="Z109" s="233"/>
      <c r="AA109" s="233"/>
      <c r="AB109" s="233" t="str">
        <f>MATCH(MID(F109,1,12),kodyrecept!B$1:B$600,0)</f>
        <v>#N/A</v>
      </c>
    </row>
    <row r="110">
      <c r="A110" s="22"/>
      <c r="B110" s="22"/>
      <c r="C110" s="65"/>
      <c r="D110" s="65"/>
      <c r="E110" s="65"/>
      <c r="F110" s="22"/>
      <c r="G110" s="67"/>
      <c r="H110" s="65"/>
      <c r="I110" s="65"/>
      <c r="J110" s="65"/>
      <c r="K110" s="67"/>
      <c r="L110" s="65"/>
      <c r="M110" s="65"/>
      <c r="N110" s="65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33"/>
      <c r="Z110" s="233"/>
      <c r="AA110" s="233"/>
      <c r="AB110" s="233" t="str">
        <f>MATCH(MID(F110,1,12),kodyrecept!B$1:B$600,0)</f>
        <v>#N/A</v>
      </c>
    </row>
    <row r="111">
      <c r="A111" s="22"/>
      <c r="B111" s="22"/>
      <c r="C111" s="65"/>
      <c r="D111" s="65"/>
      <c r="E111" s="65"/>
      <c r="F111" s="22"/>
      <c r="G111" s="67"/>
      <c r="H111" s="65"/>
      <c r="I111" s="65"/>
      <c r="J111" s="65"/>
      <c r="K111" s="67"/>
      <c r="L111" s="65"/>
      <c r="M111" s="65"/>
      <c r="N111" s="65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33"/>
      <c r="Z111" s="233"/>
      <c r="AA111" s="233"/>
      <c r="AB111" s="233" t="str">
        <f>MATCH(MID(F111,1,12),kodyrecept!B$1:B$600,0)</f>
        <v>#N/A</v>
      </c>
    </row>
    <row r="112">
      <c r="A112" s="22"/>
      <c r="B112" s="22"/>
      <c r="C112" s="65"/>
      <c r="D112" s="65"/>
      <c r="E112" s="65"/>
      <c r="F112" s="22"/>
      <c r="G112" s="67"/>
      <c r="H112" s="65"/>
      <c r="I112" s="65"/>
      <c r="J112" s="65"/>
      <c r="K112" s="67"/>
      <c r="L112" s="65"/>
      <c r="M112" s="65"/>
      <c r="N112" s="65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33"/>
      <c r="Z112" s="233"/>
      <c r="AA112" s="233"/>
      <c r="AB112" s="233" t="str">
        <f>MATCH(MID(F112,1,12),kodyrecept!B$1:B$600,0)</f>
        <v>#N/A</v>
      </c>
    </row>
    <row r="113">
      <c r="A113" s="17"/>
      <c r="B113" s="17"/>
      <c r="C113" s="17"/>
      <c r="D113" s="17"/>
      <c r="E113" s="17"/>
      <c r="F113" s="112"/>
      <c r="G113" s="113">
        <f>SUM(G71:G112)</f>
        <v>166</v>
      </c>
      <c r="H113" s="114">
        <f>SUM(H75:H112)</f>
        <v>0</v>
      </c>
      <c r="I113" s="17"/>
      <c r="J113" s="17"/>
      <c r="K113" s="17"/>
      <c r="L113" s="17"/>
      <c r="M113" s="17"/>
      <c r="N113" s="17"/>
      <c r="O113" s="17"/>
      <c r="P113" s="112"/>
      <c r="Q113" s="22"/>
      <c r="R113" s="22"/>
      <c r="S113" s="22"/>
      <c r="T113" s="22"/>
      <c r="U113" s="22"/>
      <c r="V113" s="22"/>
      <c r="W113" s="22"/>
      <c r="X113" s="22"/>
      <c r="Y113" s="233"/>
      <c r="Z113" s="233"/>
      <c r="AA113" s="233"/>
      <c r="AB113" s="233" t="str">
        <f>MATCH(MID(F113,1,12),kodyrecept!B$1:B$600,0)</f>
        <v>#N/A</v>
      </c>
    </row>
    <row r="114">
      <c r="A114" s="1"/>
      <c r="B114" s="1"/>
      <c r="C114" s="1"/>
      <c r="D114" s="1"/>
      <c r="E114" s="1"/>
      <c r="F114" s="1"/>
      <c r="G114" s="116"/>
      <c r="H114" s="1"/>
      <c r="I114" s="1"/>
      <c r="J114" s="1"/>
      <c r="K114" s="1"/>
      <c r="L114" s="1"/>
      <c r="M114" s="1"/>
      <c r="N114" s="1"/>
      <c r="O114" s="1"/>
      <c r="P114" s="1"/>
      <c r="Q114" s="17"/>
      <c r="R114" s="17"/>
      <c r="S114" s="17"/>
      <c r="T114" s="17"/>
      <c r="U114" s="17"/>
      <c r="V114" s="17"/>
      <c r="W114" s="17"/>
      <c r="X114" s="17"/>
      <c r="Y114" s="165"/>
      <c r="Z114" s="165"/>
      <c r="AA114" s="165"/>
      <c r="AB114" s="165"/>
    </row>
    <row r="115">
      <c r="A115" s="1"/>
      <c r="B115" s="8"/>
      <c r="C115" s="8"/>
      <c r="D115" s="8"/>
      <c r="E115" s="8"/>
      <c r="F115" s="8"/>
      <c r="G115" s="118"/>
      <c r="H115" s="8"/>
      <c r="I115" s="8"/>
      <c r="J115" s="8"/>
      <c r="K115" s="8"/>
      <c r="L115" s="8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65"/>
      <c r="Z115" s="165"/>
      <c r="AA115" s="165"/>
      <c r="AB115" s="165"/>
    </row>
    <row r="116">
      <c r="A116" s="3"/>
      <c r="B116" s="153" t="s">
        <v>179</v>
      </c>
      <c r="C116" s="154" t="s">
        <v>180</v>
      </c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5"/>
      <c r="O116" s="7"/>
      <c r="P116" s="1"/>
      <c r="Q116" s="1"/>
      <c r="R116" s="1"/>
      <c r="S116" s="1"/>
      <c r="T116" s="1"/>
      <c r="U116" s="1"/>
      <c r="V116" s="1"/>
      <c r="W116" s="1"/>
      <c r="X116" s="1"/>
      <c r="Y116" s="165"/>
      <c r="Z116" s="165"/>
      <c r="AA116" s="165"/>
      <c r="AB116" s="165"/>
    </row>
    <row r="117">
      <c r="A117" s="156"/>
      <c r="B117" s="22"/>
      <c r="C117" s="157" t="s">
        <v>181</v>
      </c>
      <c r="D117" s="22"/>
      <c r="E117" s="125"/>
      <c r="F117" s="158" t="s">
        <v>182</v>
      </c>
      <c r="G117" s="67"/>
      <c r="H117" s="126"/>
      <c r="I117" s="17"/>
      <c r="J117" s="127"/>
      <c r="K117" s="127"/>
      <c r="L117" s="127" t="s">
        <v>4</v>
      </c>
      <c r="M117" s="127"/>
      <c r="N117" s="127"/>
      <c r="O117" s="127" t="s">
        <v>4</v>
      </c>
      <c r="P117" s="1"/>
      <c r="Q117" s="1"/>
      <c r="R117" s="1"/>
      <c r="S117" s="1"/>
      <c r="T117" s="1"/>
      <c r="U117" s="1"/>
      <c r="V117" s="1"/>
      <c r="W117" s="1"/>
      <c r="X117" s="1"/>
      <c r="Y117" s="165"/>
      <c r="Z117" s="165"/>
      <c r="AA117" s="165"/>
      <c r="AB117" s="165"/>
    </row>
    <row r="118">
      <c r="A118" s="156"/>
      <c r="B118" s="22"/>
      <c r="C118" s="157" t="s">
        <v>12</v>
      </c>
      <c r="D118" s="22"/>
      <c r="E118" s="130"/>
      <c r="F118" s="158" t="s">
        <v>183</v>
      </c>
      <c r="G118" s="67"/>
      <c r="H118" s="7"/>
      <c r="I118" s="259" t="s">
        <v>40</v>
      </c>
      <c r="J118" s="330">
        <v>1.0</v>
      </c>
      <c r="K118" s="360" t="s">
        <v>184</v>
      </c>
      <c r="L118" s="262"/>
      <c r="M118" s="360">
        <v>14.0</v>
      </c>
      <c r="N118" s="360" t="s">
        <v>185</v>
      </c>
      <c r="O118" s="262"/>
      <c r="P118" s="264" t="s">
        <v>186</v>
      </c>
      <c r="Q118" s="1"/>
      <c r="R118" s="1"/>
      <c r="S118" s="1"/>
      <c r="T118" s="1"/>
      <c r="U118" s="1"/>
      <c r="V118" s="1"/>
      <c r="W118" s="1"/>
      <c r="X118" s="1"/>
      <c r="Y118" s="165"/>
      <c r="Z118" s="165"/>
      <c r="AA118" s="165"/>
      <c r="AB118" s="165"/>
    </row>
    <row r="119">
      <c r="A119" s="156"/>
      <c r="B119" s="22"/>
      <c r="C119" s="157" t="s">
        <v>187</v>
      </c>
      <c r="D119" s="22"/>
      <c r="E119" s="130"/>
      <c r="F119" s="161" t="s">
        <v>21</v>
      </c>
      <c r="G119" s="27"/>
      <c r="H119" s="7"/>
      <c r="I119" s="259" t="s">
        <v>188</v>
      </c>
      <c r="J119" s="332">
        <v>2.0</v>
      </c>
      <c r="K119" s="361" t="s">
        <v>189</v>
      </c>
      <c r="L119" s="267"/>
      <c r="M119" s="269">
        <v>15.0</v>
      </c>
      <c r="N119" s="269" t="s">
        <v>190</v>
      </c>
      <c r="O119" s="267"/>
      <c r="P119" s="264" t="s">
        <v>191</v>
      </c>
      <c r="Q119" s="1"/>
      <c r="R119" s="1"/>
      <c r="S119" s="1"/>
      <c r="T119" s="1"/>
      <c r="U119" s="1"/>
      <c r="V119" s="1"/>
      <c r="W119" s="1"/>
      <c r="X119" s="1"/>
      <c r="Y119" s="165"/>
      <c r="Z119" s="165"/>
      <c r="AA119" s="165"/>
      <c r="AB119" s="165"/>
    </row>
    <row r="120">
      <c r="A120" s="156"/>
      <c r="B120" s="22"/>
      <c r="C120" s="157" t="s">
        <v>34</v>
      </c>
      <c r="D120" s="22"/>
      <c r="E120" s="130"/>
      <c r="F120" s="163" t="s">
        <v>26</v>
      </c>
      <c r="G120" s="27"/>
      <c r="H120" s="7"/>
      <c r="I120" s="259" t="s">
        <v>186</v>
      </c>
      <c r="J120" s="332">
        <v>3.0</v>
      </c>
      <c r="K120" s="362" t="s">
        <v>192</v>
      </c>
      <c r="L120" s="267"/>
      <c r="M120" s="269">
        <v>16.0</v>
      </c>
      <c r="N120" s="269" t="s">
        <v>193</v>
      </c>
      <c r="O120" s="267"/>
      <c r="P120" s="264" t="s">
        <v>186</v>
      </c>
      <c r="Q120" s="1"/>
      <c r="R120" s="1"/>
      <c r="S120" s="1"/>
      <c r="T120" s="1"/>
      <c r="U120" s="1"/>
      <c r="V120" s="1"/>
      <c r="W120" s="1"/>
      <c r="X120" s="1"/>
      <c r="Y120" s="165"/>
      <c r="Z120" s="165"/>
      <c r="AA120" s="165"/>
      <c r="AB120" s="165"/>
    </row>
    <row r="121">
      <c r="A121" s="156"/>
      <c r="B121" s="22"/>
      <c r="C121" s="157" t="s">
        <v>30</v>
      </c>
      <c r="D121" s="22"/>
      <c r="E121" s="130"/>
      <c r="F121" s="163" t="s">
        <v>15</v>
      </c>
      <c r="G121" s="67"/>
      <c r="H121" s="7"/>
      <c r="I121" s="259" t="s">
        <v>40</v>
      </c>
      <c r="J121" s="332">
        <v>4.0</v>
      </c>
      <c r="K121" s="269" t="s">
        <v>194</v>
      </c>
      <c r="L121" s="267"/>
      <c r="M121" s="269">
        <v>17.0</v>
      </c>
      <c r="N121" s="333" t="s">
        <v>195</v>
      </c>
      <c r="O121" s="267"/>
      <c r="P121" s="264" t="s">
        <v>40</v>
      </c>
      <c r="Q121" s="1"/>
      <c r="R121" s="1"/>
      <c r="S121" s="1"/>
      <c r="T121" s="1"/>
      <c r="U121" s="1"/>
      <c r="V121" s="1"/>
      <c r="W121" s="1"/>
      <c r="X121" s="1"/>
      <c r="Y121" s="165"/>
      <c r="Z121" s="165"/>
      <c r="AA121" s="165"/>
      <c r="AB121" s="165"/>
    </row>
    <row r="122">
      <c r="A122" s="165"/>
      <c r="B122" s="22"/>
      <c r="C122" s="166" t="s">
        <v>18</v>
      </c>
      <c r="D122" s="22"/>
      <c r="E122" s="156"/>
      <c r="F122" s="167" t="s">
        <v>36</v>
      </c>
      <c r="G122" s="47" t="str">
        <f>G123/SUM(G117:G121)</f>
        <v>#DIV/0!</v>
      </c>
      <c r="H122" s="47" t="str">
        <f>H123/SUM(G117:G121)</f>
        <v>#DIV/0!</v>
      </c>
      <c r="I122" s="363" t="s">
        <v>196</v>
      </c>
      <c r="J122" s="332">
        <v>5.0</v>
      </c>
      <c r="K122" s="272" t="s">
        <v>260</v>
      </c>
      <c r="L122" s="267"/>
      <c r="M122" s="269">
        <v>18.0</v>
      </c>
      <c r="N122" s="269" t="s">
        <v>198</v>
      </c>
      <c r="O122" s="267"/>
      <c r="P122" s="264" t="s">
        <v>188</v>
      </c>
      <c r="Q122" s="1"/>
      <c r="R122" s="1"/>
      <c r="S122" s="1"/>
      <c r="T122" s="1"/>
      <c r="U122" s="1"/>
      <c r="V122" s="1"/>
      <c r="W122" s="1"/>
      <c r="X122" s="1"/>
      <c r="Y122" s="165"/>
      <c r="Z122" s="165"/>
      <c r="AA122" s="165"/>
      <c r="AB122" s="165"/>
    </row>
    <row r="123">
      <c r="A123" s="165"/>
      <c r="B123" s="165"/>
      <c r="C123" s="165"/>
      <c r="D123" s="165"/>
      <c r="E123" s="156"/>
      <c r="F123" s="167" t="s">
        <v>39</v>
      </c>
      <c r="G123" s="47">
        <f t="shared" ref="G123:H123" si="4">G145/7</f>
        <v>0</v>
      </c>
      <c r="H123" s="47">
        <f t="shared" si="4"/>
        <v>0</v>
      </c>
      <c r="I123" s="273" t="s">
        <v>188</v>
      </c>
      <c r="J123" s="332">
        <v>6.0</v>
      </c>
      <c r="K123" s="272" t="s">
        <v>199</v>
      </c>
      <c r="L123" s="267"/>
      <c r="M123" s="269">
        <v>19.0</v>
      </c>
      <c r="N123" s="269" t="s">
        <v>200</v>
      </c>
      <c r="O123" s="267"/>
      <c r="P123" s="264" t="s">
        <v>186</v>
      </c>
      <c r="Q123" s="1"/>
      <c r="R123" s="1"/>
      <c r="S123" s="1"/>
      <c r="T123" s="1"/>
      <c r="U123" s="1"/>
      <c r="V123" s="1"/>
      <c r="W123" s="1"/>
      <c r="X123" s="1"/>
      <c r="Y123" s="420"/>
      <c r="Z123" s="420"/>
      <c r="AA123" s="420"/>
      <c r="AB123" s="420"/>
    </row>
    <row r="124">
      <c r="A124" s="165"/>
      <c r="B124" s="165"/>
      <c r="C124" s="165"/>
      <c r="D124" s="165"/>
      <c r="E124" s="165"/>
      <c r="F124" s="169"/>
      <c r="G124" s="170"/>
      <c r="H124" s="170"/>
      <c r="I124" s="364" t="s">
        <v>40</v>
      </c>
      <c r="J124" s="332">
        <v>7.0</v>
      </c>
      <c r="K124" s="362" t="s">
        <v>201</v>
      </c>
      <c r="L124" s="267"/>
      <c r="M124" s="269">
        <v>20.0</v>
      </c>
      <c r="N124" s="333" t="s">
        <v>202</v>
      </c>
      <c r="O124" s="267"/>
      <c r="P124" s="264" t="s">
        <v>11</v>
      </c>
      <c r="Q124" s="1"/>
      <c r="R124" s="1"/>
      <c r="S124" s="1"/>
      <c r="T124" s="1"/>
      <c r="U124" s="1"/>
      <c r="V124" s="1"/>
      <c r="W124" s="1"/>
      <c r="X124" s="1"/>
      <c r="Y124" s="233"/>
      <c r="Z124" s="233"/>
      <c r="AA124" s="233"/>
      <c r="AB124" s="233"/>
    </row>
    <row r="125">
      <c r="A125" s="165"/>
      <c r="B125" s="165"/>
      <c r="C125" s="165"/>
      <c r="D125" s="165"/>
      <c r="E125" s="165"/>
      <c r="F125" s="169"/>
      <c r="G125" s="170"/>
      <c r="H125" s="170"/>
      <c r="I125" s="364" t="s">
        <v>204</v>
      </c>
      <c r="J125" s="332">
        <v>8.0</v>
      </c>
      <c r="K125" s="362" t="s">
        <v>205</v>
      </c>
      <c r="L125" s="267"/>
      <c r="M125" s="269">
        <v>21.0</v>
      </c>
      <c r="N125" s="269" t="s">
        <v>206</v>
      </c>
      <c r="O125" s="267"/>
      <c r="P125" s="264" t="s">
        <v>207</v>
      </c>
      <c r="Q125" s="1"/>
      <c r="R125" s="1"/>
      <c r="S125" s="1"/>
      <c r="T125" s="1"/>
      <c r="U125" s="1"/>
      <c r="V125" s="1"/>
      <c r="W125" s="1"/>
      <c r="X125" s="1"/>
      <c r="Y125" s="233"/>
      <c r="Z125" s="233"/>
      <c r="AA125" s="233"/>
      <c r="AB125" s="233" t="str">
        <f>MATCH(MID(F125,1,12),kodyrecept!B$1:B$600,0)</f>
        <v>#N/A</v>
      </c>
    </row>
    <row r="126">
      <c r="A126" s="165"/>
      <c r="B126" s="165"/>
      <c r="C126" s="165"/>
      <c r="D126" s="165"/>
      <c r="E126" s="165"/>
      <c r="F126" s="169"/>
      <c r="G126" s="170"/>
      <c r="H126" s="170"/>
      <c r="I126" s="365"/>
      <c r="J126" s="332">
        <v>9.0</v>
      </c>
      <c r="K126" s="269" t="s">
        <v>134</v>
      </c>
      <c r="L126" s="267"/>
      <c r="M126" s="269">
        <v>22.0</v>
      </c>
      <c r="N126" s="269" t="s">
        <v>209</v>
      </c>
      <c r="O126" s="267"/>
      <c r="P126" s="264" t="s">
        <v>210</v>
      </c>
      <c r="Q126" s="1"/>
      <c r="R126" s="1"/>
      <c r="S126" s="1"/>
      <c r="T126" s="1"/>
      <c r="U126" s="1"/>
      <c r="V126" s="1"/>
      <c r="W126" s="1"/>
      <c r="X126" s="1"/>
      <c r="Y126" s="233"/>
      <c r="Z126" s="233"/>
      <c r="AA126" s="233"/>
      <c r="AB126" s="233"/>
    </row>
    <row r="127">
      <c r="A127" s="165"/>
      <c r="B127" s="165"/>
      <c r="C127" s="165"/>
      <c r="D127" s="165"/>
      <c r="E127" s="165"/>
      <c r="F127" s="169"/>
      <c r="G127" s="170"/>
      <c r="H127" s="170"/>
      <c r="I127" s="364" t="s">
        <v>186</v>
      </c>
      <c r="J127" s="332">
        <v>10.0</v>
      </c>
      <c r="K127" s="366" t="s">
        <v>211</v>
      </c>
      <c r="L127" s="267"/>
      <c r="M127" s="269">
        <v>23.0</v>
      </c>
      <c r="N127" s="366" t="s">
        <v>388</v>
      </c>
      <c r="O127" s="267"/>
      <c r="P127" s="264" t="s">
        <v>11</v>
      </c>
      <c r="Q127" s="1"/>
      <c r="R127" s="1"/>
      <c r="S127" s="1"/>
      <c r="T127" s="1"/>
      <c r="U127" s="1"/>
      <c r="V127" s="1"/>
      <c r="W127" s="1"/>
      <c r="X127" s="1"/>
      <c r="Y127" s="233"/>
      <c r="Z127" s="233"/>
      <c r="AA127" s="233"/>
      <c r="AB127" s="233" t="str">
        <f>MATCH(MID(F127,1,12),kodyrecept!B$1:B$600,0)</f>
        <v>#N/A</v>
      </c>
    </row>
    <row r="128">
      <c r="A128" s="165"/>
      <c r="B128" s="165"/>
      <c r="C128" s="165"/>
      <c r="D128" s="165"/>
      <c r="E128" s="165"/>
      <c r="F128" s="169"/>
      <c r="G128" s="170"/>
      <c r="H128" s="170"/>
      <c r="I128" s="364" t="s">
        <v>11</v>
      </c>
      <c r="J128" s="332">
        <v>11.0</v>
      </c>
      <c r="K128" s="269" t="s">
        <v>213</v>
      </c>
      <c r="L128" s="267"/>
      <c r="M128" s="269">
        <v>24.0</v>
      </c>
      <c r="N128" s="269" t="s">
        <v>214</v>
      </c>
      <c r="O128" s="267"/>
      <c r="P128" s="264" t="s">
        <v>186</v>
      </c>
      <c r="Q128" s="1"/>
      <c r="R128" s="1"/>
      <c r="S128" s="1"/>
      <c r="T128" s="1"/>
      <c r="U128" s="1"/>
      <c r="V128" s="1"/>
      <c r="W128" s="1"/>
      <c r="X128" s="1"/>
      <c r="Y128" s="233"/>
      <c r="Z128" s="233"/>
      <c r="AA128" s="233"/>
      <c r="AB128" s="233"/>
    </row>
    <row r="129">
      <c r="A129" s="165"/>
      <c r="B129" s="165"/>
      <c r="C129" s="165"/>
      <c r="D129" s="165"/>
      <c r="E129" s="165"/>
      <c r="F129" s="169"/>
      <c r="G129" s="170"/>
      <c r="H129" s="170"/>
      <c r="I129" s="367" t="s">
        <v>11</v>
      </c>
      <c r="J129" s="332">
        <v>12.0</v>
      </c>
      <c r="K129" s="366" t="s">
        <v>216</v>
      </c>
      <c r="L129" s="267"/>
      <c r="M129" s="269">
        <v>25.0</v>
      </c>
      <c r="N129" s="333" t="s">
        <v>217</v>
      </c>
      <c r="O129" s="267"/>
      <c r="P129" s="264" t="s">
        <v>40</v>
      </c>
      <c r="Q129" s="1"/>
      <c r="R129" s="1"/>
      <c r="S129" s="1"/>
      <c r="T129" s="1"/>
      <c r="U129" s="1"/>
      <c r="V129" s="1"/>
      <c r="W129" s="1"/>
      <c r="X129" s="1"/>
      <c r="Y129" s="233"/>
      <c r="Z129" s="233"/>
      <c r="AA129" s="233"/>
      <c r="AB129" s="233"/>
    </row>
    <row r="130">
      <c r="A130" s="165"/>
      <c r="B130" s="165"/>
      <c r="C130" s="165"/>
      <c r="D130" s="165"/>
      <c r="E130" s="165"/>
      <c r="F130" s="169"/>
      <c r="G130" s="170"/>
      <c r="H130" s="170"/>
      <c r="I130" s="365"/>
      <c r="J130" s="332">
        <v>13.0</v>
      </c>
      <c r="K130" s="269" t="s">
        <v>218</v>
      </c>
      <c r="L130" s="267"/>
      <c r="M130" s="269">
        <v>26.0</v>
      </c>
      <c r="N130" s="368" t="s">
        <v>219</v>
      </c>
      <c r="O130" s="267"/>
      <c r="P130" s="264" t="s">
        <v>188</v>
      </c>
      <c r="Q130" s="1"/>
      <c r="R130" s="1"/>
      <c r="S130" s="1"/>
      <c r="T130" s="1"/>
      <c r="U130" s="1"/>
      <c r="V130" s="1"/>
      <c r="W130" s="1"/>
      <c r="X130" s="1"/>
      <c r="Y130" s="233"/>
      <c r="Z130" s="233"/>
      <c r="AA130" s="233"/>
      <c r="AB130" s="233" t="str">
        <f>MATCH(MID(F130,1,12),kodyrecept!B$1:B$600,0)</f>
        <v>#N/A</v>
      </c>
    </row>
    <row r="131">
      <c r="A131" s="165"/>
      <c r="B131" s="165"/>
      <c r="C131" s="165"/>
      <c r="D131" s="165"/>
      <c r="E131" s="165"/>
      <c r="F131" s="169"/>
      <c r="G131" s="170"/>
      <c r="H131" s="170"/>
      <c r="I131" s="165"/>
      <c r="J131" s="369"/>
      <c r="K131" s="370"/>
      <c r="L131" s="371"/>
      <c r="M131" s="370"/>
      <c r="N131" s="369"/>
      <c r="O131" s="371"/>
      <c r="P131" s="1"/>
      <c r="Q131" s="1"/>
      <c r="R131" s="1"/>
      <c r="S131" s="1"/>
      <c r="T131" s="1"/>
      <c r="U131" s="1"/>
      <c r="V131" s="1"/>
      <c r="W131" s="1"/>
      <c r="X131" s="1"/>
      <c r="Y131" s="233"/>
      <c r="Z131" s="233"/>
      <c r="AA131" s="233"/>
      <c r="AB131" s="233"/>
    </row>
    <row r="132">
      <c r="A132" s="176" t="s">
        <v>44</v>
      </c>
      <c r="B132" s="177" t="s">
        <v>140</v>
      </c>
      <c r="C132" s="176" t="s">
        <v>46</v>
      </c>
      <c r="D132" s="176" t="s">
        <v>47</v>
      </c>
      <c r="E132" s="176" t="s">
        <v>48</v>
      </c>
      <c r="F132" s="176" t="s">
        <v>49</v>
      </c>
      <c r="G132" s="178" t="s">
        <v>50</v>
      </c>
      <c r="H132" s="177" t="s">
        <v>141</v>
      </c>
      <c r="I132" s="177" t="s">
        <v>52</v>
      </c>
      <c r="J132" s="177" t="s">
        <v>53</v>
      </c>
      <c r="K132" s="176" t="s">
        <v>54</v>
      </c>
      <c r="L132" s="176" t="s">
        <v>55</v>
      </c>
      <c r="M132" s="176" t="s">
        <v>56</v>
      </c>
      <c r="N132" s="176" t="s">
        <v>57</v>
      </c>
      <c r="O132" s="177" t="s">
        <v>58</v>
      </c>
      <c r="P132" s="177" t="s">
        <v>59</v>
      </c>
      <c r="Q132" s="178" t="s">
        <v>60</v>
      </c>
      <c r="R132" s="62"/>
      <c r="S132" s="62"/>
      <c r="T132" s="62"/>
      <c r="U132" s="62"/>
      <c r="V132" s="62"/>
      <c r="W132" s="62"/>
      <c r="X132" s="62"/>
      <c r="Y132" s="233"/>
      <c r="Z132" s="233"/>
      <c r="AA132" s="233"/>
      <c r="AB132" s="233" t="str">
        <f>MATCH(MID(F132,1,12),kodyrecept!B$1:B$600,0)</f>
        <v>#N/A</v>
      </c>
    </row>
    <row r="133">
      <c r="A133" s="22"/>
      <c r="B133" s="22"/>
      <c r="C133" s="111"/>
      <c r="D133" s="111"/>
      <c r="E133" s="111"/>
      <c r="F133" s="179"/>
      <c r="G133" s="180"/>
      <c r="H133" s="111"/>
      <c r="I133" s="181"/>
      <c r="J133" s="111"/>
      <c r="K133" s="180"/>
      <c r="L133" s="111"/>
      <c r="M133" s="111"/>
      <c r="N133" s="111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33"/>
      <c r="Z133" s="233"/>
      <c r="AA133" s="233"/>
      <c r="AB133" s="233" t="str">
        <f>MATCH(MID(F133,1,12),kodyrecept!B$1:B$600,0)</f>
        <v>#N/A</v>
      </c>
    </row>
    <row r="134">
      <c r="A134" s="412"/>
      <c r="B134" s="303"/>
      <c r="C134" s="413"/>
      <c r="D134" s="279"/>
      <c r="E134" s="414"/>
      <c r="F134" s="428"/>
      <c r="G134" s="415"/>
      <c r="H134" s="429"/>
      <c r="I134" s="429"/>
      <c r="J134" s="430"/>
      <c r="K134" s="431"/>
      <c r="L134" s="432"/>
      <c r="M134" s="429"/>
      <c r="N134" s="414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33"/>
      <c r="Z134" s="233"/>
      <c r="AA134" s="233"/>
      <c r="AB134" s="233" t="str">
        <f>MATCH(MID(F134,1,12),kodyrecept!B$1:B$600,0)</f>
        <v>#N/A</v>
      </c>
    </row>
    <row r="135">
      <c r="A135" s="22"/>
      <c r="B135" s="22"/>
      <c r="C135" s="65"/>
      <c r="D135" s="65"/>
      <c r="E135" s="65"/>
      <c r="F135" s="179"/>
      <c r="G135" s="67"/>
      <c r="H135" s="65"/>
      <c r="I135" s="68"/>
      <c r="J135" s="65"/>
      <c r="K135" s="67"/>
      <c r="L135" s="65"/>
      <c r="M135" s="65"/>
      <c r="N135" s="65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33"/>
      <c r="Z135" s="233"/>
      <c r="AA135" s="233"/>
      <c r="AB135" s="233" t="str">
        <f>MATCH(MID(F135,1,12),kodyrecept!B$1:B$600,0)</f>
        <v>#N/A</v>
      </c>
    </row>
    <row r="136">
      <c r="A136" s="22"/>
      <c r="B136" s="22"/>
      <c r="C136" s="65"/>
      <c r="D136" s="65"/>
      <c r="E136" s="65"/>
      <c r="F136" s="179"/>
      <c r="G136" s="67"/>
      <c r="H136" s="65"/>
      <c r="I136" s="65"/>
      <c r="J136" s="65"/>
      <c r="K136" s="67"/>
      <c r="L136" s="65"/>
      <c r="M136" s="65"/>
      <c r="N136" s="65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33"/>
      <c r="Z136" s="233"/>
      <c r="AA136" s="233"/>
      <c r="AB136" s="233" t="str">
        <f>MATCH(MID(F136,1,12),kodyrecept!B$1:B$600,0)</f>
        <v>#N/A</v>
      </c>
    </row>
    <row r="137">
      <c r="A137" s="22"/>
      <c r="B137" s="65"/>
      <c r="C137" s="65"/>
      <c r="D137" s="65"/>
      <c r="E137" s="65"/>
      <c r="F137" s="65"/>
      <c r="G137" s="67"/>
      <c r="H137" s="68"/>
      <c r="I137" s="68"/>
      <c r="J137" s="65"/>
      <c r="K137" s="67"/>
      <c r="L137" s="65"/>
      <c r="M137" s="65"/>
      <c r="N137" s="65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33"/>
      <c r="Z137" s="233"/>
      <c r="AA137" s="233"/>
      <c r="AB137" s="233" t="str">
        <f>MATCH(MID(F137,1,12),kodyrecept!B$1:B$600,0)</f>
        <v>#N/A</v>
      </c>
    </row>
    <row r="138">
      <c r="A138" s="22"/>
      <c r="B138" s="65"/>
      <c r="C138" s="65"/>
      <c r="D138" s="65"/>
      <c r="E138" s="65"/>
      <c r="F138" s="65"/>
      <c r="G138" s="67"/>
      <c r="H138" s="68"/>
      <c r="I138" s="68"/>
      <c r="J138" s="65"/>
      <c r="K138" s="67"/>
      <c r="L138" s="65"/>
      <c r="M138" s="65"/>
      <c r="N138" s="65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33"/>
      <c r="Z138" s="233"/>
      <c r="AA138" s="233"/>
      <c r="AB138" s="233" t="str">
        <f>MATCH(MID(F138,1,12),kodyrecept!B$1:B$600,0)</f>
        <v>#N/A</v>
      </c>
    </row>
    <row r="139">
      <c r="A139" s="22"/>
      <c r="B139" s="65"/>
      <c r="C139" s="65"/>
      <c r="D139" s="65"/>
      <c r="E139" s="65"/>
      <c r="F139" s="65"/>
      <c r="G139" s="67"/>
      <c r="H139" s="68"/>
      <c r="I139" s="68"/>
      <c r="J139" s="65"/>
      <c r="K139" s="67"/>
      <c r="L139" s="65"/>
      <c r="M139" s="65"/>
      <c r="N139" s="65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33"/>
      <c r="Z139" s="233"/>
      <c r="AA139" s="233"/>
      <c r="AB139" s="233" t="str">
        <f>MATCH(MID(F139,1,12),kodyrecept!B$1:B$600,0)</f>
        <v>#N/A</v>
      </c>
    </row>
    <row r="140">
      <c r="A140" s="22"/>
      <c r="B140" s="65"/>
      <c r="C140" s="65"/>
      <c r="D140" s="65"/>
      <c r="E140" s="65"/>
      <c r="F140" s="65"/>
      <c r="G140" s="67"/>
      <c r="H140" s="65"/>
      <c r="I140" s="65"/>
      <c r="J140" s="65"/>
      <c r="K140" s="67"/>
      <c r="L140" s="65"/>
      <c r="M140" s="65"/>
      <c r="N140" s="65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33"/>
      <c r="Z140" s="233"/>
      <c r="AA140" s="233"/>
      <c r="AB140" s="233" t="str">
        <f>MATCH(MID(F140,1,12),kodyrecept!B$1:B$600,0)</f>
        <v>#N/A</v>
      </c>
    </row>
    <row r="141">
      <c r="A141" s="22"/>
      <c r="B141" s="65"/>
      <c r="C141" s="65"/>
      <c r="D141" s="65"/>
      <c r="E141" s="65"/>
      <c r="F141" s="22"/>
      <c r="G141" s="67"/>
      <c r="H141" s="68"/>
      <c r="I141" s="68"/>
      <c r="J141" s="65"/>
      <c r="K141" s="67"/>
      <c r="L141" s="65"/>
      <c r="M141" s="65"/>
      <c r="N141" s="65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33"/>
      <c r="Z141" s="233"/>
      <c r="AA141" s="233"/>
      <c r="AB141" s="165"/>
    </row>
    <row r="142">
      <c r="A142" s="22"/>
      <c r="B142" s="65"/>
      <c r="C142" s="65"/>
      <c r="D142" s="65"/>
      <c r="E142" s="65"/>
      <c r="F142" s="22"/>
      <c r="G142" s="67"/>
      <c r="H142" s="68"/>
      <c r="I142" s="68"/>
      <c r="J142" s="65"/>
      <c r="K142" s="67"/>
      <c r="L142" s="65"/>
      <c r="M142" s="65"/>
      <c r="N142" s="65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165"/>
      <c r="Z142" s="165"/>
      <c r="AA142" s="165"/>
      <c r="AB142" s="165"/>
    </row>
    <row r="143">
      <c r="A143" s="22"/>
      <c r="B143" s="22"/>
      <c r="C143" s="65"/>
      <c r="D143" s="67"/>
      <c r="E143" s="65"/>
      <c r="F143" s="22"/>
      <c r="G143" s="67"/>
      <c r="H143" s="65"/>
      <c r="I143" s="65"/>
      <c r="J143" s="65"/>
      <c r="K143" s="67"/>
      <c r="L143" s="65"/>
      <c r="M143" s="65"/>
      <c r="N143" s="65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165"/>
      <c r="Z143" s="165"/>
      <c r="AA143" s="165"/>
      <c r="AB143" s="165"/>
    </row>
    <row r="144">
      <c r="A144" s="22"/>
      <c r="B144" s="65"/>
      <c r="C144" s="22"/>
      <c r="D144" s="65"/>
      <c r="E144" s="65"/>
      <c r="F144" s="22"/>
      <c r="G144" s="67"/>
      <c r="H144" s="65"/>
      <c r="I144" s="68"/>
      <c r="J144" s="65"/>
      <c r="K144" s="67"/>
      <c r="L144" s="65"/>
      <c r="M144" s="65"/>
      <c r="N144" s="65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165"/>
      <c r="Z144" s="165"/>
      <c r="AA144" s="165"/>
      <c r="AB144" s="165"/>
    </row>
    <row r="145">
      <c r="A145" s="17"/>
      <c r="B145" s="17"/>
      <c r="C145" s="17"/>
      <c r="D145" s="17"/>
      <c r="E145" s="17"/>
      <c r="F145" s="112"/>
      <c r="G145" s="113">
        <f>SUM(G133:G144)</f>
        <v>0</v>
      </c>
      <c r="H145" s="114">
        <f>SUM(H135:H144)</f>
        <v>0</v>
      </c>
      <c r="I145" s="17"/>
      <c r="J145" s="17"/>
      <c r="K145" s="17"/>
      <c r="L145" s="17"/>
      <c r="M145" s="17"/>
      <c r="N145" s="17"/>
      <c r="O145" s="17"/>
      <c r="P145" s="112"/>
      <c r="Q145" s="22"/>
      <c r="R145" s="22"/>
      <c r="S145" s="22"/>
      <c r="T145" s="22"/>
      <c r="U145" s="22"/>
      <c r="V145" s="22"/>
      <c r="W145" s="22"/>
      <c r="X145" s="22"/>
      <c r="Y145" s="165"/>
      <c r="Z145" s="165"/>
      <c r="AA145" s="165"/>
      <c r="AB145" s="165"/>
    </row>
    <row r="146">
      <c r="A146" s="1"/>
      <c r="B146" s="1"/>
      <c r="C146" s="1"/>
      <c r="D146" s="1"/>
      <c r="E146" s="1"/>
      <c r="F146" s="1"/>
      <c r="G146" s="11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7"/>
      <c r="V146" s="17"/>
      <c r="W146" s="17"/>
      <c r="X146" s="17"/>
      <c r="Y146" s="165"/>
      <c r="Z146" s="165"/>
      <c r="AA146" s="165"/>
      <c r="AB146" s="165"/>
    </row>
    <row r="147">
      <c r="A147" s="1"/>
      <c r="B147" s="8"/>
      <c r="C147" s="8"/>
      <c r="D147" s="8"/>
      <c r="E147" s="8"/>
      <c r="F147" s="8"/>
      <c r="G147" s="118"/>
      <c r="H147" s="8"/>
      <c r="I147" s="8"/>
      <c r="J147" s="8"/>
      <c r="K147" s="8"/>
      <c r="L147" s="8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65"/>
      <c r="Z147" s="165"/>
      <c r="AA147" s="165"/>
      <c r="AB147" s="165"/>
    </row>
    <row r="148">
      <c r="A148" s="3"/>
      <c r="B148" s="194" t="s">
        <v>179</v>
      </c>
      <c r="C148" s="195" t="s">
        <v>254</v>
      </c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65"/>
      <c r="Z148" s="165"/>
      <c r="AA148" s="165"/>
      <c r="AB148" s="165"/>
    </row>
    <row r="149">
      <c r="A149" s="3"/>
      <c r="B149" s="22"/>
      <c r="C149" s="196" t="s">
        <v>181</v>
      </c>
      <c r="D149" s="22"/>
      <c r="E149" s="125"/>
      <c r="F149" s="197" t="s">
        <v>182</v>
      </c>
      <c r="G149" s="27"/>
      <c r="H149" s="126"/>
      <c r="I149" s="17"/>
      <c r="J149" s="127"/>
      <c r="K149" s="128"/>
      <c r="L149" s="128" t="s">
        <v>4</v>
      </c>
      <c r="M149" s="128"/>
      <c r="N149" s="128"/>
      <c r="O149" s="128" t="s">
        <v>4</v>
      </c>
      <c r="P149" s="1"/>
      <c r="Q149" s="1"/>
      <c r="R149" s="1"/>
      <c r="S149" s="1"/>
      <c r="T149" s="1"/>
      <c r="U149" s="1"/>
      <c r="V149" s="1"/>
      <c r="W149" s="1"/>
      <c r="X149" s="1"/>
      <c r="Y149" s="165"/>
      <c r="Z149" s="165"/>
      <c r="AA149" s="165"/>
      <c r="AB149" s="165"/>
    </row>
    <row r="150">
      <c r="A150" s="3"/>
      <c r="B150" s="22"/>
      <c r="C150" s="196" t="s">
        <v>12</v>
      </c>
      <c r="D150" s="22"/>
      <c r="E150" s="130"/>
      <c r="F150" s="197" t="s">
        <v>413</v>
      </c>
      <c r="G150" s="67"/>
      <c r="H150" s="7"/>
      <c r="I150" s="259" t="s">
        <v>40</v>
      </c>
      <c r="J150" s="330">
        <v>1.0</v>
      </c>
      <c r="K150" s="360" t="s">
        <v>184</v>
      </c>
      <c r="L150" s="262"/>
      <c r="M150" s="360">
        <v>14.0</v>
      </c>
      <c r="N150" s="360" t="s">
        <v>185</v>
      </c>
      <c r="O150" s="262"/>
      <c r="P150" s="264" t="s">
        <v>186</v>
      </c>
      <c r="Q150" s="1"/>
      <c r="R150" s="1"/>
      <c r="S150" s="1"/>
      <c r="T150" s="1"/>
      <c r="U150" s="1"/>
      <c r="V150" s="1"/>
      <c r="W150" s="1"/>
      <c r="X150" s="1"/>
      <c r="Y150" s="165"/>
      <c r="Z150" s="165"/>
      <c r="AA150" s="165"/>
      <c r="AB150" s="165"/>
    </row>
    <row r="151">
      <c r="A151" s="3"/>
      <c r="B151" s="22"/>
      <c r="C151" s="196" t="s">
        <v>5</v>
      </c>
      <c r="D151" s="22"/>
      <c r="E151" s="130"/>
      <c r="F151" s="199" t="s">
        <v>21</v>
      </c>
      <c r="G151" s="27"/>
      <c r="H151" s="7"/>
      <c r="I151" s="259" t="s">
        <v>188</v>
      </c>
      <c r="J151" s="332">
        <v>2.0</v>
      </c>
      <c r="K151" s="361" t="s">
        <v>189</v>
      </c>
      <c r="L151" s="267"/>
      <c r="M151" s="269">
        <v>15.0</v>
      </c>
      <c r="N151" s="269" t="s">
        <v>190</v>
      </c>
      <c r="O151" s="267"/>
      <c r="P151" s="264" t="s">
        <v>191</v>
      </c>
      <c r="Q151" s="1"/>
      <c r="R151" s="1"/>
      <c r="S151" s="1"/>
      <c r="T151" s="1"/>
      <c r="U151" s="1"/>
      <c r="V151" s="1"/>
      <c r="W151" s="1"/>
      <c r="X151" s="1"/>
      <c r="Y151" s="165"/>
      <c r="Z151" s="165"/>
      <c r="AA151" s="165"/>
      <c r="AB151" s="165"/>
    </row>
    <row r="152">
      <c r="A152" s="3"/>
      <c r="B152" s="22"/>
      <c r="C152" s="196" t="s">
        <v>34</v>
      </c>
      <c r="D152" s="22"/>
      <c r="E152" s="130"/>
      <c r="F152" s="196" t="s">
        <v>26</v>
      </c>
      <c r="G152" s="67"/>
      <c r="H152" s="7"/>
      <c r="I152" s="259" t="s">
        <v>186</v>
      </c>
      <c r="J152" s="332">
        <v>3.0</v>
      </c>
      <c r="K152" s="362" t="s">
        <v>192</v>
      </c>
      <c r="L152" s="267"/>
      <c r="M152" s="269">
        <v>16.0</v>
      </c>
      <c r="N152" s="269" t="s">
        <v>193</v>
      </c>
      <c r="O152" s="267"/>
      <c r="P152" s="264" t="s">
        <v>186</v>
      </c>
      <c r="Q152" s="1"/>
      <c r="R152" s="1"/>
      <c r="S152" s="1"/>
      <c r="T152" s="1"/>
      <c r="U152" s="1"/>
      <c r="V152" s="1"/>
      <c r="W152" s="1"/>
      <c r="X152" s="1"/>
      <c r="Y152" s="165"/>
      <c r="Z152" s="165"/>
      <c r="AA152" s="165"/>
      <c r="AB152" s="165"/>
    </row>
    <row r="153">
      <c r="A153" s="3"/>
      <c r="B153" s="22"/>
      <c r="C153" s="196" t="s">
        <v>30</v>
      </c>
      <c r="D153" s="22"/>
      <c r="E153" s="130"/>
      <c r="F153" s="196" t="s">
        <v>15</v>
      </c>
      <c r="G153" s="67"/>
      <c r="H153" s="7"/>
      <c r="I153" s="259" t="s">
        <v>40</v>
      </c>
      <c r="J153" s="332">
        <v>4.0</v>
      </c>
      <c r="K153" s="269" t="s">
        <v>194</v>
      </c>
      <c r="L153" s="267"/>
      <c r="M153" s="269">
        <v>17.0</v>
      </c>
      <c r="N153" s="333" t="s">
        <v>195</v>
      </c>
      <c r="O153" s="267"/>
      <c r="P153" s="264" t="s">
        <v>40</v>
      </c>
      <c r="Q153" s="1"/>
      <c r="R153" s="1"/>
      <c r="S153" s="1"/>
      <c r="T153" s="1"/>
      <c r="U153" s="1"/>
      <c r="V153" s="1"/>
      <c r="W153" s="1"/>
      <c r="X153" s="1"/>
      <c r="Y153" s="165"/>
      <c r="Z153" s="165"/>
      <c r="AA153" s="165"/>
      <c r="AB153" s="165"/>
    </row>
    <row r="154">
      <c r="A154" s="1"/>
      <c r="B154" s="22"/>
      <c r="C154" s="197" t="s">
        <v>18</v>
      </c>
      <c r="D154" s="22"/>
      <c r="E154" s="1"/>
      <c r="F154" s="46" t="s">
        <v>36</v>
      </c>
      <c r="G154" s="47" t="str">
        <f>G155/SUM(G149:G153)</f>
        <v>#DIV/0!</v>
      </c>
      <c r="H154" s="138" t="str">
        <f>H155/SUM(G149:G153)</f>
        <v>#DIV/0!</v>
      </c>
      <c r="I154" s="363" t="s">
        <v>196</v>
      </c>
      <c r="J154" s="332">
        <v>5.0</v>
      </c>
      <c r="K154" s="272" t="s">
        <v>260</v>
      </c>
      <c r="L154" s="267"/>
      <c r="M154" s="269">
        <v>18.0</v>
      </c>
      <c r="N154" s="269" t="s">
        <v>198</v>
      </c>
      <c r="O154" s="267"/>
      <c r="P154" s="264" t="s">
        <v>188</v>
      </c>
      <c r="Q154" s="1"/>
      <c r="R154" s="1"/>
      <c r="S154" s="1"/>
      <c r="T154" s="1"/>
      <c r="U154" s="1"/>
      <c r="V154" s="1"/>
      <c r="W154" s="1"/>
      <c r="X154" s="1"/>
      <c r="Y154" s="420"/>
      <c r="Z154" s="420"/>
      <c r="AA154" s="420"/>
      <c r="AB154" s="420"/>
    </row>
    <row r="155">
      <c r="A155" s="1"/>
      <c r="B155" s="22"/>
      <c r="C155" s="197" t="s">
        <v>261</v>
      </c>
      <c r="D155" s="22"/>
      <c r="E155" s="1"/>
      <c r="F155" s="46" t="s">
        <v>39</v>
      </c>
      <c r="G155" s="47">
        <f t="shared" ref="G155:H155" si="5">G210/7</f>
        <v>57.71428571</v>
      </c>
      <c r="H155" s="138">
        <f t="shared" si="5"/>
        <v>0</v>
      </c>
      <c r="I155" s="273" t="s">
        <v>188</v>
      </c>
      <c r="J155" s="332">
        <v>6.0</v>
      </c>
      <c r="K155" s="272" t="s">
        <v>199</v>
      </c>
      <c r="L155" s="267"/>
      <c r="M155" s="269">
        <v>19.0</v>
      </c>
      <c r="N155" s="269" t="s">
        <v>200</v>
      </c>
      <c r="O155" s="372" t="s">
        <v>262</v>
      </c>
      <c r="P155" s="264" t="s">
        <v>186</v>
      </c>
      <c r="Q155" s="1"/>
      <c r="R155" s="1"/>
      <c r="S155" s="1"/>
      <c r="T155" s="1"/>
      <c r="U155" s="1"/>
      <c r="V155" s="1"/>
      <c r="W155" s="1"/>
      <c r="X155" s="1"/>
      <c r="Y155" s="233"/>
      <c r="Z155" s="233"/>
      <c r="AA155" s="233"/>
      <c r="AB155" s="233"/>
    </row>
    <row r="156">
      <c r="A156" s="1"/>
      <c r="B156" s="1"/>
      <c r="C156" s="1"/>
      <c r="D156" s="1"/>
      <c r="E156" s="1"/>
      <c r="F156" s="1"/>
      <c r="G156" s="1"/>
      <c r="H156" s="1"/>
      <c r="I156" s="364" t="s">
        <v>40</v>
      </c>
      <c r="J156" s="332">
        <v>7.0</v>
      </c>
      <c r="K156" s="362" t="s">
        <v>201</v>
      </c>
      <c r="L156" s="267"/>
      <c r="M156" s="269">
        <v>20.0</v>
      </c>
      <c r="N156" s="333" t="s">
        <v>202</v>
      </c>
      <c r="O156" s="267"/>
      <c r="P156" s="264" t="s">
        <v>11</v>
      </c>
      <c r="Q156" s="1"/>
      <c r="R156" s="1"/>
      <c r="S156" s="1"/>
      <c r="T156" s="1"/>
      <c r="U156" s="1"/>
      <c r="V156" s="1"/>
      <c r="W156" s="1"/>
      <c r="X156" s="1"/>
      <c r="Y156" s="233"/>
      <c r="Z156" s="233"/>
      <c r="AA156" s="233"/>
      <c r="AB156" s="233" t="str">
        <f>MATCH(MID(F156,1,12),kodyrecept!B$1:B$600,0)</f>
        <v>#N/A</v>
      </c>
    </row>
    <row r="157">
      <c r="A157" s="1"/>
      <c r="B157" s="1"/>
      <c r="C157" s="1"/>
      <c r="D157" s="1"/>
      <c r="E157" s="1"/>
      <c r="F157" s="1"/>
      <c r="G157" s="1"/>
      <c r="H157" s="1"/>
      <c r="I157" s="364" t="s">
        <v>204</v>
      </c>
      <c r="J157" s="332">
        <v>8.0</v>
      </c>
      <c r="K157" s="362" t="s">
        <v>205</v>
      </c>
      <c r="L157" s="267"/>
      <c r="M157" s="269">
        <v>21.0</v>
      </c>
      <c r="N157" s="269" t="s">
        <v>206</v>
      </c>
      <c r="O157" s="267"/>
      <c r="P157" s="264" t="s">
        <v>207</v>
      </c>
      <c r="Q157" s="1"/>
      <c r="R157" s="1"/>
      <c r="S157" s="1"/>
      <c r="T157" s="1"/>
      <c r="U157" s="1"/>
      <c r="V157" s="1"/>
      <c r="W157" s="1"/>
      <c r="X157" s="1"/>
      <c r="Y157" s="233"/>
      <c r="Z157" s="233"/>
      <c r="AA157" s="233"/>
      <c r="AB157" s="233" t="str">
        <f>MATCH(MID(F157,1,12),kodyrecept!B$1:B$600,0)</f>
        <v>#N/A</v>
      </c>
    </row>
    <row r="158">
      <c r="A158" s="1"/>
      <c r="B158" s="1"/>
      <c r="C158" s="1"/>
      <c r="D158" s="1"/>
      <c r="E158" s="1"/>
      <c r="F158" s="1"/>
      <c r="G158" s="1"/>
      <c r="H158" s="1"/>
      <c r="I158" s="365"/>
      <c r="J158" s="332">
        <v>9.0</v>
      </c>
      <c r="K158" s="269" t="s">
        <v>134</v>
      </c>
      <c r="L158" s="267"/>
      <c r="M158" s="269">
        <v>22.0</v>
      </c>
      <c r="N158" s="269" t="s">
        <v>209</v>
      </c>
      <c r="O158" s="267"/>
      <c r="P158" s="264" t="s">
        <v>210</v>
      </c>
      <c r="Q158" s="1"/>
      <c r="R158" s="1"/>
      <c r="S158" s="1"/>
      <c r="T158" s="1"/>
      <c r="U158" s="1"/>
      <c r="V158" s="1"/>
      <c r="W158" s="1"/>
      <c r="X158" s="1"/>
      <c r="Y158" s="233"/>
      <c r="Z158" s="233"/>
      <c r="AA158" s="233"/>
      <c r="AB158" s="233"/>
    </row>
    <row r="159">
      <c r="A159" s="1"/>
      <c r="B159" s="1"/>
      <c r="C159" s="1"/>
      <c r="D159" s="1"/>
      <c r="E159" s="1"/>
      <c r="F159" s="1"/>
      <c r="G159" s="1"/>
      <c r="H159" s="1"/>
      <c r="I159" s="364" t="s">
        <v>186</v>
      </c>
      <c r="J159" s="332">
        <v>10.0</v>
      </c>
      <c r="K159" s="366" t="s">
        <v>211</v>
      </c>
      <c r="L159" s="267"/>
      <c r="M159" s="269">
        <v>23.0</v>
      </c>
      <c r="N159" s="366" t="s">
        <v>388</v>
      </c>
      <c r="O159" s="267"/>
      <c r="P159" s="264" t="s">
        <v>11</v>
      </c>
      <c r="Q159" s="1"/>
      <c r="R159" s="1"/>
      <c r="S159" s="1"/>
      <c r="T159" s="1"/>
      <c r="U159" s="1"/>
      <c r="V159" s="1"/>
      <c r="W159" s="1"/>
      <c r="X159" s="1"/>
      <c r="Y159" s="233"/>
      <c r="Z159" s="233"/>
      <c r="AA159" s="233"/>
      <c r="AB159" s="233" t="str">
        <f>MATCH(MID(F159,1,12),kodyrecept!B$1:B$600,0)</f>
        <v>#N/A</v>
      </c>
    </row>
    <row r="160">
      <c r="A160" s="1"/>
      <c r="B160" s="1"/>
      <c r="C160" s="1"/>
      <c r="D160" s="1"/>
      <c r="E160" s="1"/>
      <c r="F160" s="1"/>
      <c r="G160" s="1"/>
      <c r="H160" s="1"/>
      <c r="I160" s="364" t="s">
        <v>11</v>
      </c>
      <c r="J160" s="332">
        <v>11.0</v>
      </c>
      <c r="K160" s="269" t="s">
        <v>213</v>
      </c>
      <c r="L160" s="267"/>
      <c r="M160" s="269">
        <v>24.0</v>
      </c>
      <c r="N160" s="269" t="s">
        <v>214</v>
      </c>
      <c r="O160" s="267"/>
      <c r="P160" s="264" t="s">
        <v>186</v>
      </c>
      <c r="Q160" s="1"/>
      <c r="R160" s="1"/>
      <c r="S160" s="1"/>
      <c r="T160" s="1"/>
      <c r="U160" s="1"/>
      <c r="V160" s="1"/>
      <c r="W160" s="1"/>
      <c r="X160" s="1"/>
      <c r="Y160" s="233"/>
      <c r="Z160" s="233"/>
      <c r="AA160" s="233"/>
      <c r="AB160" s="233"/>
    </row>
    <row r="161">
      <c r="A161" s="1"/>
      <c r="B161" s="1"/>
      <c r="C161" s="1"/>
      <c r="D161" s="1"/>
      <c r="E161" s="1"/>
      <c r="F161" s="1"/>
      <c r="G161" s="1"/>
      <c r="H161" s="1"/>
      <c r="I161" s="367" t="s">
        <v>11</v>
      </c>
      <c r="J161" s="332">
        <v>12.0</v>
      </c>
      <c r="K161" s="366" t="s">
        <v>216</v>
      </c>
      <c r="L161" s="267"/>
      <c r="M161" s="269">
        <v>25.0</v>
      </c>
      <c r="N161" s="333" t="s">
        <v>217</v>
      </c>
      <c r="O161" s="267"/>
      <c r="P161" s="264" t="s">
        <v>40</v>
      </c>
      <c r="Q161" s="1"/>
      <c r="R161" s="1"/>
      <c r="S161" s="1"/>
      <c r="T161" s="1"/>
      <c r="U161" s="1"/>
      <c r="V161" s="1"/>
      <c r="W161" s="1"/>
      <c r="X161" s="1"/>
      <c r="Y161" s="233"/>
      <c r="Z161" s="233"/>
      <c r="AA161" s="233"/>
      <c r="AB161" s="233" t="str">
        <f>MATCH(MID(F161,1,12),kodyrecept!B$1:B$600,0)</f>
        <v>#N/A</v>
      </c>
    </row>
    <row r="162">
      <c r="A162" s="1"/>
      <c r="B162" s="1"/>
      <c r="C162" s="1"/>
      <c r="D162" s="1"/>
      <c r="E162" s="1"/>
      <c r="F162" s="1"/>
      <c r="G162" s="1"/>
      <c r="H162" s="1"/>
      <c r="I162" s="365"/>
      <c r="J162" s="332">
        <v>13.0</v>
      </c>
      <c r="K162" s="269" t="s">
        <v>218</v>
      </c>
      <c r="L162" s="267"/>
      <c r="M162" s="269">
        <v>26.0</v>
      </c>
      <c r="N162" s="368" t="s">
        <v>219</v>
      </c>
      <c r="O162" s="267"/>
      <c r="P162" s="264" t="s">
        <v>188</v>
      </c>
      <c r="Q162" s="1"/>
      <c r="R162" s="1"/>
      <c r="S162" s="1"/>
      <c r="T162" s="1"/>
      <c r="U162" s="1"/>
      <c r="V162" s="1"/>
      <c r="W162" s="1"/>
      <c r="X162" s="1"/>
      <c r="Y162" s="233"/>
      <c r="Z162" s="233"/>
      <c r="AA162" s="233"/>
      <c r="AB162" s="233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369"/>
      <c r="K163" s="370"/>
      <c r="L163" s="371"/>
      <c r="M163" s="370"/>
      <c r="N163" s="369"/>
      <c r="O163" s="371"/>
      <c r="P163" s="1"/>
      <c r="Q163" s="1"/>
      <c r="R163" s="1"/>
      <c r="S163" s="1"/>
      <c r="T163" s="1"/>
      <c r="U163" s="1"/>
      <c r="V163" s="1"/>
      <c r="W163" s="1"/>
      <c r="X163" s="1"/>
      <c r="Y163" s="233"/>
      <c r="Z163" s="233"/>
      <c r="AA163" s="233"/>
      <c r="AB163" s="233"/>
    </row>
    <row r="164">
      <c r="A164" s="194" t="s">
        <v>44</v>
      </c>
      <c r="B164" s="202" t="s">
        <v>140</v>
      </c>
      <c r="C164" s="194" t="s">
        <v>46</v>
      </c>
      <c r="D164" s="194" t="s">
        <v>47</v>
      </c>
      <c r="E164" s="194" t="s">
        <v>48</v>
      </c>
      <c r="F164" s="194" t="s">
        <v>49</v>
      </c>
      <c r="G164" s="203" t="s">
        <v>50</v>
      </c>
      <c r="H164" s="202" t="s">
        <v>141</v>
      </c>
      <c r="I164" s="202" t="s">
        <v>52</v>
      </c>
      <c r="J164" s="202" t="s">
        <v>53</v>
      </c>
      <c r="K164" s="194" t="s">
        <v>54</v>
      </c>
      <c r="L164" s="194" t="s">
        <v>55</v>
      </c>
      <c r="M164" s="194" t="s">
        <v>56</v>
      </c>
      <c r="N164" s="194" t="s">
        <v>57</v>
      </c>
      <c r="O164" s="202" t="s">
        <v>58</v>
      </c>
      <c r="P164" s="202" t="s">
        <v>59</v>
      </c>
      <c r="Q164" s="204" t="s">
        <v>60</v>
      </c>
      <c r="R164" s="62"/>
      <c r="S164" s="62"/>
      <c r="T164" s="62"/>
      <c r="U164" s="62"/>
      <c r="V164" s="62"/>
      <c r="W164" s="62"/>
      <c r="X164" s="62"/>
      <c r="Y164" s="233"/>
      <c r="Z164" s="233"/>
      <c r="AA164" s="233"/>
      <c r="AB164" s="233" t="str">
        <f>MATCH(MID(F164,1,12),kodyrecept!B$1:B$600,0)</f>
        <v>#N/A</v>
      </c>
    </row>
    <row r="165">
      <c r="A165" s="22"/>
      <c r="B165" s="22"/>
      <c r="C165" s="111"/>
      <c r="D165" s="111"/>
      <c r="E165" s="111"/>
      <c r="F165" s="179"/>
      <c r="G165" s="180"/>
      <c r="H165" s="111"/>
      <c r="I165" s="181"/>
      <c r="J165" s="111"/>
      <c r="K165" s="180"/>
      <c r="L165" s="111"/>
      <c r="M165" s="111"/>
      <c r="N165" s="111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33"/>
      <c r="Z165" s="233"/>
      <c r="AA165" s="233"/>
      <c r="AB165" s="233" t="str">
        <f>MATCH(MID(F165,1,12),kodyrecept!B$1:B$600,0)</f>
        <v>#N/A</v>
      </c>
    </row>
    <row r="166">
      <c r="A166" s="22"/>
      <c r="B166" s="22"/>
      <c r="C166" s="65"/>
      <c r="D166" s="65"/>
      <c r="E166" s="65"/>
      <c r="F166" s="179"/>
      <c r="G166" s="67"/>
      <c r="H166" s="65"/>
      <c r="I166" s="65"/>
      <c r="J166" s="65"/>
      <c r="K166" s="65"/>
      <c r="L166" s="65"/>
      <c r="M166" s="65"/>
      <c r="N166" s="65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33"/>
      <c r="Z166" s="233"/>
      <c r="AA166" s="233"/>
      <c r="AB166" s="233" t="str">
        <f>MATCH(MID(F166,1,12),kodyrecept!B$1:B$600,0)</f>
        <v>#N/A</v>
      </c>
    </row>
    <row r="167">
      <c r="A167" s="22"/>
      <c r="B167" s="22"/>
      <c r="C167" s="65"/>
      <c r="D167" s="65"/>
      <c r="E167" s="65"/>
      <c r="F167" s="179"/>
      <c r="G167" s="67"/>
      <c r="H167" s="65"/>
      <c r="I167" s="68"/>
      <c r="J167" s="65"/>
      <c r="K167" s="67"/>
      <c r="L167" s="65"/>
      <c r="M167" s="65"/>
      <c r="N167" s="65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33"/>
      <c r="Z167" s="233"/>
      <c r="AA167" s="233"/>
      <c r="AB167" s="233" t="str">
        <f>MATCH(MID(F167,1,12),kodyrecept!B$1:B$600,0)</f>
        <v>#N/A</v>
      </c>
    </row>
    <row r="168">
      <c r="A168" s="22"/>
      <c r="B168" s="22"/>
      <c r="C168" s="65"/>
      <c r="D168" s="65"/>
      <c r="E168" s="65"/>
      <c r="F168" s="179"/>
      <c r="G168" s="67"/>
      <c r="H168" s="65"/>
      <c r="I168" s="65"/>
      <c r="J168" s="65"/>
      <c r="K168" s="67"/>
      <c r="L168" s="65"/>
      <c r="M168" s="65"/>
      <c r="N168" s="65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33"/>
      <c r="Z168" s="233"/>
      <c r="AA168" s="233"/>
      <c r="AB168" s="233" t="str">
        <f>MATCH(MID(F168,1,12),kodyrecept!B$1:B$600,0)</f>
        <v>#N/A</v>
      </c>
    </row>
    <row r="169">
      <c r="A169" s="338" t="s">
        <v>70</v>
      </c>
      <c r="B169" s="284">
        <v>2697683.0</v>
      </c>
      <c r="C169" s="373">
        <v>0.25</v>
      </c>
      <c r="D169" s="341" t="s">
        <v>220</v>
      </c>
      <c r="E169" s="341" t="s">
        <v>221</v>
      </c>
      <c r="F169" s="341" t="s">
        <v>222</v>
      </c>
      <c r="G169" s="344">
        <v>2.0</v>
      </c>
      <c r="H169" s="374"/>
      <c r="I169" s="346"/>
      <c r="J169" s="346"/>
      <c r="K169" s="375">
        <v>501.0</v>
      </c>
      <c r="L169" s="290" t="s">
        <v>66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33"/>
      <c r="Z169" s="233"/>
      <c r="AA169" s="233"/>
      <c r="AB169" s="233" t="str">
        <f>MATCH(MID(F169,1,12),kodyrecept!B$1:B$600,0)</f>
        <v>#N/A</v>
      </c>
    </row>
    <row r="170">
      <c r="A170" s="22"/>
      <c r="B170" s="22"/>
      <c r="C170" s="65"/>
      <c r="D170" s="22"/>
      <c r="E170" s="22"/>
      <c r="F170" s="66"/>
      <c r="G170" s="67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33"/>
      <c r="Z170" s="233"/>
      <c r="AA170" s="233"/>
      <c r="AB170" s="233" t="str">
        <f>MATCH(MID(F170,1,12),kodyrecept!B$1:B$600,0)</f>
        <v>#N/A</v>
      </c>
    </row>
    <row r="171">
      <c r="A171" s="22"/>
      <c r="B171" s="22"/>
      <c r="C171" s="65"/>
      <c r="D171" s="22"/>
      <c r="E171" s="22"/>
      <c r="F171" s="66"/>
      <c r="G171" s="67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3"/>
      <c r="Z171" s="233"/>
      <c r="AA171" s="233"/>
      <c r="AB171" s="233" t="str">
        <f>MATCH(MID(F171,1,12),kodyrecept!B$1:B$600,0)</f>
        <v>#N/A</v>
      </c>
    </row>
    <row r="172">
      <c r="A172" s="22"/>
      <c r="B172" s="22"/>
      <c r="C172" s="65"/>
      <c r="D172" s="22"/>
      <c r="E172" s="22"/>
      <c r="F172" s="66"/>
      <c r="G172" s="67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3"/>
      <c r="Z172" s="233"/>
      <c r="AA172" s="233"/>
      <c r="AB172" s="233" t="str">
        <f>MATCH(MID(F172,1,12),kodyrecept!B$1:B$600,0)</f>
        <v>#N/A</v>
      </c>
    </row>
    <row r="173">
      <c r="A173" s="22"/>
      <c r="B173" s="22"/>
      <c r="C173" s="65"/>
      <c r="D173" s="22"/>
      <c r="E173" s="22"/>
      <c r="F173" s="66"/>
      <c r="G173" s="67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33"/>
      <c r="Z173" s="233"/>
      <c r="AA173" s="233"/>
      <c r="AB173" s="233" t="str">
        <f>MATCH(MID(F173,1,12),kodyrecept!B$1:B$600,0)</f>
        <v>#N/A</v>
      </c>
    </row>
    <row r="174">
      <c r="A174" s="376" t="s">
        <v>102</v>
      </c>
      <c r="B174" s="377">
        <v>2614524.0</v>
      </c>
      <c r="C174" s="378">
        <v>0.6666666666666666</v>
      </c>
      <c r="D174" s="341" t="s">
        <v>244</v>
      </c>
      <c r="E174" s="341" t="s">
        <v>299</v>
      </c>
      <c r="F174" s="341" t="s">
        <v>105</v>
      </c>
      <c r="G174" s="379">
        <v>16.0</v>
      </c>
      <c r="H174" s="346"/>
      <c r="I174" s="346"/>
      <c r="J174" s="346"/>
      <c r="K174" s="345"/>
      <c r="L174" s="290" t="s">
        <v>66</v>
      </c>
      <c r="M174" s="380" t="s">
        <v>414</v>
      </c>
      <c r="N174" s="283">
        <v>6.0542078E8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33"/>
      <c r="Z174" s="233"/>
      <c r="AA174" s="233"/>
      <c r="AB174" s="233" t="str">
        <f>MATCH(MID(F174,1,12),kodyrecept!B$1:B$600,0)</f>
        <v>#N/A</v>
      </c>
    </row>
    <row r="175">
      <c r="A175" s="376" t="s">
        <v>102</v>
      </c>
      <c r="B175" s="377">
        <v>2614524.0</v>
      </c>
      <c r="C175" s="378">
        <v>0.6875</v>
      </c>
      <c r="D175" s="341" t="s">
        <v>244</v>
      </c>
      <c r="E175" s="341" t="s">
        <v>299</v>
      </c>
      <c r="F175" s="341" t="s">
        <v>105</v>
      </c>
      <c r="G175" s="379">
        <v>16.0</v>
      </c>
      <c r="H175" s="346"/>
      <c r="I175" s="346"/>
      <c r="J175" s="346"/>
      <c r="K175" s="345"/>
      <c r="L175" s="290" t="s">
        <v>66</v>
      </c>
      <c r="M175" s="380" t="s">
        <v>415</v>
      </c>
      <c r="N175" s="283">
        <v>6.0542078E8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33"/>
      <c r="Z175" s="233"/>
      <c r="AA175" s="233"/>
      <c r="AB175" s="233" t="str">
        <f>MATCH(MID(F175,1,12),kodyrecept!B$1:B$600,0)</f>
        <v>#N/A</v>
      </c>
    </row>
    <row r="176">
      <c r="A176" s="22"/>
      <c r="B176" s="22"/>
      <c r="C176" s="65"/>
      <c r="D176" s="22"/>
      <c r="E176" s="22"/>
      <c r="F176" s="22"/>
      <c r="G176" s="67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33"/>
      <c r="Z176" s="233"/>
      <c r="AA176" s="233"/>
      <c r="AB176" s="233" t="str">
        <f>MATCH(MID(F176,1,12),kodyrecept!B$1:B$600,0)</f>
        <v>#N/A</v>
      </c>
    </row>
    <row r="177">
      <c r="A177" s="211" t="s">
        <v>170</v>
      </c>
      <c r="B177" s="211">
        <v>2659992.0</v>
      </c>
      <c r="C177" s="212">
        <v>0.625</v>
      </c>
      <c r="D177" s="211" t="s">
        <v>171</v>
      </c>
      <c r="E177" s="211" t="s">
        <v>233</v>
      </c>
      <c r="F177" s="211" t="s">
        <v>173</v>
      </c>
      <c r="G177" s="304">
        <v>24.0</v>
      </c>
      <c r="H177" s="210"/>
      <c r="I177" s="210"/>
      <c r="J177" s="210"/>
      <c r="K177" s="384"/>
      <c r="L177" s="218" t="s">
        <v>66</v>
      </c>
      <c r="M177" s="210"/>
      <c r="N177" s="211">
        <v>6.02589424E8</v>
      </c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33"/>
      <c r="Z177" s="233"/>
      <c r="AA177" s="233"/>
      <c r="AB177" s="233" t="str">
        <f>MATCH(MID(F177,1,12),kodyrecept!B$1:B$600,0)</f>
        <v>#N/A</v>
      </c>
    </row>
    <row r="178">
      <c r="A178" s="22"/>
      <c r="B178" s="22"/>
      <c r="C178" s="65"/>
      <c r="D178" s="22"/>
      <c r="E178" s="22"/>
      <c r="F178" s="22"/>
      <c r="G178" s="67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33"/>
      <c r="Z178" s="233"/>
      <c r="AA178" s="233"/>
      <c r="AB178" s="233" t="str">
        <f>MATCH(MID(F178,1,12),kodyrecept!B$1:B$600,0)</f>
        <v>#N/A</v>
      </c>
    </row>
    <row r="179">
      <c r="A179" s="22"/>
      <c r="B179" s="22"/>
      <c r="C179" s="65"/>
      <c r="D179" s="22"/>
      <c r="E179" s="22"/>
      <c r="F179" s="22"/>
      <c r="G179" s="67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33"/>
      <c r="Z179" s="233"/>
      <c r="AA179" s="233"/>
      <c r="AB179" s="233" t="str">
        <f>MATCH(MID(F179,1,12),kodyrecept!B$1:B$600,0)</f>
        <v>#N/A</v>
      </c>
    </row>
    <row r="180">
      <c r="A180" s="310" t="s">
        <v>102</v>
      </c>
      <c r="B180" s="311">
        <v>2554204.0</v>
      </c>
      <c r="C180" s="325">
        <v>0.625</v>
      </c>
      <c r="D180" s="313" t="s">
        <v>270</v>
      </c>
      <c r="E180" s="313" t="s">
        <v>271</v>
      </c>
      <c r="F180" s="313" t="s">
        <v>119</v>
      </c>
      <c r="G180" s="326">
        <v>36.0</v>
      </c>
      <c r="H180" s="316"/>
      <c r="I180" s="316"/>
      <c r="J180" s="316"/>
      <c r="K180" s="322"/>
      <c r="L180" s="218" t="s">
        <v>66</v>
      </c>
      <c r="M180" s="316"/>
      <c r="N180" s="313">
        <v>5.06169029E8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33"/>
      <c r="Z180" s="233"/>
      <c r="AA180" s="233"/>
      <c r="AB180" s="233" t="str">
        <f>MATCH(MID(F180,1,12),kodyrecept!B$1:B$600,0)</f>
        <v>#N/A</v>
      </c>
    </row>
    <row r="181">
      <c r="A181" s="310" t="s">
        <v>70</v>
      </c>
      <c r="B181" s="381">
        <v>2725219.0</v>
      </c>
      <c r="C181" s="355">
        <v>0.5833333333333334</v>
      </c>
      <c r="D181" s="313" t="s">
        <v>287</v>
      </c>
      <c r="E181" s="313" t="s">
        <v>416</v>
      </c>
      <c r="F181" s="352" t="s">
        <v>145</v>
      </c>
      <c r="G181" s="315">
        <v>12.0</v>
      </c>
      <c r="H181" s="316"/>
      <c r="I181" s="316"/>
      <c r="J181" s="316"/>
      <c r="K181" s="322"/>
      <c r="L181" s="218" t="s">
        <v>88</v>
      </c>
      <c r="M181" s="313"/>
      <c r="N181" s="313" t="s">
        <v>292</v>
      </c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3"/>
      <c r="Z181" s="233"/>
      <c r="AA181" s="233"/>
      <c r="AB181" s="233" t="str">
        <f>MATCH(MID(F181,1,12),kodyrecept!B$1:B$600,0)</f>
        <v>#N/A</v>
      </c>
    </row>
    <row r="182">
      <c r="A182" s="211" t="s">
        <v>61</v>
      </c>
      <c r="B182" s="381">
        <v>2724120.0</v>
      </c>
      <c r="C182" s="212">
        <v>0.6666666666666666</v>
      </c>
      <c r="D182" s="211" t="s">
        <v>250</v>
      </c>
      <c r="E182" s="211" t="s">
        <v>251</v>
      </c>
      <c r="F182" s="211" t="s">
        <v>105</v>
      </c>
      <c r="G182" s="382">
        <v>7.0</v>
      </c>
      <c r="H182" s="210"/>
      <c r="I182" s="210"/>
      <c r="J182" s="210"/>
      <c r="K182" s="210"/>
      <c r="L182" s="218" t="s">
        <v>66</v>
      </c>
      <c r="M182" s="211" t="s">
        <v>101</v>
      </c>
      <c r="N182" s="211" t="s">
        <v>252</v>
      </c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3"/>
      <c r="Z182" s="233"/>
      <c r="AA182" s="233"/>
      <c r="AB182" s="233" t="str">
        <f>MATCH(MID(F182,1,12),kodyrecept!B$1:B$600,0)</f>
        <v>#N/A</v>
      </c>
    </row>
    <row r="183">
      <c r="A183" s="211" t="s">
        <v>61</v>
      </c>
      <c r="B183" s="381">
        <v>2724120.0</v>
      </c>
      <c r="C183" s="212">
        <v>0.5416666666666666</v>
      </c>
      <c r="D183" s="211" t="s">
        <v>250</v>
      </c>
      <c r="E183" s="211" t="s">
        <v>251</v>
      </c>
      <c r="F183" s="211" t="s">
        <v>105</v>
      </c>
      <c r="G183" s="382">
        <v>55.0</v>
      </c>
      <c r="H183" s="210"/>
      <c r="I183" s="210"/>
      <c r="J183" s="210"/>
      <c r="K183" s="387" t="s">
        <v>417</v>
      </c>
      <c r="L183" s="218" t="s">
        <v>66</v>
      </c>
      <c r="M183" s="294" t="s">
        <v>418</v>
      </c>
      <c r="N183" s="211" t="s">
        <v>252</v>
      </c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33"/>
      <c r="Z183" s="233"/>
      <c r="AA183" s="233"/>
      <c r="AB183" s="233" t="str">
        <f>MATCH(MID(F183,1,12),kodyrecept!B$1:B$600,0)</f>
        <v>#N/A</v>
      </c>
    </row>
    <row r="184">
      <c r="A184" s="22"/>
      <c r="B184" s="22"/>
      <c r="C184" s="65"/>
      <c r="D184" s="22"/>
      <c r="E184" s="22"/>
      <c r="F184" s="22"/>
      <c r="G184" s="67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33"/>
      <c r="Z184" s="233"/>
      <c r="AA184" s="233"/>
      <c r="AB184" s="233" t="str">
        <f>MATCH(MID(F184,1,12),kodyrecept!B$1:B$600,0)</f>
        <v>#N/A</v>
      </c>
    </row>
    <row r="185">
      <c r="A185" s="388" t="s">
        <v>102</v>
      </c>
      <c r="B185" s="311">
        <v>2614527.0</v>
      </c>
      <c r="C185" s="312">
        <v>0.625</v>
      </c>
      <c r="D185" s="313" t="s">
        <v>244</v>
      </c>
      <c r="E185" s="313" t="s">
        <v>245</v>
      </c>
      <c r="F185" s="313" t="s">
        <v>145</v>
      </c>
      <c r="G185" s="315">
        <v>16.0</v>
      </c>
      <c r="H185" s="316"/>
      <c r="I185" s="316"/>
      <c r="J185" s="316"/>
      <c r="K185" s="390"/>
      <c r="L185" s="218" t="s">
        <v>66</v>
      </c>
      <c r="M185" s="316"/>
      <c r="N185" s="313">
        <v>6.03152862E8</v>
      </c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3"/>
      <c r="Z185" s="233"/>
      <c r="AA185" s="233"/>
      <c r="AB185" s="233" t="str">
        <f>MATCH(MID(F185,1,12),kodyrecept!B$1:B$600,0)</f>
        <v>#N/A</v>
      </c>
    </row>
    <row r="186">
      <c r="A186" s="22"/>
      <c r="B186" s="22"/>
      <c r="C186" s="65"/>
      <c r="D186" s="65"/>
      <c r="E186" s="65"/>
      <c r="F186" s="65"/>
      <c r="G186" s="67"/>
      <c r="H186" s="22"/>
      <c r="I186" s="68"/>
      <c r="J186" s="65"/>
      <c r="K186" s="67"/>
      <c r="L186" s="65"/>
      <c r="M186" s="65"/>
      <c r="N186" s="65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33"/>
      <c r="Z186" s="233"/>
      <c r="AA186" s="233"/>
      <c r="AB186" s="233" t="str">
        <f>MATCH(MID(F186,1,12),kodyrecept!B$1:B$600,0)</f>
        <v>#N/A</v>
      </c>
    </row>
    <row r="187">
      <c r="A187" s="22"/>
      <c r="B187" s="65"/>
      <c r="C187" s="65"/>
      <c r="D187" s="65"/>
      <c r="E187" s="65"/>
      <c r="F187" s="65"/>
      <c r="G187" s="67"/>
      <c r="H187" s="22"/>
      <c r="I187" s="68"/>
      <c r="J187" s="65"/>
      <c r="K187" s="67"/>
      <c r="L187" s="65"/>
      <c r="M187" s="65"/>
      <c r="N187" s="65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33"/>
      <c r="Z187" s="233"/>
      <c r="AA187" s="233"/>
      <c r="AB187" s="233" t="str">
        <f>MATCH(MID(F187,1,12),kodyrecept!B$1:B$600,0)</f>
        <v>#N/A</v>
      </c>
    </row>
    <row r="188">
      <c r="A188" s="310" t="s">
        <v>70</v>
      </c>
      <c r="B188" s="303">
        <v>2577957.0</v>
      </c>
      <c r="C188" s="325">
        <v>0.6041666666666666</v>
      </c>
      <c r="D188" s="313" t="s">
        <v>117</v>
      </c>
      <c r="E188" s="313" t="s">
        <v>236</v>
      </c>
      <c r="F188" s="391" t="s">
        <v>105</v>
      </c>
      <c r="G188" s="326">
        <v>16.0</v>
      </c>
      <c r="H188" s="316"/>
      <c r="I188" s="316"/>
      <c r="J188" s="316"/>
      <c r="K188" s="322"/>
      <c r="L188" s="218" t="s">
        <v>66</v>
      </c>
      <c r="M188" s="327" t="s">
        <v>237</v>
      </c>
      <c r="N188" s="313" t="s">
        <v>238</v>
      </c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33"/>
      <c r="Z188" s="233"/>
      <c r="AA188" s="233"/>
      <c r="AB188" s="233" t="str">
        <f>MATCH(MID(F188,1,12),kodyrecept!B$1:B$600,0)</f>
        <v>#N/A</v>
      </c>
    </row>
    <row r="189">
      <c r="A189" s="310" t="s">
        <v>70</v>
      </c>
      <c r="B189" s="303">
        <v>2577957.0</v>
      </c>
      <c r="C189" s="325">
        <v>0.6041666666666666</v>
      </c>
      <c r="D189" s="313" t="s">
        <v>117</v>
      </c>
      <c r="E189" s="313" t="s">
        <v>236</v>
      </c>
      <c r="F189" s="391" t="s">
        <v>105</v>
      </c>
      <c r="G189" s="326">
        <v>16.0</v>
      </c>
      <c r="H189" s="316"/>
      <c r="I189" s="316"/>
      <c r="J189" s="316"/>
      <c r="K189" s="322"/>
      <c r="L189" s="218" t="s">
        <v>66</v>
      </c>
      <c r="M189" s="327" t="s">
        <v>243</v>
      </c>
      <c r="N189" s="313" t="s">
        <v>238</v>
      </c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33"/>
      <c r="Z189" s="233"/>
      <c r="AA189" s="233"/>
      <c r="AB189" s="233" t="str">
        <f>MATCH(MID(F189,1,12),kodyrecept!B$1:B$600,0)</f>
        <v>#N/A</v>
      </c>
    </row>
    <row r="190">
      <c r="A190" s="22"/>
      <c r="B190" s="65"/>
      <c r="C190" s="65"/>
      <c r="D190" s="65"/>
      <c r="E190" s="65"/>
      <c r="F190" s="65"/>
      <c r="G190" s="67"/>
      <c r="H190" s="22"/>
      <c r="I190" s="68"/>
      <c r="J190" s="65"/>
      <c r="K190" s="67"/>
      <c r="L190" s="65"/>
      <c r="M190" s="65"/>
      <c r="N190" s="65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33"/>
      <c r="Z190" s="233"/>
      <c r="AA190" s="233"/>
      <c r="AB190" s="233" t="str">
        <f>MATCH(MID(F190,1,12),kodyrecept!B$1:B$600,0)</f>
        <v>#N/A</v>
      </c>
    </row>
    <row r="191">
      <c r="A191" s="283" t="s">
        <v>170</v>
      </c>
      <c r="B191" s="283">
        <v>2659992.0</v>
      </c>
      <c r="C191" s="392">
        <v>0.625</v>
      </c>
      <c r="D191" s="283" t="s">
        <v>171</v>
      </c>
      <c r="E191" s="283" t="s">
        <v>172</v>
      </c>
      <c r="F191" s="283" t="s">
        <v>173</v>
      </c>
      <c r="G191" s="298">
        <v>16.0</v>
      </c>
      <c r="H191" s="299"/>
      <c r="I191" s="299"/>
      <c r="J191" s="299"/>
      <c r="K191" s="433"/>
      <c r="L191" s="290" t="s">
        <v>66</v>
      </c>
      <c r="M191" s="434" t="s">
        <v>419</v>
      </c>
      <c r="N191" s="283">
        <v>6.0227557E8</v>
      </c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3"/>
      <c r="Z191" s="233"/>
      <c r="AA191" s="233"/>
      <c r="AB191" s="233" t="str">
        <f>MATCH(MID(F191,1,12),kodyrecept!B$1:B$600,0)</f>
        <v>#N/A</v>
      </c>
    </row>
    <row r="192">
      <c r="A192" s="211" t="s">
        <v>170</v>
      </c>
      <c r="B192" s="211">
        <v>2659992.0</v>
      </c>
      <c r="C192" s="306">
        <v>0.3333333333333333</v>
      </c>
      <c r="D192" s="211" t="s">
        <v>171</v>
      </c>
      <c r="E192" s="211" t="s">
        <v>420</v>
      </c>
      <c r="F192" s="211" t="s">
        <v>421</v>
      </c>
      <c r="G192" s="382">
        <v>112.0</v>
      </c>
      <c r="H192" s="210"/>
      <c r="I192" s="210"/>
      <c r="J192" s="210"/>
      <c r="K192" s="435" t="s">
        <v>422</v>
      </c>
      <c r="L192" s="218" t="s">
        <v>66</v>
      </c>
      <c r="M192" s="211" t="s">
        <v>423</v>
      </c>
      <c r="N192" s="211">
        <v>6.02589424E8</v>
      </c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3"/>
      <c r="Z192" s="233"/>
      <c r="AA192" s="233"/>
      <c r="AB192" s="233" t="str">
        <f>MATCH(MID(F192,1,12),kodyrecept!B$1:B$600,0)</f>
        <v>#N/A</v>
      </c>
    </row>
    <row r="193">
      <c r="A193" s="211" t="s">
        <v>70</v>
      </c>
      <c r="B193" s="303">
        <v>2650986.0</v>
      </c>
      <c r="C193" s="212">
        <v>0.5833333333333334</v>
      </c>
      <c r="D193" s="211" t="s">
        <v>239</v>
      </c>
      <c r="E193" s="211" t="s">
        <v>240</v>
      </c>
      <c r="F193" s="213" t="s">
        <v>298</v>
      </c>
      <c r="G193" s="382">
        <v>24.0</v>
      </c>
      <c r="H193" s="210"/>
      <c r="I193" s="210"/>
      <c r="J193" s="210"/>
      <c r="K193" s="216"/>
      <c r="L193" s="305" t="s">
        <v>66</v>
      </c>
      <c r="M193" s="210"/>
      <c r="N193" s="211" t="s">
        <v>242</v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3"/>
      <c r="Z193" s="233"/>
      <c r="AA193" s="233"/>
      <c r="AB193" s="233" t="str">
        <f>MATCH(MID(F193,1,12),kodyrecept!B$1:B$600,0)</f>
        <v>#N/A</v>
      </c>
    </row>
    <row r="194">
      <c r="A194" s="310" t="s">
        <v>70</v>
      </c>
      <c r="B194" s="313">
        <v>2587186.0</v>
      </c>
      <c r="C194" s="355">
        <v>0.6666666666666666</v>
      </c>
      <c r="D194" s="313" t="s">
        <v>246</v>
      </c>
      <c r="E194" s="394" t="s">
        <v>424</v>
      </c>
      <c r="F194" s="313" t="s">
        <v>119</v>
      </c>
      <c r="G194" s="315">
        <v>20.0</v>
      </c>
      <c r="H194" s="316"/>
      <c r="I194" s="327" t="s">
        <v>248</v>
      </c>
      <c r="J194" s="316"/>
      <c r="K194" s="322"/>
      <c r="L194" s="218" t="s">
        <v>66</v>
      </c>
      <c r="M194" s="313" t="s">
        <v>249</v>
      </c>
      <c r="N194" s="313">
        <v>6.98146328E8</v>
      </c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33"/>
      <c r="Z194" s="233"/>
      <c r="AA194" s="233"/>
      <c r="AB194" s="233" t="str">
        <f>MATCH(MID(F194,1,12),kodyrecept!B$1:B$600,0)</f>
        <v>#N/A</v>
      </c>
    </row>
    <row r="195">
      <c r="A195" s="211" t="s">
        <v>70</v>
      </c>
      <c r="B195" s="211">
        <v>2667316.0</v>
      </c>
      <c r="C195" s="328">
        <v>0.5833333333333334</v>
      </c>
      <c r="D195" s="213" t="s">
        <v>334</v>
      </c>
      <c r="E195" s="213" t="s">
        <v>335</v>
      </c>
      <c r="F195" s="211" t="s">
        <v>164</v>
      </c>
      <c r="G195" s="215">
        <v>16.0</v>
      </c>
      <c r="H195" s="216"/>
      <c r="I195" s="216"/>
      <c r="J195" s="216"/>
      <c r="K195" s="213"/>
      <c r="L195" s="218" t="s">
        <v>66</v>
      </c>
      <c r="M195" s="213"/>
      <c r="N195" s="213" t="s">
        <v>337</v>
      </c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33"/>
      <c r="Z195" s="233"/>
      <c r="AA195" s="233"/>
      <c r="AB195" s="233" t="str">
        <f>MATCH(MID(F195,1,12),kodyrecept!B$1:B$600,0)</f>
        <v>#N/A</v>
      </c>
    </row>
    <row r="196">
      <c r="A196" s="22"/>
      <c r="B196" s="65"/>
      <c r="C196" s="65"/>
      <c r="D196" s="65"/>
      <c r="E196" s="65"/>
      <c r="F196" s="65"/>
      <c r="G196" s="67"/>
      <c r="H196" s="68"/>
      <c r="I196" s="68"/>
      <c r="J196" s="65"/>
      <c r="K196" s="67"/>
      <c r="L196" s="65"/>
      <c r="M196" s="65"/>
      <c r="N196" s="65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3"/>
      <c r="Z196" s="233"/>
      <c r="AA196" s="233"/>
      <c r="AB196" s="233" t="str">
        <f>MATCH(MID(F196,1,12),kodyrecept!B$1:B$600,0)</f>
        <v>#N/A</v>
      </c>
    </row>
    <row r="197">
      <c r="A197" s="22"/>
      <c r="B197" s="65"/>
      <c r="C197" s="65"/>
      <c r="D197" s="65"/>
      <c r="E197" s="65"/>
      <c r="F197" s="65"/>
      <c r="G197" s="67"/>
      <c r="H197" s="68"/>
      <c r="I197" s="68"/>
      <c r="J197" s="65"/>
      <c r="K197" s="67"/>
      <c r="L197" s="65"/>
      <c r="M197" s="65"/>
      <c r="N197" s="65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33"/>
      <c r="Z197" s="233"/>
      <c r="AA197" s="233"/>
      <c r="AB197" s="233" t="str">
        <f>MATCH(MID(F197,1,12),kodyrecept!B$1:B$600,0)</f>
        <v>#N/A</v>
      </c>
    </row>
    <row r="198">
      <c r="A198" s="22"/>
      <c r="B198" s="65"/>
      <c r="C198" s="65"/>
      <c r="D198" s="65"/>
      <c r="E198" s="65"/>
      <c r="F198" s="65"/>
      <c r="G198" s="67"/>
      <c r="H198" s="68"/>
      <c r="I198" s="68"/>
      <c r="J198" s="65"/>
      <c r="K198" s="67"/>
      <c r="L198" s="65"/>
      <c r="M198" s="65"/>
      <c r="N198" s="65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33"/>
      <c r="Z198" s="233"/>
      <c r="AA198" s="233"/>
      <c r="AB198" s="233" t="str">
        <f>MATCH(MID(F198,1,12),kodyrecept!B$1:B$600,0)</f>
        <v>#N/A</v>
      </c>
    </row>
    <row r="199">
      <c r="A199" s="22"/>
      <c r="B199" s="65"/>
      <c r="C199" s="65"/>
      <c r="D199" s="65"/>
      <c r="E199" s="65"/>
      <c r="F199" s="65"/>
      <c r="G199" s="67"/>
      <c r="H199" s="68"/>
      <c r="I199" s="68"/>
      <c r="J199" s="65"/>
      <c r="K199" s="67"/>
      <c r="L199" s="65"/>
      <c r="M199" s="65"/>
      <c r="N199" s="65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3"/>
      <c r="Z199" s="233"/>
      <c r="AA199" s="233"/>
      <c r="AB199" s="233" t="str">
        <f>MATCH(MID(F199,1,12),kodyrecept!B$1:B$600,0)</f>
        <v>#N/A</v>
      </c>
    </row>
    <row r="200">
      <c r="A200" s="22"/>
      <c r="B200" s="65"/>
      <c r="C200" s="65"/>
      <c r="D200" s="65"/>
      <c r="E200" s="65"/>
      <c r="F200" s="65"/>
      <c r="G200" s="67"/>
      <c r="H200" s="68"/>
      <c r="I200" s="68"/>
      <c r="J200" s="65"/>
      <c r="K200" s="67"/>
      <c r="L200" s="65"/>
      <c r="M200" s="65"/>
      <c r="N200" s="65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3"/>
      <c r="Z200" s="233"/>
      <c r="AA200" s="233"/>
      <c r="AB200" s="233" t="str">
        <f>MATCH(MID(F200,1,12),kodyrecept!B$1:B$600,0)</f>
        <v>#N/A</v>
      </c>
    </row>
    <row r="201">
      <c r="A201" s="22"/>
      <c r="B201" s="65"/>
      <c r="C201" s="65"/>
      <c r="D201" s="65"/>
      <c r="E201" s="65"/>
      <c r="F201" s="65"/>
      <c r="G201" s="67"/>
      <c r="H201" s="68"/>
      <c r="I201" s="68"/>
      <c r="J201" s="65"/>
      <c r="K201" s="67"/>
      <c r="L201" s="65"/>
      <c r="M201" s="65"/>
      <c r="N201" s="65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3"/>
      <c r="Z201" s="233"/>
      <c r="AA201" s="233"/>
      <c r="AB201" s="233" t="str">
        <f>MATCH(MID(F201,1,12),kodyrecept!B$1:B$600,0)</f>
        <v>#N/A</v>
      </c>
    </row>
    <row r="202">
      <c r="A202" s="22"/>
      <c r="B202" s="65"/>
      <c r="C202" s="65"/>
      <c r="D202" s="65"/>
      <c r="E202" s="65"/>
      <c r="F202" s="65"/>
      <c r="G202" s="67"/>
      <c r="H202" s="68"/>
      <c r="I202" s="68"/>
      <c r="J202" s="65"/>
      <c r="K202" s="67"/>
      <c r="L202" s="65"/>
      <c r="M202" s="65"/>
      <c r="N202" s="65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3"/>
      <c r="Z202" s="233"/>
      <c r="AA202" s="233"/>
      <c r="AB202" s="233" t="str">
        <f>MATCH(MID(F202,1,12),kodyrecept!B$1:B$600,0)</f>
        <v>#N/A</v>
      </c>
    </row>
    <row r="203">
      <c r="A203" s="22"/>
      <c r="B203" s="65"/>
      <c r="C203" s="65"/>
      <c r="D203" s="65"/>
      <c r="E203" s="65"/>
      <c r="F203" s="65"/>
      <c r="G203" s="67"/>
      <c r="H203" s="68"/>
      <c r="I203" s="68"/>
      <c r="J203" s="65"/>
      <c r="K203" s="67"/>
      <c r="L203" s="65"/>
      <c r="M203" s="65"/>
      <c r="N203" s="65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3"/>
      <c r="Z203" s="233"/>
      <c r="AA203" s="233"/>
      <c r="AB203" s="233" t="str">
        <f>MATCH(MID(F203,1,12),kodyrecept!B$1:B$600,0)</f>
        <v>#N/A</v>
      </c>
    </row>
    <row r="204">
      <c r="A204" s="22"/>
      <c r="B204" s="65"/>
      <c r="C204" s="65"/>
      <c r="D204" s="65"/>
      <c r="E204" s="65"/>
      <c r="F204" s="65"/>
      <c r="G204" s="67"/>
      <c r="H204" s="68"/>
      <c r="I204" s="68"/>
      <c r="J204" s="65"/>
      <c r="K204" s="67"/>
      <c r="L204" s="65"/>
      <c r="M204" s="65"/>
      <c r="N204" s="65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33"/>
      <c r="Z204" s="233"/>
      <c r="AA204" s="233"/>
      <c r="AB204" s="233" t="str">
        <f>MATCH(MID(F204,1,12),kodyrecept!B$1:B$600,0)</f>
        <v>#N/A</v>
      </c>
    </row>
    <row r="205">
      <c r="A205" s="22"/>
      <c r="B205" s="65"/>
      <c r="C205" s="65"/>
      <c r="D205" s="65"/>
      <c r="E205" s="65"/>
      <c r="F205" s="65"/>
      <c r="G205" s="67"/>
      <c r="H205" s="65"/>
      <c r="I205" s="65"/>
      <c r="J205" s="65"/>
      <c r="K205" s="67"/>
      <c r="L205" s="65"/>
      <c r="M205" s="65"/>
      <c r="N205" s="65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33"/>
      <c r="Z205" s="233"/>
      <c r="AA205" s="233"/>
      <c r="AB205" s="165"/>
    </row>
    <row r="206">
      <c r="A206" s="22"/>
      <c r="B206" s="65"/>
      <c r="C206" s="65"/>
      <c r="D206" s="65"/>
      <c r="E206" s="65"/>
      <c r="F206" s="22"/>
      <c r="G206" s="67"/>
      <c r="H206" s="68"/>
      <c r="I206" s="68"/>
      <c r="J206" s="65"/>
      <c r="K206" s="67"/>
      <c r="L206" s="65"/>
      <c r="M206" s="65"/>
      <c r="N206" s="65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165"/>
      <c r="Z206" s="165"/>
      <c r="AA206" s="165"/>
      <c r="AB206" s="165"/>
    </row>
    <row r="207">
      <c r="A207" s="22"/>
      <c r="B207" s="65"/>
      <c r="C207" s="65"/>
      <c r="D207" s="65"/>
      <c r="E207" s="65"/>
      <c r="F207" s="22"/>
      <c r="G207" s="67"/>
      <c r="H207" s="68"/>
      <c r="I207" s="68"/>
      <c r="J207" s="65"/>
      <c r="K207" s="67"/>
      <c r="L207" s="65"/>
      <c r="M207" s="65"/>
      <c r="N207" s="65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165"/>
      <c r="Z207" s="165"/>
      <c r="AA207" s="165"/>
      <c r="AB207" s="165"/>
    </row>
    <row r="208">
      <c r="A208" s="22"/>
      <c r="B208" s="22"/>
      <c r="C208" s="65"/>
      <c r="D208" s="67"/>
      <c r="E208" s="65"/>
      <c r="F208" s="22"/>
      <c r="G208" s="67"/>
      <c r="H208" s="65"/>
      <c r="I208" s="65"/>
      <c r="J208" s="65"/>
      <c r="K208" s="67"/>
      <c r="L208" s="65"/>
      <c r="M208" s="65"/>
      <c r="N208" s="65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165"/>
      <c r="Z208" s="165"/>
      <c r="AA208" s="165"/>
      <c r="AB208" s="165"/>
    </row>
    <row r="209">
      <c r="A209" s="22"/>
      <c r="B209" s="65"/>
      <c r="C209" s="22"/>
      <c r="D209" s="65"/>
      <c r="E209" s="65"/>
      <c r="F209" s="22"/>
      <c r="G209" s="67"/>
      <c r="H209" s="65"/>
      <c r="I209" s="68"/>
      <c r="J209" s="65"/>
      <c r="K209" s="67"/>
      <c r="L209" s="65"/>
      <c r="M209" s="65"/>
      <c r="N209" s="65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165"/>
      <c r="Z209" s="165"/>
      <c r="AA209" s="165"/>
      <c r="AB209" s="165"/>
    </row>
    <row r="210">
      <c r="A210" s="17"/>
      <c r="B210" s="17"/>
      <c r="C210" s="17"/>
      <c r="D210" s="17"/>
      <c r="E210" s="17"/>
      <c r="F210" s="112"/>
      <c r="G210" s="113">
        <f t="shared" ref="G210:H210" si="6">SUM(G165:G209)</f>
        <v>404</v>
      </c>
      <c r="H210" s="114">
        <f t="shared" si="6"/>
        <v>0</v>
      </c>
      <c r="I210" s="17"/>
      <c r="J210" s="17"/>
      <c r="K210" s="17"/>
      <c r="L210" s="17"/>
      <c r="M210" s="17"/>
      <c r="N210" s="17"/>
      <c r="O210" s="17"/>
      <c r="P210" s="112"/>
      <c r="Q210" s="22"/>
      <c r="R210" s="22"/>
      <c r="S210" s="22"/>
      <c r="T210" s="22"/>
      <c r="U210" s="22"/>
      <c r="V210" s="22"/>
      <c r="W210" s="22"/>
      <c r="X210" s="22"/>
      <c r="Y210" s="165"/>
      <c r="Z210" s="165"/>
      <c r="AA210" s="165"/>
      <c r="AB210" s="165"/>
    </row>
    <row r="211">
      <c r="A211" s="1"/>
      <c r="B211" s="1"/>
      <c r="C211" s="1"/>
      <c r="D211" s="1"/>
      <c r="E211" s="1"/>
      <c r="F211" s="1"/>
      <c r="G211" s="116"/>
      <c r="H211" s="1"/>
      <c r="I211" s="1"/>
      <c r="J211" s="1"/>
      <c r="K211" s="1"/>
      <c r="L211" s="1"/>
      <c r="M211" s="1"/>
      <c r="N211" s="1"/>
      <c r="O211" s="1"/>
      <c r="P211" s="1"/>
      <c r="Q211" s="17"/>
      <c r="R211" s="17"/>
      <c r="S211" s="17"/>
      <c r="T211" s="17"/>
      <c r="U211" s="17"/>
      <c r="V211" s="17"/>
      <c r="W211" s="17"/>
      <c r="X211" s="17"/>
      <c r="Y211" s="165"/>
      <c r="Z211" s="165"/>
      <c r="AA211" s="165"/>
      <c r="AB211" s="165"/>
    </row>
    <row r="212">
      <c r="A212" s="1"/>
      <c r="B212" s="8"/>
      <c r="C212" s="8"/>
      <c r="D212" s="8"/>
      <c r="E212" s="8"/>
      <c r="F212" s="8"/>
      <c r="G212" s="118"/>
      <c r="H212" s="8"/>
      <c r="I212" s="8"/>
      <c r="J212" s="8"/>
      <c r="K212" s="8"/>
      <c r="L212" s="8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65"/>
      <c r="Z212" s="165"/>
      <c r="AA212" s="165"/>
      <c r="AB212" s="165"/>
    </row>
    <row r="213">
      <c r="A213" s="119"/>
      <c r="B213" s="225" t="s">
        <v>1</v>
      </c>
      <c r="C213" s="226" t="s">
        <v>301</v>
      </c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5"/>
      <c r="O213" s="122"/>
      <c r="P213" s="123"/>
      <c r="Q213" s="123"/>
      <c r="R213" s="123"/>
      <c r="S213" s="123"/>
      <c r="T213" s="123"/>
      <c r="U213" s="123"/>
      <c r="V213" s="123"/>
      <c r="W213" s="123"/>
      <c r="X213" s="123"/>
      <c r="Y213" s="165"/>
      <c r="Z213" s="165"/>
      <c r="AA213" s="165"/>
      <c r="AB213" s="165"/>
    </row>
    <row r="214">
      <c r="A214" s="3"/>
      <c r="B214" s="87"/>
      <c r="C214" s="227" t="s">
        <v>181</v>
      </c>
      <c r="D214" s="75"/>
      <c r="E214" s="125"/>
      <c r="F214" s="225" t="s">
        <v>7</v>
      </c>
      <c r="G214" s="67"/>
      <c r="H214" s="126"/>
      <c r="I214" s="17"/>
      <c r="J214" s="395"/>
      <c r="K214" s="396"/>
      <c r="L214" s="397" t="s">
        <v>4</v>
      </c>
      <c r="M214" s="230" t="s">
        <v>302</v>
      </c>
      <c r="N214" s="23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65"/>
      <c r="Z214" s="165"/>
      <c r="AA214" s="165"/>
      <c r="AB214" s="165"/>
    </row>
    <row r="215">
      <c r="A215" s="3"/>
      <c r="B215" s="232"/>
      <c r="C215" s="227" t="s">
        <v>12</v>
      </c>
      <c r="D215" s="233"/>
      <c r="E215" s="130"/>
      <c r="F215" s="225" t="s">
        <v>15</v>
      </c>
      <c r="G215" s="27"/>
      <c r="H215" s="7"/>
      <c r="I215" s="1"/>
      <c r="J215" s="398">
        <v>1.0</v>
      </c>
      <c r="K215" s="399" t="s">
        <v>402</v>
      </c>
      <c r="L215" s="400"/>
      <c r="M215" s="237" t="s">
        <v>304</v>
      </c>
      <c r="N215" s="23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65"/>
      <c r="Z215" s="165"/>
      <c r="AA215" s="165"/>
      <c r="AB215" s="165"/>
    </row>
    <row r="216">
      <c r="A216" s="3"/>
      <c r="B216" s="232"/>
      <c r="C216" s="227" t="s">
        <v>125</v>
      </c>
      <c r="D216" s="233"/>
      <c r="E216" s="130"/>
      <c r="F216" s="239" t="s">
        <v>305</v>
      </c>
      <c r="G216" s="67"/>
      <c r="H216" s="7"/>
      <c r="I216" s="1"/>
      <c r="J216" s="398">
        <v>2.0</v>
      </c>
      <c r="K216" s="401" t="s">
        <v>306</v>
      </c>
      <c r="L216" s="400"/>
      <c r="M216" s="237" t="s">
        <v>307</v>
      </c>
      <c r="N216" s="23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20"/>
      <c r="Z216" s="420"/>
      <c r="AA216" s="420"/>
      <c r="AB216" s="420"/>
    </row>
    <row r="217">
      <c r="A217" s="3"/>
      <c r="B217" s="232"/>
      <c r="C217" s="227" t="s">
        <v>34</v>
      </c>
      <c r="D217" s="233"/>
      <c r="E217" s="130"/>
      <c r="F217" s="225" t="s">
        <v>308</v>
      </c>
      <c r="G217" s="27"/>
      <c r="H217" s="7"/>
      <c r="I217" s="1"/>
      <c r="J217" s="398">
        <v>3.0</v>
      </c>
      <c r="K217" s="436" t="s">
        <v>309</v>
      </c>
      <c r="L217" s="437" t="s">
        <v>425</v>
      </c>
      <c r="M217" s="238"/>
      <c r="N217" s="23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33"/>
      <c r="Z217" s="233"/>
      <c r="AA217" s="233"/>
      <c r="AB217" s="233"/>
    </row>
    <row r="218">
      <c r="A218" s="3"/>
      <c r="B218" s="232"/>
      <c r="C218" s="227" t="s">
        <v>310</v>
      </c>
      <c r="D218" s="233"/>
      <c r="E218" s="130"/>
      <c r="F218" s="241" t="s">
        <v>26</v>
      </c>
      <c r="G218" s="67"/>
      <c r="H218" s="7"/>
      <c r="I218" s="1"/>
      <c r="J218" s="402">
        <v>4.0</v>
      </c>
      <c r="K218" s="403" t="s">
        <v>311</v>
      </c>
      <c r="L218" s="400"/>
      <c r="M218" s="238"/>
      <c r="N218" s="23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33"/>
      <c r="Z218" s="233"/>
      <c r="AA218" s="233"/>
      <c r="AB218" s="233" t="str">
        <f>MATCH(MID(F218,1,12),kodyrecept!B$1:B$600,0)</f>
        <v>#N/A</v>
      </c>
    </row>
    <row r="219">
      <c r="A219" s="3"/>
      <c r="B219" s="232"/>
      <c r="C219" s="227" t="s">
        <v>312</v>
      </c>
      <c r="D219" s="233"/>
      <c r="E219" s="130"/>
      <c r="F219" s="241" t="s">
        <v>313</v>
      </c>
      <c r="G219" s="67"/>
      <c r="H219" s="7"/>
      <c r="I219" s="1"/>
      <c r="J219" s="402">
        <v>5.0</v>
      </c>
      <c r="K219" s="399" t="s">
        <v>314</v>
      </c>
      <c r="L219" s="400"/>
      <c r="M219" s="238"/>
      <c r="N219" s="2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33"/>
      <c r="Z219" s="233"/>
      <c r="AA219" s="233"/>
      <c r="AB219" s="233" t="str">
        <f>MATCH(MID(F219,1,12),kodyrecept!B$1:B$600,0)</f>
        <v>#N/A</v>
      </c>
    </row>
    <row r="220">
      <c r="A220" s="1"/>
      <c r="B220" s="232"/>
      <c r="C220" s="227" t="s">
        <v>18</v>
      </c>
      <c r="D220" s="233"/>
      <c r="E220" s="1"/>
      <c r="F220" s="46" t="s">
        <v>36</v>
      </c>
      <c r="G220" s="47" t="str">
        <f>G221/SUM(G215:G219)</f>
        <v>#DIV/0!</v>
      </c>
      <c r="H220" s="138" t="str">
        <f>H221/SUM(G215:G219)</f>
        <v>#DIV/0!</v>
      </c>
      <c r="I220" s="1"/>
      <c r="J220" s="404">
        <v>6.0</v>
      </c>
      <c r="K220" s="403" t="s">
        <v>315</v>
      </c>
      <c r="L220" s="400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33"/>
      <c r="Z220" s="233"/>
      <c r="AA220" s="233"/>
      <c r="AB220" s="233" t="str">
        <f>MATCH(MID(F220,1,12),kodyrecept!B$1:B$600,0)</f>
        <v>#N/A</v>
      </c>
    </row>
    <row r="221">
      <c r="A221" s="1"/>
      <c r="B221" s="1"/>
      <c r="C221" s="1"/>
      <c r="D221" s="1"/>
      <c r="E221" s="1"/>
      <c r="F221" s="46" t="s">
        <v>39</v>
      </c>
      <c r="G221" s="47">
        <f t="shared" ref="G221:H221" si="7">G260/7</f>
        <v>3.428571429</v>
      </c>
      <c r="H221" s="138">
        <f t="shared" si="7"/>
        <v>0</v>
      </c>
      <c r="I221" s="1"/>
      <c r="J221" s="405">
        <v>7.0</v>
      </c>
      <c r="K221" s="406"/>
      <c r="L221" s="400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33"/>
      <c r="Z221" s="233"/>
      <c r="AA221" s="233"/>
      <c r="AB221" s="233" t="str">
        <f>MATCH(MID(F221,1,12),kodyrecept!B$1:B$600,0)</f>
        <v>#N/A</v>
      </c>
    </row>
    <row r="222">
      <c r="A222" s="225" t="s">
        <v>44</v>
      </c>
      <c r="B222" s="239" t="s">
        <v>140</v>
      </c>
      <c r="C222" s="225" t="s">
        <v>46</v>
      </c>
      <c r="D222" s="225" t="s">
        <v>47</v>
      </c>
      <c r="E222" s="225" t="s">
        <v>48</v>
      </c>
      <c r="F222" s="225" t="s">
        <v>49</v>
      </c>
      <c r="G222" s="246" t="s">
        <v>50</v>
      </c>
      <c r="H222" s="239" t="s">
        <v>141</v>
      </c>
      <c r="I222" s="225" t="s">
        <v>52</v>
      </c>
      <c r="J222" s="225" t="s">
        <v>53</v>
      </c>
      <c r="K222" s="225" t="s">
        <v>54</v>
      </c>
      <c r="L222" s="225" t="s">
        <v>55</v>
      </c>
      <c r="M222" s="225" t="s">
        <v>56</v>
      </c>
      <c r="N222" s="225" t="s">
        <v>57</v>
      </c>
      <c r="O222" s="239" t="s">
        <v>316</v>
      </c>
      <c r="P222" s="239" t="s">
        <v>59</v>
      </c>
      <c r="Q222" s="246" t="s">
        <v>60</v>
      </c>
      <c r="R222" s="62"/>
      <c r="S222" s="62"/>
      <c r="T222" s="62"/>
      <c r="U222" s="62"/>
      <c r="V222" s="62"/>
      <c r="W222" s="62"/>
      <c r="X222" s="62"/>
      <c r="Y222" s="233"/>
      <c r="Z222" s="233"/>
      <c r="AA222" s="233"/>
      <c r="AB222" s="233" t="str">
        <f>MATCH(MID(F222,1,12),kodyrecept!B$1:B$600,0)</f>
        <v>#N/A</v>
      </c>
    </row>
    <row r="223">
      <c r="A223" s="22"/>
      <c r="B223" s="65"/>
      <c r="C223" s="65"/>
      <c r="D223" s="65"/>
      <c r="E223" s="65"/>
      <c r="F223" s="179"/>
      <c r="G223" s="180"/>
      <c r="H223" s="65"/>
      <c r="I223" s="65"/>
      <c r="J223" s="65"/>
      <c r="K223" s="65"/>
      <c r="L223" s="65"/>
      <c r="M223" s="65"/>
      <c r="N223" s="65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33"/>
      <c r="Z223" s="233"/>
      <c r="AA223" s="233"/>
      <c r="AB223" s="233" t="str">
        <f>MATCH(MID(F223,1,12),kodyrecept!B$1:B$600,0)</f>
        <v>#N/A</v>
      </c>
    </row>
    <row r="224">
      <c r="A224" s="22"/>
      <c r="B224" s="22"/>
      <c r="C224" s="65"/>
      <c r="D224" s="65"/>
      <c r="E224" s="65"/>
      <c r="F224" s="179"/>
      <c r="G224" s="67"/>
      <c r="H224" s="65"/>
      <c r="I224" s="65"/>
      <c r="J224" s="65"/>
      <c r="K224" s="65"/>
      <c r="L224" s="65"/>
      <c r="M224" s="65"/>
      <c r="N224" s="65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33"/>
      <c r="Z224" s="233"/>
      <c r="AA224" s="233"/>
      <c r="AB224" s="233" t="str">
        <f>MATCH(MID(F224,1,12),kodyrecept!B$1:B$600,0)</f>
        <v>#N/A</v>
      </c>
    </row>
    <row r="225">
      <c r="A225" s="22"/>
      <c r="B225" s="22"/>
      <c r="C225" s="65"/>
      <c r="D225" s="65"/>
      <c r="E225" s="65"/>
      <c r="F225" s="179"/>
      <c r="G225" s="67"/>
      <c r="H225" s="65"/>
      <c r="I225" s="65"/>
      <c r="J225" s="65"/>
      <c r="K225" s="67"/>
      <c r="L225" s="65"/>
      <c r="M225" s="65"/>
      <c r="N225" s="65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3"/>
      <c r="Z225" s="233"/>
      <c r="AA225" s="233"/>
      <c r="AB225" s="233" t="str">
        <f>MATCH(MID(F225,1,12),kodyrecept!B$1:B$600,0)</f>
        <v>#N/A</v>
      </c>
    </row>
    <row r="226">
      <c r="A226" s="22"/>
      <c r="B226" s="22"/>
      <c r="C226" s="65"/>
      <c r="D226" s="65"/>
      <c r="E226" s="65"/>
      <c r="F226" s="111"/>
      <c r="G226" s="67"/>
      <c r="H226" s="65"/>
      <c r="I226" s="65"/>
      <c r="J226" s="65"/>
      <c r="K226" s="67"/>
      <c r="L226" s="65"/>
      <c r="M226" s="65"/>
      <c r="N226" s="65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33"/>
      <c r="Z226" s="233"/>
      <c r="AA226" s="233"/>
      <c r="AB226" s="233" t="str">
        <f>MATCH(MID(F226,1,12),kodyrecept!B$1:B$600,0)</f>
        <v>#N/A</v>
      </c>
    </row>
    <row r="227">
      <c r="A227" s="407" t="s">
        <v>102</v>
      </c>
      <c r="B227" s="311">
        <v>2686564.0</v>
      </c>
      <c r="C227" s="325">
        <v>0.2916666666666667</v>
      </c>
      <c r="D227" s="313" t="s">
        <v>229</v>
      </c>
      <c r="E227" s="314" t="s">
        <v>230</v>
      </c>
      <c r="F227" s="408" t="s">
        <v>267</v>
      </c>
      <c r="G227" s="324">
        <v>8.0</v>
      </c>
      <c r="H227" s="322"/>
      <c r="I227" s="322"/>
      <c r="J227" s="322"/>
      <c r="K227" s="322"/>
      <c r="L227" s="218" t="s">
        <v>66</v>
      </c>
      <c r="M227" s="322"/>
      <c r="N227" s="314">
        <v>5.32472377E8</v>
      </c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33"/>
      <c r="Z227" s="233"/>
      <c r="AA227" s="233"/>
      <c r="AB227" s="233" t="str">
        <f>MATCH(MID(F227,1,12),kodyrecept!B$1:B$600,0)</f>
        <v>#N/A</v>
      </c>
    </row>
    <row r="228">
      <c r="A228" s="22"/>
      <c r="B228" s="65"/>
      <c r="C228" s="65"/>
      <c r="D228" s="65"/>
      <c r="E228" s="111"/>
      <c r="F228" s="111"/>
      <c r="G228" s="180"/>
      <c r="H228" s="65"/>
      <c r="I228" s="65"/>
      <c r="J228" s="65"/>
      <c r="K228" s="67"/>
      <c r="L228" s="65"/>
      <c r="M228" s="65"/>
      <c r="N228" s="65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3"/>
      <c r="Z228" s="233"/>
      <c r="AA228" s="233"/>
      <c r="AB228" s="233" t="str">
        <f>MATCH(MID(F228,1,12),kodyrecept!B$1:B$600,0)</f>
        <v>#N/A</v>
      </c>
    </row>
    <row r="229">
      <c r="A229" s="412" t="s">
        <v>102</v>
      </c>
      <c r="B229" s="303">
        <v>2523471.0</v>
      </c>
      <c r="C229" s="413">
        <v>0.6041666666666666</v>
      </c>
      <c r="D229" s="279" t="s">
        <v>229</v>
      </c>
      <c r="E229" s="414" t="s">
        <v>230</v>
      </c>
      <c r="F229" s="414" t="s">
        <v>119</v>
      </c>
      <c r="G229" s="415">
        <v>16.0</v>
      </c>
      <c r="H229" s="416"/>
      <c r="I229" s="416"/>
      <c r="J229" s="416"/>
      <c r="K229" s="417"/>
      <c r="L229" s="418" t="s">
        <v>66</v>
      </c>
      <c r="M229" s="416"/>
      <c r="N229" s="414">
        <v>5.32472377E8</v>
      </c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33"/>
      <c r="Z229" s="233"/>
      <c r="AA229" s="233"/>
      <c r="AB229" s="233" t="str">
        <f>MATCH(MID(F229,1,12),kodyrecept!B$1:B$600,0)</f>
        <v>#N/A</v>
      </c>
    </row>
    <row r="230">
      <c r="A230" s="22"/>
      <c r="B230" s="22"/>
      <c r="C230" s="65"/>
      <c r="D230" s="65"/>
      <c r="E230" s="65"/>
      <c r="F230" s="111"/>
      <c r="G230" s="67"/>
      <c r="H230" s="65"/>
      <c r="I230" s="65"/>
      <c r="J230" s="65"/>
      <c r="K230" s="67"/>
      <c r="L230" s="65"/>
      <c r="M230" s="65"/>
      <c r="N230" s="65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33"/>
      <c r="Z230" s="233"/>
      <c r="AA230" s="233"/>
      <c r="AB230" s="233" t="str">
        <f>MATCH(MID(F230,1,12),kodyrecept!B$1:B$600,0)</f>
        <v>#N/A</v>
      </c>
    </row>
    <row r="231">
      <c r="A231" s="22"/>
      <c r="B231" s="22"/>
      <c r="C231" s="65"/>
      <c r="D231" s="65"/>
      <c r="E231" s="65"/>
      <c r="F231" s="22"/>
      <c r="G231" s="67"/>
      <c r="H231" s="65"/>
      <c r="I231" s="65"/>
      <c r="J231" s="65"/>
      <c r="K231" s="67"/>
      <c r="L231" s="65"/>
      <c r="M231" s="65"/>
      <c r="N231" s="65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3"/>
      <c r="Z231" s="233"/>
      <c r="AA231" s="233"/>
      <c r="AB231" s="233" t="str">
        <f>MATCH(MID(F231,1,12),kodyrecept!B$1:B$600,0)</f>
        <v>#N/A</v>
      </c>
    </row>
    <row r="232">
      <c r="A232" s="22"/>
      <c r="B232" s="22"/>
      <c r="C232" s="65"/>
      <c r="D232" s="65"/>
      <c r="E232" s="65"/>
      <c r="F232" s="22"/>
      <c r="G232" s="67"/>
      <c r="H232" s="65"/>
      <c r="I232" s="65"/>
      <c r="J232" s="65"/>
      <c r="K232" s="67"/>
      <c r="L232" s="65"/>
      <c r="M232" s="65"/>
      <c r="N232" s="65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3"/>
      <c r="Z232" s="233"/>
      <c r="AA232" s="233"/>
      <c r="AB232" s="233" t="str">
        <f>MATCH(MID(F232,1,12),kodyrecept!B$1:B$600,0)</f>
        <v>#N/A</v>
      </c>
    </row>
    <row r="233">
      <c r="A233" s="22"/>
      <c r="B233" s="22"/>
      <c r="C233" s="65"/>
      <c r="D233" s="65"/>
      <c r="E233" s="65"/>
      <c r="F233" s="22"/>
      <c r="G233" s="67"/>
      <c r="H233" s="65"/>
      <c r="I233" s="65"/>
      <c r="J233" s="65"/>
      <c r="K233" s="67"/>
      <c r="L233" s="65"/>
      <c r="M233" s="65"/>
      <c r="N233" s="65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33"/>
      <c r="Z233" s="233"/>
      <c r="AA233" s="233"/>
      <c r="AB233" s="233" t="str">
        <f>MATCH(MID(F233,1,12),kodyrecept!B$1:B$600,0)</f>
        <v>#N/A</v>
      </c>
    </row>
    <row r="234">
      <c r="A234" s="22"/>
      <c r="B234" s="22"/>
      <c r="C234" s="65"/>
      <c r="D234" s="65"/>
      <c r="E234" s="65"/>
      <c r="F234" s="22"/>
      <c r="G234" s="22"/>
      <c r="H234" s="22"/>
      <c r="I234" s="65"/>
      <c r="J234" s="65"/>
      <c r="K234" s="67"/>
      <c r="L234" s="65"/>
      <c r="M234" s="65"/>
      <c r="N234" s="65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3"/>
      <c r="Z234" s="233"/>
      <c r="AA234" s="233"/>
      <c r="AB234" s="233" t="str">
        <f>MATCH(MID(F234,1,12),kodyrecept!B$1:B$600,0)</f>
        <v>#N/A</v>
      </c>
    </row>
    <row r="235">
      <c r="A235" s="22"/>
      <c r="B235" s="22"/>
      <c r="C235" s="65"/>
      <c r="D235" s="65"/>
      <c r="E235" s="65"/>
      <c r="F235" s="22"/>
      <c r="G235" s="67"/>
      <c r="H235" s="65"/>
      <c r="I235" s="65"/>
      <c r="J235" s="65"/>
      <c r="K235" s="67"/>
      <c r="L235" s="65"/>
      <c r="M235" s="65"/>
      <c r="N235" s="65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33"/>
      <c r="Z235" s="233"/>
      <c r="AA235" s="233"/>
      <c r="AB235" s="233" t="str">
        <f>MATCH(MID(F235,1,12),kodyrecept!B$1:B$600,0)</f>
        <v>#N/A</v>
      </c>
    </row>
    <row r="236">
      <c r="A236" s="22"/>
      <c r="B236" s="22"/>
      <c r="C236" s="65"/>
      <c r="D236" s="65"/>
      <c r="E236" s="65"/>
      <c r="F236" s="22"/>
      <c r="G236" s="67"/>
      <c r="H236" s="65"/>
      <c r="I236" s="65"/>
      <c r="J236" s="65"/>
      <c r="K236" s="67"/>
      <c r="L236" s="65"/>
      <c r="M236" s="65"/>
      <c r="N236" s="65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33"/>
      <c r="Z236" s="233"/>
      <c r="AA236" s="233"/>
      <c r="AB236" s="233" t="str">
        <f>MATCH(MID(F236,1,12),kodyrecept!B$1:B$600,0)</f>
        <v>#N/A</v>
      </c>
    </row>
    <row r="237">
      <c r="A237" s="22"/>
      <c r="B237" s="22"/>
      <c r="C237" s="65"/>
      <c r="D237" s="65"/>
      <c r="E237" s="65"/>
      <c r="F237" s="22"/>
      <c r="G237" s="67"/>
      <c r="H237" s="65"/>
      <c r="I237" s="65"/>
      <c r="J237" s="65"/>
      <c r="K237" s="67"/>
      <c r="L237" s="65"/>
      <c r="M237" s="65"/>
      <c r="N237" s="65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33"/>
      <c r="Z237" s="233"/>
      <c r="AA237" s="233"/>
      <c r="AB237" s="233" t="str">
        <f>MATCH(MID(F237,1,12),kodyrecept!B$1:B$600,0)</f>
        <v>#N/A</v>
      </c>
    </row>
    <row r="238">
      <c r="A238" s="22"/>
      <c r="B238" s="22"/>
      <c r="C238" s="65"/>
      <c r="D238" s="65"/>
      <c r="E238" s="65"/>
      <c r="F238" s="22"/>
      <c r="G238" s="67"/>
      <c r="H238" s="65"/>
      <c r="I238" s="65"/>
      <c r="J238" s="65"/>
      <c r="K238" s="67"/>
      <c r="L238" s="65"/>
      <c r="M238" s="65"/>
      <c r="N238" s="65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3"/>
      <c r="Z238" s="233"/>
      <c r="AA238" s="233"/>
      <c r="AB238" s="233" t="str">
        <f>MATCH(MID(F238,1,12),kodyrecept!B$1:B$600,0)</f>
        <v>#N/A</v>
      </c>
    </row>
    <row r="239">
      <c r="A239" s="22"/>
      <c r="B239" s="22"/>
      <c r="C239" s="65"/>
      <c r="D239" s="65"/>
      <c r="E239" s="65"/>
      <c r="F239" s="22"/>
      <c r="G239" s="67"/>
      <c r="H239" s="65"/>
      <c r="I239" s="65"/>
      <c r="J239" s="65"/>
      <c r="K239" s="67"/>
      <c r="L239" s="65"/>
      <c r="M239" s="65"/>
      <c r="N239" s="65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3"/>
      <c r="Z239" s="233"/>
      <c r="AA239" s="233"/>
      <c r="AB239" s="233" t="str">
        <f>MATCH(MID(F239,1,12),kodyrecept!B$1:B$600,0)</f>
        <v>#N/A</v>
      </c>
    </row>
    <row r="240">
      <c r="A240" s="22"/>
      <c r="B240" s="22"/>
      <c r="C240" s="65"/>
      <c r="D240" s="65"/>
      <c r="E240" s="65"/>
      <c r="F240" s="22"/>
      <c r="G240" s="67"/>
      <c r="H240" s="65"/>
      <c r="I240" s="65"/>
      <c r="J240" s="65"/>
      <c r="K240" s="67"/>
      <c r="L240" s="65"/>
      <c r="M240" s="65"/>
      <c r="N240" s="65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33"/>
      <c r="Z240" s="233"/>
      <c r="AA240" s="233"/>
      <c r="AB240" s="233" t="str">
        <f>MATCH(MID(F240,1,12),kodyrecept!B$1:B$600,0)</f>
        <v>#N/A</v>
      </c>
    </row>
    <row r="241">
      <c r="A241" s="22"/>
      <c r="B241" s="22"/>
      <c r="C241" s="65"/>
      <c r="D241" s="65"/>
      <c r="E241" s="65"/>
      <c r="F241" s="65"/>
      <c r="G241" s="67"/>
      <c r="H241" s="65"/>
      <c r="I241" s="65"/>
      <c r="J241" s="65"/>
      <c r="K241" s="67"/>
      <c r="L241" s="65"/>
      <c r="M241" s="65"/>
      <c r="N241" s="65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33"/>
      <c r="Z241" s="233"/>
      <c r="AA241" s="233"/>
      <c r="AB241" s="233" t="str">
        <f>MATCH(MID(F241,1,12),kodyrecept!B$1:B$600,0)</f>
        <v>#N/A</v>
      </c>
    </row>
    <row r="242">
      <c r="A242" s="22"/>
      <c r="B242" s="22"/>
      <c r="C242" s="65"/>
      <c r="D242" s="65"/>
      <c r="E242" s="65"/>
      <c r="F242" s="65"/>
      <c r="G242" s="67"/>
      <c r="H242" s="65"/>
      <c r="I242" s="65"/>
      <c r="J242" s="65"/>
      <c r="K242" s="67"/>
      <c r="L242" s="65"/>
      <c r="M242" s="65"/>
      <c r="N242" s="65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33"/>
      <c r="Z242" s="233"/>
      <c r="AA242" s="233"/>
      <c r="AB242" s="233" t="str">
        <f>MATCH(MID(F242,1,12),kodyrecept!B$1:B$600,0)</f>
        <v>#N/A</v>
      </c>
    </row>
    <row r="243">
      <c r="A243" s="22"/>
      <c r="B243" s="22"/>
      <c r="C243" s="65"/>
      <c r="D243" s="65"/>
      <c r="E243" s="65"/>
      <c r="F243" s="65"/>
      <c r="G243" s="67"/>
      <c r="H243" s="65"/>
      <c r="I243" s="65"/>
      <c r="J243" s="65"/>
      <c r="K243" s="67"/>
      <c r="L243" s="65"/>
      <c r="M243" s="65"/>
      <c r="N243" s="65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33"/>
      <c r="Z243" s="233"/>
      <c r="AA243" s="233"/>
      <c r="AB243" s="233" t="str">
        <f>MATCH(MID(F243,1,12),kodyrecept!B$1:B$600,0)</f>
        <v>#N/A</v>
      </c>
    </row>
    <row r="244">
      <c r="A244" s="22"/>
      <c r="B244" s="22"/>
      <c r="C244" s="22"/>
      <c r="D244" s="22"/>
      <c r="E244" s="22"/>
      <c r="F244" s="22"/>
      <c r="G244" s="67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33"/>
      <c r="Z244" s="233"/>
      <c r="AA244" s="233"/>
      <c r="AB244" s="233" t="str">
        <f>MATCH(MID(F244,1,12),kodyrecept!B$1:B$600,0)</f>
        <v>#N/A</v>
      </c>
    </row>
    <row r="245">
      <c r="A245" s="22"/>
      <c r="B245" s="22"/>
      <c r="C245" s="22"/>
      <c r="D245" s="22"/>
      <c r="E245" s="22"/>
      <c r="F245" s="22"/>
      <c r="G245" s="67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33"/>
      <c r="Z245" s="233"/>
      <c r="AA245" s="233"/>
      <c r="AB245" s="233" t="str">
        <f>MATCH(MID(F245,1,12),kodyrecept!B$1:B$600,0)</f>
        <v>#N/A</v>
      </c>
    </row>
    <row r="246">
      <c r="A246" s="22"/>
      <c r="B246" s="22"/>
      <c r="C246" s="22"/>
      <c r="D246" s="22"/>
      <c r="E246" s="22"/>
      <c r="F246" s="22"/>
      <c r="G246" s="67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33"/>
      <c r="Z246" s="233"/>
      <c r="AA246" s="233"/>
      <c r="AB246" s="233" t="str">
        <f>MATCH(MID(F246,1,12),kodyrecept!B$1:B$600,0)</f>
        <v>#N/A</v>
      </c>
    </row>
    <row r="247">
      <c r="A247" s="22"/>
      <c r="B247" s="22"/>
      <c r="C247" s="22"/>
      <c r="D247" s="22"/>
      <c r="E247" s="22"/>
      <c r="F247" s="22"/>
      <c r="G247" s="67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33"/>
      <c r="Z247" s="233"/>
      <c r="AA247" s="233"/>
      <c r="AB247" s="233" t="str">
        <f>MATCH(MID(F247,1,12),kodyrecept!B$1:B$600,0)</f>
        <v>#N/A</v>
      </c>
    </row>
    <row r="248">
      <c r="A248" s="22"/>
      <c r="B248" s="22"/>
      <c r="C248" s="22"/>
      <c r="D248" s="22"/>
      <c r="E248" s="22"/>
      <c r="F248" s="22"/>
      <c r="G248" s="67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33"/>
      <c r="Z248" s="233"/>
      <c r="AA248" s="233"/>
      <c r="AB248" s="233" t="str">
        <f>MATCH(MID(F248,1,12),kodyrecept!B$1:B$600,0)</f>
        <v>#N/A</v>
      </c>
    </row>
    <row r="249">
      <c r="A249" s="22"/>
      <c r="B249" s="22"/>
      <c r="C249" s="22"/>
      <c r="D249" s="22"/>
      <c r="E249" s="22"/>
      <c r="F249" s="22"/>
      <c r="G249" s="67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33"/>
      <c r="Z249" s="233"/>
      <c r="AA249" s="233"/>
      <c r="AB249" s="233" t="str">
        <f>MATCH(MID(F249,1,12),kodyrecept!B$1:B$600,0)</f>
        <v>#N/A</v>
      </c>
    </row>
    <row r="250">
      <c r="A250" s="22"/>
      <c r="B250" s="22"/>
      <c r="C250" s="22"/>
      <c r="D250" s="22"/>
      <c r="E250" s="22"/>
      <c r="F250" s="22"/>
      <c r="G250" s="67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33"/>
      <c r="Z250" s="233"/>
      <c r="AA250" s="233"/>
      <c r="AB250" s="233" t="str">
        <f>MATCH(MID(F250,1,12),kodyrecept!B$1:B$600,0)</f>
        <v>#N/A</v>
      </c>
    </row>
    <row r="251">
      <c r="A251" s="22"/>
      <c r="B251" s="22"/>
      <c r="C251" s="22"/>
      <c r="D251" s="22"/>
      <c r="E251" s="22"/>
      <c r="F251" s="22"/>
      <c r="G251" s="67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33"/>
      <c r="Z251" s="233"/>
      <c r="AA251" s="233"/>
      <c r="AB251" s="233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7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33"/>
      <c r="Z252" s="233"/>
      <c r="AA252" s="233"/>
      <c r="AB252" s="233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7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33"/>
      <c r="Z253" s="233"/>
      <c r="AA253" s="233"/>
      <c r="AB253" s="233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7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33"/>
      <c r="Z254" s="233"/>
      <c r="AA254" s="233"/>
      <c r="AB254" s="233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7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33"/>
      <c r="Z255" s="233"/>
      <c r="AA255" s="233"/>
      <c r="AB255" s="233"/>
    </row>
    <row r="256">
      <c r="A256" s="22"/>
      <c r="B256" s="22"/>
      <c r="C256" s="22"/>
      <c r="D256" s="22"/>
      <c r="E256" s="22"/>
      <c r="F256" s="22"/>
      <c r="G256" s="67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165"/>
      <c r="Z256" s="165"/>
      <c r="AA256" s="165"/>
      <c r="AB256" s="165"/>
    </row>
    <row r="257">
      <c r="A257" s="22"/>
      <c r="B257" s="22"/>
      <c r="C257" s="22"/>
      <c r="D257" s="22"/>
      <c r="E257" s="22"/>
      <c r="F257" s="22"/>
      <c r="G257" s="67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165"/>
      <c r="Z257" s="165"/>
      <c r="AA257" s="165"/>
      <c r="AB257" s="165"/>
    </row>
    <row r="258">
      <c r="A258" s="22"/>
      <c r="B258" s="22"/>
      <c r="C258" s="65"/>
      <c r="D258" s="65"/>
      <c r="E258" s="65"/>
      <c r="F258" s="22"/>
      <c r="G258" s="67"/>
      <c r="H258" s="65"/>
      <c r="I258" s="65"/>
      <c r="J258" s="65"/>
      <c r="K258" s="65"/>
      <c r="L258" s="65"/>
      <c r="M258" s="65"/>
      <c r="N258" s="65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65"/>
      <c r="Z258" s="165"/>
      <c r="AA258" s="165"/>
      <c r="AB258" s="165"/>
    </row>
    <row r="259">
      <c r="A259" s="22"/>
      <c r="B259" s="65"/>
      <c r="C259" s="65"/>
      <c r="D259" s="65"/>
      <c r="E259" s="65"/>
      <c r="F259" s="22"/>
      <c r="G259" s="67"/>
      <c r="H259" s="68"/>
      <c r="I259" s="68"/>
      <c r="J259" s="65"/>
      <c r="K259" s="67"/>
      <c r="L259" s="65"/>
      <c r="M259" s="65"/>
      <c r="N259" s="65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165"/>
      <c r="Z259" s="165"/>
      <c r="AA259" s="165"/>
      <c r="AB259" s="165"/>
    </row>
    <row r="260">
      <c r="A260" s="17"/>
      <c r="B260" s="17"/>
      <c r="C260" s="17"/>
      <c r="D260" s="17"/>
      <c r="E260" s="17"/>
      <c r="F260" s="112"/>
      <c r="G260" s="113">
        <f t="shared" ref="G260:H260" si="8">SUM(G223:G259)</f>
        <v>24</v>
      </c>
      <c r="H260" s="114">
        <f t="shared" si="8"/>
        <v>0</v>
      </c>
      <c r="I260" s="17"/>
      <c r="J260" s="17"/>
      <c r="K260" s="17"/>
      <c r="L260" s="17"/>
      <c r="M260" s="17"/>
      <c r="N260" s="17"/>
      <c r="O260" s="17"/>
      <c r="P260" s="112"/>
      <c r="Q260" s="22"/>
      <c r="R260" s="22"/>
      <c r="S260" s="22"/>
      <c r="T260" s="22"/>
      <c r="U260" s="22"/>
      <c r="V260" s="22"/>
      <c r="W260" s="22"/>
      <c r="X260" s="22"/>
      <c r="Y260" s="165"/>
      <c r="Z260" s="165"/>
      <c r="AA260" s="165"/>
      <c r="AB260" s="165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65"/>
      <c r="Z261" s="165"/>
      <c r="AA261" s="165"/>
      <c r="AB261" s="165"/>
    </row>
  </sheetData>
  <mergeCells count="8">
    <mergeCell ref="C1:N2"/>
    <mergeCell ref="E3:F3"/>
    <mergeCell ref="B5:B6"/>
    <mergeCell ref="C5:N6"/>
    <mergeCell ref="C60:N60"/>
    <mergeCell ref="C116:N116"/>
    <mergeCell ref="C148:N148"/>
    <mergeCell ref="C213:N213"/>
  </mergeCells>
  <conditionalFormatting sqref="K84 K185">
    <cfRule type="containsText" dxfId="1" priority="1" operator="containsText" text="Rybak">
      <formula>NOT(ISERROR(SEARCH(("Rybak"),(K84))))</formula>
    </cfRule>
  </conditionalFormatting>
  <conditionalFormatting sqref="K24 K62:K69 K88 K96 K118:K122 K124:K126 K150:K154 K156:K158 K177 K181 K185 K188:K189 K193:K194 K227 K229">
    <cfRule type="containsText" dxfId="0" priority="2" operator="containsText" text="Strzałk">
      <formula>NOT(ISERROR(SEARCH(("Strzałk"),(K24))))</formula>
    </cfRule>
  </conditionalFormatting>
  <conditionalFormatting sqref="K24 K62:K69 K88 K96 K118:K131 K150:K163 K177 K181 K185 K188:K189 K193:K194 K227 K229">
    <cfRule type="containsText" dxfId="16" priority="3" operator="containsText" text="Ryb">
      <formula>NOT(ISERROR(SEARCH(("Ryb"),(K24))))</formula>
    </cfRule>
  </conditionalFormatting>
  <conditionalFormatting sqref="K24 K62:K69 K88 K96 K118:K131 K150:K163 K177 K181 K185 K188:K189 K193:K194 K227 K229">
    <cfRule type="containsText" dxfId="16" priority="4" operator="containsText" text="501">
      <formula>NOT(ISERROR(SEARCH(("501"),(K24))))</formula>
    </cfRule>
  </conditionalFormatting>
  <conditionalFormatting sqref="F4 F7:F59 F61:F115 F117:F147 F149:F212 F214:F261">
    <cfRule type="containsText" dxfId="15" priority="5" operator="containsText" text="sols">
      <formula>NOT(ISERROR(SEARCH(("sols"),(F4))))</formula>
    </cfRule>
  </conditionalFormatting>
  <conditionalFormatting sqref="K151:K152 K156">
    <cfRule type="containsText" dxfId="1" priority="6" operator="containsText" text="Rybak, Niziński. Urbaniak, 501">
      <formula>NOT(ISERROR(SEARCH(("Rybak, Niziński. Urbaniak, 501"),(K151))))</formula>
    </cfRule>
  </conditionalFormatting>
  <conditionalFormatting sqref="K151:K152 K156">
    <cfRule type="notContainsBlanks" dxfId="17" priority="7">
      <formula>LEN(TRIM(K151))&gt;0</formula>
    </cfRule>
  </conditionalFormatting>
  <conditionalFormatting sqref="K8:K12 K62:K69 K84 K118:K122 K124:K126 K146:K147 K149:K154 N149 K156:K158 K185 K210:K212 K214:K221">
    <cfRule type="containsText" dxfId="2" priority="8" operator="containsText" text="Olszewski">
      <formula>NOT(ISERROR(SEARCH(("Olszewski"),(K8))))</formula>
    </cfRule>
  </conditionalFormatting>
  <conditionalFormatting sqref="K3:K4 K7:K59 K61:K115 K117:K122 K124:K147 K149:K154 N149 K156:K212 K214:K261">
    <cfRule type="containsText" dxfId="0" priority="9" operator="containsText" text="Anusze">
      <formula>NOT(ISERROR(SEARCH(("Anusze"),(K3))))</formula>
    </cfRule>
  </conditionalFormatting>
  <conditionalFormatting sqref="L3:L4 L7:L59 J61:J69 L61:L115 L117:L147 L149:L212 L214:L261">
    <cfRule type="containsText" dxfId="4" priority="10" operator="containsText" text="ta">
      <formula>NOT(ISERROR(SEARCH(("ta"),(L3))))</formula>
    </cfRule>
  </conditionalFormatting>
  <conditionalFormatting sqref="O1:O261 P17 M61:M69 J118:J131 J145:J147 J149:J163">
    <cfRule type="containsText" dxfId="5" priority="11" operator="containsText" text="przełożone">
      <formula>NOT(ISERROR(SEARCH(("przełożone"),(O1))))</formula>
    </cfRule>
  </conditionalFormatting>
  <conditionalFormatting sqref="P17">
    <cfRule type="containsText" dxfId="5" priority="12" operator="containsText" text="przełożone">
      <formula>NOT(ISERROR(SEARCH(("przełożone"),(P17))))</formula>
    </cfRule>
  </conditionalFormatting>
  <conditionalFormatting sqref="K3:K4 K7:K59 K61:K115 K117:K122 K124:K147 K149:K154 N149 K156:K212 K214:K261">
    <cfRule type="containsText" dxfId="6" priority="13" operator="containsText" text="szle">
      <formula>NOT(ISERROR(SEARCH(("szle"),(K3))))</formula>
    </cfRule>
  </conditionalFormatting>
  <conditionalFormatting sqref="O1:O261 P17 M61:M69 J118:J131 J145:J147 J149:J163">
    <cfRule type="containsText" dxfId="7" priority="14" operator="containsText" text="odwołane">
      <formula>NOT(ISERROR(SEARCH(("odwołane"),(O1))))</formula>
    </cfRule>
  </conditionalFormatting>
  <conditionalFormatting sqref="P17">
    <cfRule type="containsText" dxfId="7" priority="15" operator="containsText" text="odwołane">
      <formula>NOT(ISERROR(SEARCH(("odwołane"),(P17))))</formula>
    </cfRule>
  </conditionalFormatting>
  <conditionalFormatting sqref="K3:K4 K7:K59 K61:K115 K117:K122 K124:K147 K149:K154 N149 K156:K212 K214:K261">
    <cfRule type="containsText" dxfId="8" priority="16" operator="containsText" text="geb">
      <formula>NOT(ISERROR(SEARCH(("geb"),(K3))))</formula>
    </cfRule>
  </conditionalFormatting>
  <conditionalFormatting sqref="L3:L4 L7:L59 J61:J69 L61:L115 L117:L147 L149:L212 L214:L261">
    <cfRule type="containsText" dxfId="9" priority="17" operator="containsText" text="nie">
      <formula>NOT(ISERROR(SEARCH(("nie"),(L3))))</formula>
    </cfRule>
  </conditionalFormatting>
  <conditionalFormatting sqref="O1:O261 P17 M61:M69 J118:J131 J145:J147 J149:J163">
    <cfRule type="containsText" dxfId="10" priority="18" operator="containsText" text="potwierdzone">
      <formula>NOT(ISERROR(SEARCH(("potwierdzone"),(O1))))</formula>
    </cfRule>
  </conditionalFormatting>
  <conditionalFormatting sqref="P17">
    <cfRule type="containsText" dxfId="10" priority="19" operator="containsText" text="potwierdzone">
      <formula>NOT(ISERROR(SEARCH(("potwierdzone"),(P17))))</formula>
    </cfRule>
  </conditionalFormatting>
  <conditionalFormatting sqref="L3:L4 L7:L59 J61:J69 L61:L115 L117:L147 L149:L212 L214:L261">
    <cfRule type="cellIs" dxfId="11" priority="20" operator="equal">
      <formula>"??"</formula>
    </cfRule>
  </conditionalFormatting>
  <conditionalFormatting sqref="K3:K4 K8:K59 K61:K115 K117:K122 K124:K143 K145:K147 K149:K154 N149 K156:K204 K206:K207 K209:K212 K214:K254 K256:K261">
    <cfRule type="containsText" dxfId="0" priority="21" operator="containsText" text="strz">
      <formula>NOT(ISERROR(SEARCH(("strz"),(K3))))</formula>
    </cfRule>
  </conditionalFormatting>
  <conditionalFormatting sqref="O1:O261 P17 M61:M69 J118:J131 J145:J147 J149:J163">
    <cfRule type="containsText" dxfId="12" priority="22" operator="containsText" text="zmiana">
      <formula>NOT(ISERROR(SEARCH(("zmiana"),(O1))))</formula>
    </cfRule>
  </conditionalFormatting>
  <conditionalFormatting sqref="P17">
    <cfRule type="containsText" dxfId="12" priority="23" operator="containsText" text="zmiana">
      <formula>NOT(ISERROR(SEARCH(("zmiana"),(P17))))</formula>
    </cfRule>
  </conditionalFormatting>
  <conditionalFormatting sqref="K3:K4 K7:K59 K61:K115 K117:K122 K124:K147 K149:K154 N149 K156:K212 K214:K261">
    <cfRule type="containsText" dxfId="9" priority="24" operator="containsText" text="Pompbet">
      <formula>NOT(ISERROR(SEARCH(("Pompbet"),(K3))))</formula>
    </cfRule>
  </conditionalFormatting>
  <conditionalFormatting sqref="K1:K4 K7:K59 K61:K115 K117:K122 K124:K147 K149:K154 K156:K212 K214:K261">
    <cfRule type="containsText" dxfId="16" priority="25" operator="containsText" text="Pompbet">
      <formula>NOT(ISERROR(SEARCH(("Pompbet"),(K1))))</formula>
    </cfRule>
  </conditionalFormatting>
  <conditionalFormatting sqref="K1:K4 K7:K59 K61:K115 K117:K122 K124:K147 K149:K154 N149 K156:K212 K214:K261">
    <cfRule type="containsText" dxfId="13" priority="26" operator="containsText" text="Olszewski">
      <formula>NOT(ISERROR(SEARCH(("Olszewski"),(K1))))</formula>
    </cfRule>
  </conditionalFormatting>
  <conditionalFormatting sqref="F1:F2 F4 F7:F59 F61:F115 F117:F147 F149:F212 F214:F261">
    <cfRule type="containsText" dxfId="14" priority="27" operator="containsText" text="artevia">
      <formula>NOT(ISERROR(SEARCH(("artevia"),(F1))))</formula>
    </cfRule>
  </conditionalFormatting>
  <conditionalFormatting sqref="F1:F2 F4 F7:F59 F61:F115 F117:F147 F149:F212 F214:F261">
    <cfRule type="containsText" dxfId="3" priority="28" operator="containsText" text="sols">
      <formula>NOT(ISERROR(SEARCH(("sols"),(F1))))</formula>
    </cfRule>
  </conditionalFormatting>
  <hyperlinks>
    <hyperlink r:id="rId1" ref="E19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65"/>
      <c r="B1" s="165"/>
      <c r="C1" s="419">
        <v>45631.0</v>
      </c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</row>
    <row r="2">
      <c r="A2" s="165"/>
      <c r="B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</row>
    <row r="3">
      <c r="A3" s="1"/>
      <c r="B3" s="1"/>
      <c r="C3" s="1"/>
      <c r="D3" s="3"/>
      <c r="E3" s="4" t="s">
        <v>0</v>
      </c>
      <c r="F3" s="5"/>
      <c r="G3" s="6">
        <f>SUM(G57+G114+G148+G212+G262)</f>
        <v>821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65"/>
      <c r="Z3" s="165"/>
      <c r="AA3" s="165"/>
      <c r="AB3" s="165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65"/>
      <c r="Z4" s="165"/>
      <c r="AA4" s="165"/>
      <c r="AB4" s="165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65"/>
      <c r="Z5" s="165"/>
      <c r="AA5" s="165"/>
      <c r="AB5" s="165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65"/>
      <c r="Z6" s="165"/>
      <c r="AA6" s="165"/>
      <c r="AB6" s="165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65"/>
      <c r="Z7" s="165"/>
      <c r="AA7" s="165"/>
      <c r="AB7" s="165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65"/>
      <c r="Z8" s="165"/>
      <c r="AA8" s="165"/>
      <c r="AB8" s="165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65"/>
      <c r="Z9" s="165"/>
      <c r="AA9" s="165"/>
      <c r="AB9" s="165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65"/>
      <c r="Z10" s="165"/>
      <c r="AA10" s="165"/>
      <c r="AB10" s="165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65"/>
      <c r="Z11" s="165"/>
      <c r="AA11" s="165"/>
      <c r="AB11" s="165"/>
    </row>
    <row r="12">
      <c r="A12" s="3"/>
      <c r="B12" s="22"/>
      <c r="C12" s="33" t="s">
        <v>30</v>
      </c>
      <c r="D12" s="24"/>
      <c r="E12" s="42"/>
      <c r="F12" s="43" t="s">
        <v>31</v>
      </c>
      <c r="G12" s="67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65"/>
      <c r="Z12" s="165"/>
      <c r="AA12" s="165"/>
      <c r="AB12" s="165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69" t="s">
        <v>38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65"/>
      <c r="Z13" s="165"/>
      <c r="AA13" s="165"/>
      <c r="AB13" s="165"/>
    </row>
    <row r="14">
      <c r="A14" s="1"/>
      <c r="B14" s="1"/>
      <c r="C14" s="50"/>
      <c r="D14" s="1"/>
      <c r="E14" s="1"/>
      <c r="F14" s="46" t="s">
        <v>39</v>
      </c>
      <c r="G14" s="47">
        <f t="shared" ref="G14:H14" si="1">G57/7</f>
        <v>19.42857143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5"/>
      <c r="O14" s="267"/>
      <c r="P14" s="276"/>
      <c r="Q14" s="1"/>
      <c r="R14" s="1"/>
      <c r="S14" s="1"/>
      <c r="T14" s="1"/>
      <c r="U14" s="1"/>
      <c r="V14" s="1"/>
      <c r="W14" s="1"/>
      <c r="X14" s="1"/>
      <c r="Y14" s="165"/>
      <c r="Z14" s="165"/>
      <c r="AA14" s="165"/>
      <c r="AB14" s="165"/>
    </row>
    <row r="15">
      <c r="A15" s="1"/>
      <c r="B15" s="1"/>
      <c r="C15" s="50"/>
      <c r="D15" s="1"/>
      <c r="E15" s="1"/>
      <c r="F15" s="1"/>
      <c r="G15" s="53"/>
      <c r="H15" s="1"/>
      <c r="I15" s="259" t="s">
        <v>8</v>
      </c>
      <c r="J15" s="270">
        <v>8.0</v>
      </c>
      <c r="K15" s="277" t="s">
        <v>42</v>
      </c>
      <c r="L15" s="267"/>
      <c r="M15" s="265">
        <v>17.0</v>
      </c>
      <c r="N15" s="275"/>
      <c r="O15" s="278"/>
      <c r="P15" s="276"/>
      <c r="Q15" s="1"/>
      <c r="R15" s="1"/>
      <c r="S15" s="1"/>
      <c r="T15" s="1"/>
      <c r="U15" s="1"/>
      <c r="V15" s="1"/>
      <c r="W15" s="1"/>
      <c r="X15" s="1"/>
      <c r="Y15" s="420"/>
      <c r="Z15" s="420"/>
      <c r="AA15" s="420"/>
      <c r="AB15" s="420"/>
    </row>
    <row r="16">
      <c r="A16" s="1"/>
      <c r="B16" s="1"/>
      <c r="C16" s="50"/>
      <c r="D16" s="1"/>
      <c r="E16" s="1"/>
      <c r="F16" s="1"/>
      <c r="G16" s="53"/>
      <c r="H16" s="1"/>
      <c r="I16" s="279" t="s">
        <v>8</v>
      </c>
      <c r="J16" s="265">
        <v>9.0</v>
      </c>
      <c r="K16" s="280" t="s">
        <v>43</v>
      </c>
      <c r="L16" s="267"/>
      <c r="M16" s="265">
        <v>18.0</v>
      </c>
      <c r="N16" s="275"/>
      <c r="O16" s="278"/>
      <c r="P16" s="281"/>
      <c r="Q16" s="1"/>
      <c r="R16" s="1"/>
      <c r="S16" s="1"/>
      <c r="T16" s="1"/>
      <c r="U16" s="1"/>
      <c r="V16" s="1"/>
      <c r="W16" s="1"/>
      <c r="X16" s="1"/>
      <c r="Y16" s="420"/>
      <c r="Z16" s="420"/>
      <c r="AA16" s="420"/>
      <c r="AB16" s="420"/>
    </row>
    <row r="17">
      <c r="A17" s="26" t="s">
        <v>44</v>
      </c>
      <c r="B17" s="59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0" t="s">
        <v>50</v>
      </c>
      <c r="H17" s="59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59" t="s">
        <v>58</v>
      </c>
      <c r="P17" s="59" t="s">
        <v>59</v>
      </c>
      <c r="Q17" s="61" t="s">
        <v>60</v>
      </c>
      <c r="R17" s="62"/>
      <c r="S17" s="62"/>
      <c r="T17" s="62"/>
      <c r="U17" s="62"/>
      <c r="V17" s="62"/>
      <c r="W17" s="62"/>
      <c r="X17" s="62"/>
      <c r="Y17" s="233"/>
      <c r="Z17" s="233"/>
      <c r="AA17" s="233"/>
      <c r="AB17" s="233"/>
    </row>
    <row r="18">
      <c r="A18" s="22"/>
      <c r="B18" s="22"/>
      <c r="C18" s="64"/>
      <c r="D18" s="65"/>
      <c r="E18" s="65"/>
      <c r="F18" s="66"/>
      <c r="G18" s="67"/>
      <c r="H18" s="65"/>
      <c r="I18" s="68"/>
      <c r="J18" s="65"/>
      <c r="K18" s="67"/>
      <c r="L18" s="65"/>
      <c r="M18" s="65"/>
      <c r="N18" s="65"/>
      <c r="O18" s="69"/>
      <c r="P18" s="22"/>
      <c r="Q18" s="22"/>
      <c r="R18" s="22"/>
      <c r="S18" s="22"/>
      <c r="T18" s="22"/>
      <c r="U18" s="22"/>
      <c r="V18" s="22"/>
      <c r="W18" s="22"/>
      <c r="X18" s="22"/>
      <c r="Y18" s="233"/>
      <c r="Z18" s="233"/>
      <c r="AA18" s="233"/>
      <c r="AB18" s="233" t="str">
        <f>MATCH(MID(F18,1,12),kodyrecept!B$1:B$600,0)</f>
        <v>#N/A</v>
      </c>
    </row>
    <row r="19">
      <c r="A19" s="22"/>
      <c r="B19" s="22"/>
      <c r="C19" s="64"/>
      <c r="D19" s="65"/>
      <c r="E19" s="65"/>
      <c r="F19" s="179"/>
      <c r="G19" s="67"/>
      <c r="H19" s="65"/>
      <c r="I19" s="65"/>
      <c r="J19" s="65"/>
      <c r="K19" s="65"/>
      <c r="L19" s="65"/>
      <c r="M19" s="65"/>
      <c r="N19" s="65"/>
      <c r="O19" s="69"/>
      <c r="P19" s="22"/>
      <c r="Q19" s="22"/>
      <c r="R19" s="22"/>
      <c r="S19" s="22"/>
      <c r="T19" s="22"/>
      <c r="U19" s="22"/>
      <c r="V19" s="22"/>
      <c r="W19" s="22"/>
      <c r="X19" s="22"/>
      <c r="Y19" s="233"/>
      <c r="Z19" s="233"/>
      <c r="AA19" s="233"/>
      <c r="AB19" s="233" t="str">
        <f>MATCH(MID(F19,1,12),kodyrecept!B$1:B$600,0)</f>
        <v>#N/A</v>
      </c>
    </row>
    <row r="20">
      <c r="A20" s="22"/>
      <c r="B20" s="22"/>
      <c r="C20" s="282"/>
      <c r="D20" s="111"/>
      <c r="E20" s="111"/>
      <c r="F20" s="179"/>
      <c r="G20" s="67"/>
      <c r="H20" s="111"/>
      <c r="I20" s="181"/>
      <c r="J20" s="111"/>
      <c r="K20" s="67"/>
      <c r="L20" s="111"/>
      <c r="M20" s="111"/>
      <c r="N20" s="111"/>
      <c r="O20" s="69"/>
      <c r="P20" s="22"/>
      <c r="Q20" s="22"/>
      <c r="R20" s="22"/>
      <c r="S20" s="22"/>
      <c r="T20" s="22"/>
      <c r="U20" s="22"/>
      <c r="V20" s="22"/>
      <c r="W20" s="22"/>
      <c r="X20" s="22"/>
      <c r="Y20" s="233"/>
      <c r="Z20" s="233"/>
      <c r="AA20" s="233"/>
      <c r="AB20" s="233" t="str">
        <f>MATCH(MID(F20,1,12),kodyrecept!B$1:B$600,0)</f>
        <v>#N/A</v>
      </c>
    </row>
    <row r="21">
      <c r="A21" s="22"/>
      <c r="B21" s="22"/>
      <c r="C21" s="64"/>
      <c r="D21" s="65"/>
      <c r="E21" s="65"/>
      <c r="F21" s="66"/>
      <c r="G21" s="67"/>
      <c r="H21" s="65"/>
      <c r="I21" s="65"/>
      <c r="J21" s="65"/>
      <c r="K21" s="27"/>
      <c r="L21" s="65"/>
      <c r="M21" s="65"/>
      <c r="N21" s="65"/>
      <c r="O21" s="69"/>
      <c r="P21" s="22"/>
      <c r="Q21" s="22"/>
      <c r="R21" s="22"/>
      <c r="S21" s="22"/>
      <c r="T21" s="22"/>
      <c r="U21" s="22"/>
      <c r="V21" s="22"/>
      <c r="W21" s="22"/>
      <c r="X21" s="22"/>
      <c r="Y21" s="233"/>
      <c r="Z21" s="233"/>
      <c r="AA21" s="233"/>
      <c r="AB21" s="233" t="str">
        <f>MATCH(MID(F21,1,12),kodyrecept!B$1:B$600,0)</f>
        <v>#N/A</v>
      </c>
    </row>
    <row r="22">
      <c r="A22" s="22"/>
      <c r="B22" s="22"/>
      <c r="C22" s="64"/>
      <c r="D22" s="65"/>
      <c r="E22" s="65"/>
      <c r="F22" s="179"/>
      <c r="G22" s="27"/>
      <c r="H22" s="65"/>
      <c r="I22" s="68"/>
      <c r="J22" s="65"/>
      <c r="K22" s="67"/>
      <c r="L22" s="65"/>
      <c r="M22" s="65"/>
      <c r="N22" s="65"/>
      <c r="O22" s="69"/>
      <c r="P22" s="22"/>
      <c r="Q22" s="22"/>
      <c r="R22" s="22"/>
      <c r="S22" s="22"/>
      <c r="T22" s="22"/>
      <c r="U22" s="22"/>
      <c r="V22" s="22"/>
      <c r="W22" s="22"/>
      <c r="X22" s="22"/>
      <c r="Y22" s="233"/>
      <c r="Z22" s="233"/>
      <c r="AA22" s="233"/>
      <c r="AB22" s="233" t="str">
        <f>MATCH(MID(F22,1,12),kodyrecept!B$1:B$600,0)</f>
        <v>#N/A</v>
      </c>
    </row>
    <row r="23">
      <c r="A23" s="22"/>
      <c r="B23" s="22"/>
      <c r="C23" s="282"/>
      <c r="D23" s="111"/>
      <c r="E23" s="111"/>
      <c r="F23" s="66"/>
      <c r="G23" s="180"/>
      <c r="H23" s="111"/>
      <c r="I23" s="181"/>
      <c r="J23" s="111"/>
      <c r="K23" s="67"/>
      <c r="L23" s="111"/>
      <c r="M23" s="111"/>
      <c r="N23" s="111"/>
      <c r="O23" s="69"/>
      <c r="P23" s="22"/>
      <c r="Q23" s="22"/>
      <c r="R23" s="22"/>
      <c r="S23" s="22"/>
      <c r="T23" s="22"/>
      <c r="U23" s="22"/>
      <c r="V23" s="22"/>
      <c r="W23" s="22"/>
      <c r="X23" s="22"/>
      <c r="Y23" s="233"/>
      <c r="Z23" s="233"/>
      <c r="AA23" s="233"/>
      <c r="AB23" s="233" t="str">
        <f>MATCH(MID(F23,1,12),kodyrecept!B$1:B$600,0)</f>
        <v>#N/A</v>
      </c>
    </row>
    <row r="24">
      <c r="A24" s="22"/>
      <c r="B24" s="22"/>
      <c r="C24" s="282"/>
      <c r="D24" s="111"/>
      <c r="E24" s="111"/>
      <c r="F24" s="66"/>
      <c r="G24" s="180"/>
      <c r="H24" s="111"/>
      <c r="I24" s="181"/>
      <c r="J24" s="111"/>
      <c r="K24" s="67"/>
      <c r="L24" s="111"/>
      <c r="M24" s="111"/>
      <c r="N24" s="111"/>
      <c r="O24" s="69"/>
      <c r="P24" s="22"/>
      <c r="Q24" s="22"/>
      <c r="R24" s="22"/>
      <c r="S24" s="22"/>
      <c r="T24" s="22"/>
      <c r="U24" s="22"/>
      <c r="V24" s="22"/>
      <c r="W24" s="22"/>
      <c r="X24" s="22"/>
      <c r="Y24" s="233"/>
      <c r="Z24" s="233"/>
      <c r="AA24" s="233"/>
      <c r="AB24" s="233" t="str">
        <f>MATCH(MID(F24,1,12),kodyrecept!B$1:B$600,0)</f>
        <v>#N/A</v>
      </c>
    </row>
    <row r="25">
      <c r="A25" s="22"/>
      <c r="B25" s="22"/>
      <c r="C25" s="282"/>
      <c r="D25" s="65"/>
      <c r="E25" s="65"/>
      <c r="F25" s="66"/>
      <c r="G25" s="67"/>
      <c r="H25" s="65"/>
      <c r="I25" s="65"/>
      <c r="J25" s="65"/>
      <c r="K25" s="67"/>
      <c r="L25" s="65"/>
      <c r="M25" s="65"/>
      <c r="N25" s="65"/>
      <c r="O25" s="69"/>
      <c r="P25" s="22"/>
      <c r="Q25" s="22"/>
      <c r="R25" s="22"/>
      <c r="S25" s="22"/>
      <c r="T25" s="22"/>
      <c r="U25" s="22"/>
      <c r="V25" s="22"/>
      <c r="W25" s="22"/>
      <c r="X25" s="22"/>
      <c r="Y25" s="233"/>
      <c r="Z25" s="233"/>
      <c r="AA25" s="233"/>
      <c r="AB25" s="233" t="str">
        <f>MATCH(MID(F25,1,12),kodyrecept!B$1:B$600,0)</f>
        <v>#N/A</v>
      </c>
    </row>
    <row r="26">
      <c r="A26" s="22"/>
      <c r="B26" s="22"/>
      <c r="C26" s="111"/>
      <c r="D26" s="65"/>
      <c r="E26" s="65"/>
      <c r="F26" s="66"/>
      <c r="G26" s="67"/>
      <c r="H26" s="65"/>
      <c r="I26" s="65"/>
      <c r="J26" s="65"/>
      <c r="K26" s="27"/>
      <c r="L26" s="65"/>
      <c r="M26" s="65"/>
      <c r="N26" s="65"/>
      <c r="O26" s="69"/>
      <c r="P26" s="22"/>
      <c r="Q26" s="22"/>
      <c r="R26" s="22"/>
      <c r="S26" s="22"/>
      <c r="T26" s="22"/>
      <c r="U26" s="22"/>
      <c r="V26" s="22"/>
      <c r="W26" s="22"/>
      <c r="X26" s="22"/>
      <c r="Y26" s="233"/>
      <c r="Z26" s="233"/>
      <c r="AA26" s="233"/>
      <c r="AB26" s="233" t="str">
        <f>MATCH(MID(F26,1,12),kodyrecept!B$1:B$600,0)</f>
        <v>#N/A</v>
      </c>
    </row>
    <row r="27">
      <c r="A27" s="22"/>
      <c r="B27" s="22"/>
      <c r="C27" s="282"/>
      <c r="D27" s="65"/>
      <c r="E27" s="65"/>
      <c r="F27" s="66"/>
      <c r="G27" s="67"/>
      <c r="H27" s="65"/>
      <c r="I27" s="65"/>
      <c r="J27" s="65"/>
      <c r="K27" s="67"/>
      <c r="L27" s="65"/>
      <c r="M27" s="65"/>
      <c r="N27" s="65"/>
      <c r="O27" s="69"/>
      <c r="P27" s="22"/>
      <c r="Q27" s="22"/>
      <c r="R27" s="22"/>
      <c r="S27" s="22"/>
      <c r="T27" s="22"/>
      <c r="U27" s="22"/>
      <c r="V27" s="22"/>
      <c r="W27" s="22"/>
      <c r="X27" s="22"/>
      <c r="Y27" s="233"/>
      <c r="Z27" s="233"/>
      <c r="AA27" s="233"/>
      <c r="AB27" s="233" t="str">
        <f>MATCH(MID(F27,1,12),kodyrecept!B$1:B$600,0)</f>
        <v>#N/A</v>
      </c>
    </row>
    <row r="28">
      <c r="A28" s="22"/>
      <c r="B28" s="22"/>
      <c r="C28" s="282"/>
      <c r="D28" s="65"/>
      <c r="E28" s="65"/>
      <c r="F28" s="66"/>
      <c r="G28" s="67"/>
      <c r="H28" s="65"/>
      <c r="I28" s="65"/>
      <c r="J28" s="65"/>
      <c r="K28" s="67"/>
      <c r="L28" s="65"/>
      <c r="M28" s="65"/>
      <c r="N28" s="65"/>
      <c r="O28" s="69"/>
      <c r="P28" s="22"/>
      <c r="Q28" s="22"/>
      <c r="R28" s="22"/>
      <c r="S28" s="22"/>
      <c r="T28" s="22"/>
      <c r="U28" s="22"/>
      <c r="V28" s="22"/>
      <c r="W28" s="22"/>
      <c r="X28" s="22"/>
      <c r="Y28" s="233"/>
      <c r="Z28" s="233"/>
      <c r="AA28" s="233"/>
      <c r="AB28" s="233" t="str">
        <f>MATCH(MID(F28,1,12),kodyrecept!B$1:B$600,0)</f>
        <v>#N/A</v>
      </c>
    </row>
    <row r="29">
      <c r="A29" s="283" t="s">
        <v>102</v>
      </c>
      <c r="B29" s="295">
        <v>2698165.0</v>
      </c>
      <c r="C29" s="296">
        <v>0.4583333333333333</v>
      </c>
      <c r="D29" s="283" t="s">
        <v>103</v>
      </c>
      <c r="E29" s="283" t="s">
        <v>104</v>
      </c>
      <c r="F29" s="297" t="s">
        <v>105</v>
      </c>
      <c r="G29" s="298">
        <v>66.0</v>
      </c>
      <c r="H29" s="299"/>
      <c r="I29" s="299"/>
      <c r="J29" s="299"/>
      <c r="K29" s="300" t="s">
        <v>426</v>
      </c>
      <c r="L29" s="301" t="s">
        <v>66</v>
      </c>
      <c r="M29" s="299"/>
      <c r="N29" s="283">
        <v>5.00891265E8</v>
      </c>
      <c r="O29" s="69"/>
      <c r="P29" s="22"/>
      <c r="Q29" s="22"/>
      <c r="R29" s="22"/>
      <c r="S29" s="22"/>
      <c r="T29" s="22"/>
      <c r="U29" s="22"/>
      <c r="V29" s="22"/>
      <c r="W29" s="22"/>
      <c r="X29" s="22"/>
      <c r="Y29" s="233"/>
      <c r="Z29" s="233"/>
      <c r="AA29" s="233"/>
      <c r="AB29" s="233" t="str">
        <f>MATCH(MID(F29,1,12),kodyrecept!B$1:B$600,0)</f>
        <v>#N/A</v>
      </c>
    </row>
    <row r="30">
      <c r="A30" s="302"/>
      <c r="B30" s="303">
        <v>2698165.0</v>
      </c>
      <c r="C30" s="212">
        <v>0.5833333333333334</v>
      </c>
      <c r="D30" s="211" t="s">
        <v>103</v>
      </c>
      <c r="E30" s="211" t="s">
        <v>104</v>
      </c>
      <c r="F30" s="214" t="s">
        <v>105</v>
      </c>
      <c r="G30" s="304">
        <v>30.0</v>
      </c>
      <c r="H30" s="210"/>
      <c r="I30" s="210"/>
      <c r="J30" s="210"/>
      <c r="K30" s="216"/>
      <c r="L30" s="305" t="s">
        <v>66</v>
      </c>
      <c r="M30" s="210"/>
      <c r="N30" s="211">
        <v>5.00891265E8</v>
      </c>
      <c r="O30" s="69"/>
      <c r="P30" s="22"/>
      <c r="Q30" s="22"/>
      <c r="R30" s="22"/>
      <c r="S30" s="22"/>
      <c r="T30" s="22"/>
      <c r="U30" s="22"/>
      <c r="V30" s="22"/>
      <c r="W30" s="22"/>
      <c r="X30" s="22"/>
      <c r="Y30" s="233"/>
      <c r="Z30" s="233"/>
      <c r="AA30" s="233"/>
      <c r="AB30" s="233" t="str">
        <f>MATCH(MID(F30,1,12),kodyrecept!B$1:B$600,0)</f>
        <v>#N/A</v>
      </c>
    </row>
    <row r="31">
      <c r="A31" s="22"/>
      <c r="B31" s="22"/>
      <c r="C31" s="282"/>
      <c r="D31" s="111"/>
      <c r="E31" s="111"/>
      <c r="F31" s="22"/>
      <c r="G31" s="180"/>
      <c r="H31" s="111"/>
      <c r="I31" s="111"/>
      <c r="J31" s="111"/>
      <c r="K31" s="180"/>
      <c r="L31" s="111"/>
      <c r="M31" s="111"/>
      <c r="N31" s="111"/>
      <c r="O31" s="69"/>
      <c r="P31" s="22"/>
      <c r="Q31" s="22"/>
      <c r="R31" s="22"/>
      <c r="S31" s="22"/>
      <c r="T31" s="22"/>
      <c r="U31" s="22"/>
      <c r="V31" s="22"/>
      <c r="W31" s="22"/>
      <c r="X31" s="22"/>
      <c r="Y31" s="233"/>
      <c r="Z31" s="233"/>
      <c r="AA31" s="233"/>
      <c r="AB31" s="233" t="str">
        <f>MATCH(MID(F31,1,12),kodyrecept!B$1:B$600,0)</f>
        <v>#N/A</v>
      </c>
    </row>
    <row r="32">
      <c r="A32" s="22"/>
      <c r="B32" s="22"/>
      <c r="C32" s="282"/>
      <c r="D32" s="111"/>
      <c r="E32" s="111"/>
      <c r="F32" s="22"/>
      <c r="G32" s="180"/>
      <c r="H32" s="111"/>
      <c r="I32" s="111"/>
      <c r="J32" s="111"/>
      <c r="K32" s="180"/>
      <c r="L32" s="111"/>
      <c r="M32" s="111"/>
      <c r="N32" s="111"/>
      <c r="O32" s="69"/>
      <c r="P32" s="22"/>
      <c r="Q32" s="22"/>
      <c r="R32" s="22"/>
      <c r="S32" s="22"/>
      <c r="T32" s="22"/>
      <c r="U32" s="22"/>
      <c r="V32" s="22"/>
      <c r="W32" s="22"/>
      <c r="X32" s="22"/>
      <c r="Y32" s="233"/>
      <c r="Z32" s="233"/>
      <c r="AA32" s="233"/>
      <c r="AB32" s="233" t="str">
        <f>MATCH(MID(F32,1,12),kodyrecept!B$1:B$600,0)</f>
        <v>#N/A</v>
      </c>
    </row>
    <row r="33">
      <c r="A33" s="310" t="s">
        <v>70</v>
      </c>
      <c r="B33" s="311">
        <v>2592687.0</v>
      </c>
      <c r="C33" s="320">
        <v>0.6666666666666666</v>
      </c>
      <c r="D33" s="313" t="s">
        <v>117</v>
      </c>
      <c r="E33" s="314" t="s">
        <v>118</v>
      </c>
      <c r="F33" s="314" t="s">
        <v>119</v>
      </c>
      <c r="G33" s="324">
        <v>32.0</v>
      </c>
      <c r="H33" s="322"/>
      <c r="I33" s="316"/>
      <c r="J33" s="322"/>
      <c r="K33" s="322"/>
      <c r="L33" s="218" t="s">
        <v>66</v>
      </c>
      <c r="M33" s="322"/>
      <c r="N33" s="313">
        <v>5.02747291E8</v>
      </c>
      <c r="O33" s="69"/>
      <c r="P33" s="22"/>
      <c r="Q33" s="22"/>
      <c r="R33" s="22"/>
      <c r="S33" s="22"/>
      <c r="T33" s="22"/>
      <c r="U33" s="22"/>
      <c r="V33" s="22"/>
      <c r="W33" s="22"/>
      <c r="X33" s="22"/>
      <c r="Y33" s="233"/>
      <c r="Z33" s="233"/>
      <c r="AA33" s="233"/>
      <c r="AB33" s="233" t="str">
        <f>MATCH(MID(F33,1,12),kodyrecept!B$1:B$600,0)</f>
        <v>#N/A</v>
      </c>
    </row>
    <row r="34">
      <c r="A34" s="22"/>
      <c r="B34" s="22"/>
      <c r="C34" s="319"/>
      <c r="D34" s="22"/>
      <c r="E34" s="22"/>
      <c r="F34" s="22"/>
      <c r="G34" s="67"/>
      <c r="H34" s="65"/>
      <c r="I34" s="22"/>
      <c r="J34" s="22"/>
      <c r="K34" s="22"/>
      <c r="L34" s="22"/>
      <c r="M34" s="22"/>
      <c r="N34" s="6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33"/>
      <c r="Z34" s="233"/>
      <c r="AA34" s="233"/>
      <c r="AB34" s="233" t="str">
        <f>MATCH(MID(F34,1,12),kodyrecept!B$1:B$600,0)</f>
        <v>#N/A</v>
      </c>
    </row>
    <row r="35">
      <c r="A35" s="22"/>
      <c r="B35" s="22"/>
      <c r="C35" s="319"/>
      <c r="D35" s="22"/>
      <c r="E35" s="22"/>
      <c r="F35" s="22"/>
      <c r="G35" s="67"/>
      <c r="H35" s="65"/>
      <c r="I35" s="22"/>
      <c r="J35" s="22"/>
      <c r="K35" s="22"/>
      <c r="L35" s="22"/>
      <c r="M35" s="22"/>
      <c r="N35" s="6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3"/>
      <c r="Z35" s="233"/>
      <c r="AA35" s="233"/>
      <c r="AB35" s="233" t="str">
        <f>MATCH(MID(F35,1,12),kodyrecept!B$1:B$600,0)</f>
        <v>#N/A</v>
      </c>
    </row>
    <row r="36">
      <c r="A36" s="310" t="s">
        <v>70</v>
      </c>
      <c r="B36" s="303">
        <v>2646473.0</v>
      </c>
      <c r="C36" s="325">
        <v>0.5833333333333334</v>
      </c>
      <c r="D36" s="313" t="s">
        <v>113</v>
      </c>
      <c r="E36" s="313" t="s">
        <v>114</v>
      </c>
      <c r="F36" s="314" t="s">
        <v>364</v>
      </c>
      <c r="G36" s="326">
        <v>8.0</v>
      </c>
      <c r="H36" s="316"/>
      <c r="I36" s="316"/>
      <c r="J36" s="316"/>
      <c r="K36" s="322"/>
      <c r="L36" s="218" t="s">
        <v>66</v>
      </c>
      <c r="M36" s="327" t="s">
        <v>116</v>
      </c>
      <c r="N36" s="313">
        <v>7.94440743E8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33"/>
      <c r="Z36" s="233"/>
      <c r="AA36" s="233"/>
      <c r="AB36" s="233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7"/>
      <c r="H37" s="65"/>
      <c r="I37" s="22"/>
      <c r="J37" s="22"/>
      <c r="K37" s="22"/>
      <c r="L37" s="22"/>
      <c r="M37" s="22"/>
      <c r="N37" s="65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3"/>
      <c r="Z37" s="233"/>
      <c r="AA37" s="233"/>
      <c r="AB37" s="23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7"/>
      <c r="H38" s="65"/>
      <c r="I38" s="22"/>
      <c r="J38" s="22"/>
      <c r="K38" s="22"/>
      <c r="L38" s="22"/>
      <c r="M38" s="22"/>
      <c r="N38" s="65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3"/>
      <c r="Z38" s="233"/>
      <c r="AA38" s="233"/>
      <c r="AB38" s="233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7"/>
      <c r="H39" s="65"/>
      <c r="I39" s="22"/>
      <c r="J39" s="22"/>
      <c r="K39" s="22"/>
      <c r="L39" s="22"/>
      <c r="M39" s="22"/>
      <c r="N39" s="65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33"/>
      <c r="Z39" s="233"/>
      <c r="AA39" s="233"/>
      <c r="AB39" s="233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7"/>
      <c r="H40" s="65"/>
      <c r="I40" s="22"/>
      <c r="J40" s="22"/>
      <c r="K40" s="22"/>
      <c r="L40" s="22"/>
      <c r="M40" s="22"/>
      <c r="N40" s="65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3"/>
      <c r="Z40" s="233"/>
      <c r="AA40" s="233"/>
      <c r="AB40" s="23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7"/>
      <c r="H41" s="65"/>
      <c r="I41" s="22"/>
      <c r="J41" s="22"/>
      <c r="K41" s="22"/>
      <c r="L41" s="22"/>
      <c r="M41" s="22"/>
      <c r="N41" s="65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33"/>
      <c r="Z41" s="233"/>
      <c r="AA41" s="233"/>
      <c r="AB41" s="23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7"/>
      <c r="H42" s="65"/>
      <c r="I42" s="22"/>
      <c r="J42" s="22"/>
      <c r="K42" s="22"/>
      <c r="L42" s="22"/>
      <c r="M42" s="22"/>
      <c r="N42" s="65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3"/>
      <c r="Z42" s="233"/>
      <c r="AA42" s="233"/>
      <c r="AB42" s="23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7"/>
      <c r="H43" s="65"/>
      <c r="I43" s="22"/>
      <c r="J43" s="22"/>
      <c r="K43" s="22"/>
      <c r="L43" s="22"/>
      <c r="M43" s="22"/>
      <c r="N43" s="65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33"/>
      <c r="Z43" s="233"/>
      <c r="AA43" s="233"/>
      <c r="AB43" s="233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7"/>
      <c r="H44" s="65"/>
      <c r="I44" s="22"/>
      <c r="J44" s="22"/>
      <c r="K44" s="22"/>
      <c r="L44" s="22"/>
      <c r="M44" s="22"/>
      <c r="N44" s="65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33"/>
      <c r="Z44" s="233"/>
      <c r="AA44" s="233"/>
      <c r="AB44" s="233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7"/>
      <c r="H45" s="65"/>
      <c r="I45" s="22"/>
      <c r="J45" s="22"/>
      <c r="K45" s="22"/>
      <c r="L45" s="22"/>
      <c r="M45" s="22"/>
      <c r="N45" s="65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33"/>
      <c r="Z45" s="233"/>
      <c r="AA45" s="233"/>
      <c r="AB45" s="233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7"/>
      <c r="H46" s="65"/>
      <c r="I46" s="22"/>
      <c r="J46" s="22"/>
      <c r="K46" s="22"/>
      <c r="L46" s="22"/>
      <c r="M46" s="22"/>
      <c r="N46" s="65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33"/>
      <c r="Z46" s="233"/>
      <c r="AA46" s="233"/>
      <c r="AB46" s="233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7"/>
      <c r="H47" s="65"/>
      <c r="I47" s="22"/>
      <c r="J47" s="22"/>
      <c r="K47" s="22"/>
      <c r="L47" s="22"/>
      <c r="M47" s="22"/>
      <c r="N47" s="65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33"/>
      <c r="Z47" s="233"/>
      <c r="AA47" s="233"/>
      <c r="AB47" s="233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7"/>
      <c r="H48" s="65"/>
      <c r="I48" s="22"/>
      <c r="J48" s="22"/>
      <c r="K48" s="22"/>
      <c r="L48" s="22"/>
      <c r="M48" s="22"/>
      <c r="N48" s="65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3"/>
      <c r="Z48" s="233"/>
      <c r="AA48" s="233"/>
      <c r="AB48" s="233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7"/>
      <c r="H49" s="65"/>
      <c r="I49" s="22"/>
      <c r="J49" s="22"/>
      <c r="K49" s="22"/>
      <c r="L49" s="22"/>
      <c r="M49" s="22"/>
      <c r="N49" s="65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3"/>
      <c r="Z49" s="233"/>
      <c r="AA49" s="233"/>
      <c r="AB49" s="233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7"/>
      <c r="H50" s="65"/>
      <c r="I50" s="22"/>
      <c r="J50" s="22"/>
      <c r="K50" s="22"/>
      <c r="L50" s="22"/>
      <c r="M50" s="22"/>
      <c r="N50" s="65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33"/>
      <c r="Z50" s="233"/>
      <c r="AA50" s="233"/>
      <c r="AB50" s="233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7"/>
      <c r="H51" s="65"/>
      <c r="I51" s="22"/>
      <c r="J51" s="22"/>
      <c r="K51" s="22"/>
      <c r="L51" s="22"/>
      <c r="M51" s="22"/>
      <c r="N51" s="65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3"/>
      <c r="Z51" s="233"/>
      <c r="AA51" s="233"/>
      <c r="AB51" s="233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7"/>
      <c r="H52" s="65"/>
      <c r="I52" s="22"/>
      <c r="J52" s="22"/>
      <c r="K52" s="22"/>
      <c r="L52" s="22"/>
      <c r="M52" s="22"/>
      <c r="N52" s="65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3"/>
      <c r="Z52" s="233"/>
      <c r="AA52" s="233"/>
      <c r="AB52" s="233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7"/>
      <c r="H53" s="65"/>
      <c r="I53" s="22"/>
      <c r="J53" s="22"/>
      <c r="K53" s="22"/>
      <c r="L53" s="22"/>
      <c r="M53" s="22"/>
      <c r="N53" s="65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33"/>
      <c r="Z53" s="233"/>
      <c r="AA53" s="233"/>
      <c r="AB53" s="233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7"/>
      <c r="H54" s="65"/>
      <c r="I54" s="22"/>
      <c r="J54" s="22"/>
      <c r="K54" s="22"/>
      <c r="L54" s="22"/>
      <c r="M54" s="22"/>
      <c r="N54" s="65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33"/>
      <c r="Z54" s="233"/>
      <c r="AA54" s="233"/>
      <c r="AB54" s="233" t="str">
        <f>MATCH(MID(F54,1,12),kodyrecept!B$1:B$600,0)</f>
        <v>#N/A</v>
      </c>
    </row>
    <row r="55">
      <c r="A55" s="22"/>
      <c r="B55" s="22"/>
      <c r="C55" s="22"/>
      <c r="D55" s="22"/>
      <c r="E55" s="22"/>
      <c r="F55" s="22"/>
      <c r="G55" s="67"/>
      <c r="H55" s="65"/>
      <c r="I55" s="22"/>
      <c r="J55" s="22"/>
      <c r="K55" s="22"/>
      <c r="L55" s="22"/>
      <c r="M55" s="22"/>
      <c r="N55" s="65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33"/>
      <c r="Z55" s="233"/>
      <c r="AA55" s="233"/>
      <c r="AB55" s="233" t="str">
        <f>MATCH(MID(F55,1,12),kodyrecept!B$1:B$600,0)</f>
        <v>#N/A</v>
      </c>
    </row>
    <row r="56">
      <c r="A56" s="22"/>
      <c r="B56" s="22"/>
      <c r="C56" s="65"/>
      <c r="D56" s="65"/>
      <c r="E56" s="65"/>
      <c r="F56" s="22"/>
      <c r="G56" s="67"/>
      <c r="H56" s="65"/>
      <c r="I56" s="65"/>
      <c r="J56" s="65"/>
      <c r="K56" s="65"/>
      <c r="L56" s="65"/>
      <c r="M56" s="65"/>
      <c r="N56" s="65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33"/>
      <c r="Z56" s="233"/>
      <c r="AA56" s="233"/>
      <c r="AB56" s="233" t="str">
        <f>MATCH(MID(F56,1,12),kodyrecept!B$1:B$600,0)</f>
        <v>#N/A</v>
      </c>
    </row>
    <row r="57">
      <c r="A57" s="17"/>
      <c r="B57" s="17"/>
      <c r="C57" s="17"/>
      <c r="D57" s="17"/>
      <c r="E57" s="17"/>
      <c r="F57" s="112"/>
      <c r="G57" s="113">
        <f t="shared" ref="G57:H57" si="2">SUM(G18:G56)</f>
        <v>136</v>
      </c>
      <c r="H57" s="114">
        <f t="shared" si="2"/>
        <v>0</v>
      </c>
      <c r="I57" s="17"/>
      <c r="J57" s="17"/>
      <c r="K57" s="17"/>
      <c r="L57" s="17"/>
      <c r="M57" s="17"/>
      <c r="N57" s="17"/>
      <c r="O57" s="17"/>
      <c r="P57" s="112"/>
      <c r="Q57" s="22"/>
      <c r="R57" s="22"/>
      <c r="S57" s="22"/>
      <c r="T57" s="22"/>
      <c r="U57" s="22"/>
      <c r="V57" s="22"/>
      <c r="W57" s="22"/>
      <c r="X57" s="22"/>
      <c r="Y57" s="233"/>
      <c r="Z57" s="233"/>
      <c r="AA57" s="233"/>
      <c r="AB57" s="165"/>
    </row>
    <row r="58">
      <c r="A58" s="1"/>
      <c r="B58" s="1"/>
      <c r="C58" s="1"/>
      <c r="D58" s="1"/>
      <c r="E58" s="1"/>
      <c r="F58" s="1"/>
      <c r="G58" s="116"/>
      <c r="H58" s="1"/>
      <c r="I58" s="1"/>
      <c r="J58" s="1"/>
      <c r="K58" s="1"/>
      <c r="L58" s="1"/>
      <c r="M58" s="1"/>
      <c r="N58" s="1"/>
      <c r="O58" s="1"/>
      <c r="P58" s="1"/>
      <c r="Q58" s="17"/>
      <c r="R58" s="17"/>
      <c r="S58" s="17"/>
      <c r="T58" s="17"/>
      <c r="U58" s="17"/>
      <c r="V58" s="17"/>
      <c r="W58" s="17"/>
      <c r="X58" s="17"/>
      <c r="Y58" s="165"/>
      <c r="Z58" s="165"/>
      <c r="AA58" s="165"/>
      <c r="AB58" s="165"/>
    </row>
    <row r="59">
      <c r="A59" s="1"/>
      <c r="B59" s="8"/>
      <c r="C59" s="8"/>
      <c r="D59" s="8"/>
      <c r="E59" s="8"/>
      <c r="F59" s="8"/>
      <c r="G59" s="118"/>
      <c r="H59" s="8"/>
      <c r="I59" s="8"/>
      <c r="J59" s="8"/>
      <c r="K59" s="8"/>
      <c r="L59" s="8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65"/>
      <c r="Z59" s="165"/>
      <c r="AA59" s="165"/>
      <c r="AB59" s="165"/>
    </row>
    <row r="60">
      <c r="A60" s="119"/>
      <c r="B60" s="120" t="s">
        <v>120</v>
      </c>
      <c r="C60" s="121" t="s">
        <v>121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122"/>
      <c r="P60" s="123"/>
      <c r="Q60" s="123"/>
      <c r="R60" s="123"/>
      <c r="S60" s="123"/>
      <c r="T60" s="123"/>
      <c r="U60" s="123"/>
      <c r="V60" s="123"/>
      <c r="W60" s="123"/>
      <c r="X60" s="123"/>
      <c r="Y60" s="165"/>
      <c r="Z60" s="165"/>
      <c r="AA60" s="165"/>
      <c r="AB60" s="165"/>
    </row>
    <row r="61">
      <c r="A61" s="3"/>
      <c r="B61" s="22"/>
      <c r="C61" s="124" t="s">
        <v>427</v>
      </c>
      <c r="D61" s="22"/>
      <c r="E61" s="125"/>
      <c r="F61" s="120" t="s">
        <v>7</v>
      </c>
      <c r="G61" s="67"/>
      <c r="H61" s="126"/>
      <c r="I61" s="17"/>
      <c r="J61" s="127"/>
      <c r="K61" s="128"/>
      <c r="L61" s="128" t="s">
        <v>4</v>
      </c>
      <c r="M61" s="128"/>
      <c r="N61" s="128"/>
      <c r="O61" s="128" t="s">
        <v>4</v>
      </c>
      <c r="P61" s="123"/>
      <c r="Q61" s="123"/>
      <c r="R61" s="1"/>
      <c r="S61" s="1"/>
      <c r="T61" s="1"/>
      <c r="U61" s="1"/>
      <c r="V61" s="1"/>
      <c r="W61" s="1"/>
      <c r="X61" s="1"/>
      <c r="Y61" s="165"/>
      <c r="Z61" s="165"/>
      <c r="AA61" s="165"/>
      <c r="AB61" s="165"/>
    </row>
    <row r="62">
      <c r="A62" s="3"/>
      <c r="B62" s="22"/>
      <c r="C62" s="129" t="s">
        <v>12</v>
      </c>
      <c r="D62" s="22"/>
      <c r="E62" s="130"/>
      <c r="F62" s="120" t="s">
        <v>15</v>
      </c>
      <c r="G62" s="67"/>
      <c r="H62" s="7"/>
      <c r="I62" s="1"/>
      <c r="J62" s="330">
        <v>1.0</v>
      </c>
      <c r="K62" s="260" t="s">
        <v>123</v>
      </c>
      <c r="L62" s="262"/>
      <c r="M62" s="331">
        <v>9.0</v>
      </c>
      <c r="N62" s="263" t="s">
        <v>124</v>
      </c>
      <c r="O62" s="262"/>
      <c r="P62" s="123"/>
      <c r="Q62" s="123"/>
      <c r="R62" s="1"/>
      <c r="S62" s="1"/>
      <c r="T62" s="1"/>
      <c r="U62" s="1"/>
      <c r="V62" s="1"/>
      <c r="W62" s="1"/>
      <c r="X62" s="1"/>
      <c r="Y62" s="165"/>
      <c r="Z62" s="165"/>
      <c r="AA62" s="165"/>
      <c r="AB62" s="165"/>
    </row>
    <row r="63">
      <c r="A63" s="3"/>
      <c r="B63" s="22"/>
      <c r="C63" s="129" t="s">
        <v>125</v>
      </c>
      <c r="D63" s="22"/>
      <c r="E63" s="130"/>
      <c r="F63" s="120" t="s">
        <v>21</v>
      </c>
      <c r="G63" s="67"/>
      <c r="H63" s="7"/>
      <c r="I63" s="1"/>
      <c r="J63" s="332">
        <v>2.0</v>
      </c>
      <c r="K63" s="265" t="s">
        <v>126</v>
      </c>
      <c r="L63" s="267"/>
      <c r="M63" s="333">
        <v>10.0</v>
      </c>
      <c r="N63" s="334" t="s">
        <v>127</v>
      </c>
      <c r="O63" s="267"/>
      <c r="P63" s="123"/>
      <c r="Q63" s="123"/>
      <c r="R63" s="1"/>
      <c r="S63" s="1"/>
      <c r="T63" s="1"/>
      <c r="U63" s="1"/>
      <c r="V63" s="1"/>
      <c r="W63" s="1"/>
      <c r="X63" s="1"/>
      <c r="Y63" s="165"/>
      <c r="Z63" s="165"/>
      <c r="AA63" s="165"/>
      <c r="AB63" s="165"/>
    </row>
    <row r="64">
      <c r="A64" s="3"/>
      <c r="B64" s="22"/>
      <c r="C64" s="129" t="s">
        <v>34</v>
      </c>
      <c r="D64" s="22"/>
      <c r="E64" s="130"/>
      <c r="F64" s="135" t="s">
        <v>372</v>
      </c>
      <c r="G64" s="27"/>
      <c r="H64" s="7"/>
      <c r="I64" s="1"/>
      <c r="J64" s="332">
        <v>3.0</v>
      </c>
      <c r="K64" s="265" t="s">
        <v>129</v>
      </c>
      <c r="L64" s="267"/>
      <c r="M64" s="333">
        <v>11.0</v>
      </c>
      <c r="N64" s="266" t="s">
        <v>130</v>
      </c>
      <c r="O64" s="267"/>
      <c r="P64" s="123"/>
      <c r="Q64" s="123"/>
      <c r="R64" s="1"/>
      <c r="S64" s="1"/>
      <c r="T64" s="1"/>
      <c r="U64" s="1"/>
      <c r="V64" s="1"/>
      <c r="W64" s="1"/>
      <c r="X64" s="1"/>
      <c r="Y64" s="165"/>
      <c r="Z64" s="165"/>
      <c r="AA64" s="165"/>
      <c r="AB64" s="165"/>
    </row>
    <row r="65">
      <c r="A65" s="3"/>
      <c r="B65" s="22"/>
      <c r="C65" s="129" t="s">
        <v>30</v>
      </c>
      <c r="D65" s="22"/>
      <c r="E65" s="130"/>
      <c r="F65" s="120" t="s">
        <v>26</v>
      </c>
      <c r="G65" s="67"/>
      <c r="H65" s="7"/>
      <c r="I65" s="1"/>
      <c r="J65" s="335">
        <v>4.0</v>
      </c>
      <c r="K65" s="266" t="s">
        <v>131</v>
      </c>
      <c r="L65" s="336"/>
      <c r="M65" s="333">
        <v>12.0</v>
      </c>
      <c r="N65" s="267"/>
      <c r="O65" s="278"/>
      <c r="P65" s="123"/>
      <c r="Q65" s="123"/>
      <c r="R65" s="1"/>
      <c r="S65" s="1"/>
      <c r="T65" s="1"/>
      <c r="U65" s="1"/>
      <c r="V65" s="1"/>
      <c r="W65" s="1"/>
      <c r="X65" s="1"/>
      <c r="Y65" s="165"/>
      <c r="Z65" s="165"/>
      <c r="AA65" s="165"/>
      <c r="AB65" s="165"/>
    </row>
    <row r="66">
      <c r="A66" s="3"/>
      <c r="B66" s="22"/>
      <c r="C66" s="129" t="s">
        <v>133</v>
      </c>
      <c r="D66" s="22"/>
      <c r="E66" s="130"/>
      <c r="F66" s="120" t="s">
        <v>134</v>
      </c>
      <c r="G66" s="67"/>
      <c r="H66" s="7"/>
      <c r="I66" s="1"/>
      <c r="J66" s="335">
        <v>5.0</v>
      </c>
      <c r="K66" s="280" t="s">
        <v>135</v>
      </c>
      <c r="L66" s="267"/>
      <c r="M66" s="333">
        <v>13.0</v>
      </c>
      <c r="N66" s="267"/>
      <c r="O66" s="278"/>
      <c r="P66" s="123"/>
      <c r="Q66" s="123"/>
      <c r="R66" s="1"/>
      <c r="S66" s="1"/>
      <c r="T66" s="1"/>
      <c r="U66" s="1"/>
      <c r="V66" s="1"/>
      <c r="W66" s="1"/>
      <c r="X66" s="1"/>
      <c r="Y66" s="165"/>
      <c r="Z66" s="165"/>
      <c r="AA66" s="165"/>
      <c r="AB66" s="165"/>
    </row>
    <row r="67">
      <c r="A67" s="3"/>
      <c r="B67" s="22"/>
      <c r="C67" s="129" t="s">
        <v>18</v>
      </c>
      <c r="D67" s="22"/>
      <c r="E67" s="7"/>
      <c r="F67" s="46" t="s">
        <v>36</v>
      </c>
      <c r="G67" s="47" t="str">
        <f>G68/SUM(G62:G66)</f>
        <v>#DIV/0!</v>
      </c>
      <c r="H67" s="138" t="str">
        <f>H68/SUM(G62:G66)</f>
        <v>#DIV/0!</v>
      </c>
      <c r="I67" s="1"/>
      <c r="J67" s="335">
        <v>6.0</v>
      </c>
      <c r="K67" s="269" t="s">
        <v>137</v>
      </c>
      <c r="L67" s="267"/>
      <c r="M67" s="333">
        <v>14.0</v>
      </c>
      <c r="N67" s="267"/>
      <c r="O67" s="278"/>
      <c r="P67" s="123"/>
      <c r="Q67" s="123"/>
      <c r="R67" s="1"/>
      <c r="S67" s="1"/>
      <c r="T67" s="1"/>
      <c r="U67" s="1"/>
      <c r="V67" s="1"/>
      <c r="W67" s="1"/>
      <c r="X67" s="1"/>
      <c r="Y67" s="165"/>
      <c r="Z67" s="165"/>
      <c r="AA67" s="165"/>
      <c r="AB67" s="165"/>
    </row>
    <row r="68">
      <c r="A68" s="1"/>
      <c r="B68" s="1"/>
      <c r="C68" s="50"/>
      <c r="D68" s="1"/>
      <c r="E68" s="1"/>
      <c r="F68" s="46" t="s">
        <v>39</v>
      </c>
      <c r="G68" s="47">
        <f t="shared" ref="G68:H68" si="3">G114/7</f>
        <v>24.42857143</v>
      </c>
      <c r="H68" s="138">
        <f t="shared" si="3"/>
        <v>0</v>
      </c>
      <c r="I68" s="1"/>
      <c r="J68" s="335">
        <v>7.0</v>
      </c>
      <c r="K68" s="269" t="s">
        <v>138</v>
      </c>
      <c r="L68" s="267"/>
      <c r="M68" s="333">
        <v>15.0</v>
      </c>
      <c r="N68" s="267"/>
      <c r="O68" s="278"/>
      <c r="P68" s="123"/>
      <c r="Q68" s="123"/>
      <c r="R68" s="1"/>
      <c r="S68" s="1"/>
      <c r="T68" s="1"/>
      <c r="U68" s="1"/>
      <c r="V68" s="1"/>
      <c r="W68" s="1"/>
      <c r="X68" s="1"/>
      <c r="Y68" s="165"/>
      <c r="Z68" s="165"/>
      <c r="AA68" s="165"/>
      <c r="AB68" s="165"/>
    </row>
    <row r="69">
      <c r="A69" s="1"/>
      <c r="B69" s="1"/>
      <c r="C69" s="50"/>
      <c r="D69" s="1"/>
      <c r="E69" s="1"/>
      <c r="F69" s="1"/>
      <c r="G69" s="53"/>
      <c r="H69" s="1"/>
      <c r="I69" s="1"/>
      <c r="J69" s="335">
        <v>8.0</v>
      </c>
      <c r="K69" s="337" t="s">
        <v>139</v>
      </c>
      <c r="L69" s="267"/>
      <c r="M69" s="333">
        <v>16.0</v>
      </c>
      <c r="N69" s="267"/>
      <c r="O69" s="278"/>
      <c r="P69" s="123"/>
      <c r="Q69" s="123"/>
      <c r="R69" s="1"/>
      <c r="S69" s="1"/>
      <c r="T69" s="1"/>
      <c r="U69" s="1"/>
      <c r="V69" s="1"/>
      <c r="W69" s="1"/>
      <c r="X69" s="1"/>
      <c r="Y69" s="420"/>
      <c r="Z69" s="420"/>
      <c r="AA69" s="420"/>
      <c r="AB69" s="420"/>
    </row>
    <row r="70">
      <c r="A70" s="120" t="s">
        <v>44</v>
      </c>
      <c r="B70" s="135" t="s">
        <v>140</v>
      </c>
      <c r="C70" s="120" t="s">
        <v>46</v>
      </c>
      <c r="D70" s="120" t="s">
        <v>47</v>
      </c>
      <c r="E70" s="120" t="s">
        <v>48</v>
      </c>
      <c r="F70" s="120" t="s">
        <v>49</v>
      </c>
      <c r="G70" s="140" t="s">
        <v>50</v>
      </c>
      <c r="H70" s="135" t="s">
        <v>141</v>
      </c>
      <c r="I70" s="135" t="s">
        <v>52</v>
      </c>
      <c r="J70" s="135" t="s">
        <v>53</v>
      </c>
      <c r="K70" s="120" t="s">
        <v>54</v>
      </c>
      <c r="L70" s="120" t="s">
        <v>55</v>
      </c>
      <c r="M70" s="120" t="s">
        <v>56</v>
      </c>
      <c r="N70" s="120" t="s">
        <v>57</v>
      </c>
      <c r="O70" s="135" t="s">
        <v>142</v>
      </c>
      <c r="P70" s="135" t="s">
        <v>59</v>
      </c>
      <c r="Q70" s="141" t="s">
        <v>60</v>
      </c>
      <c r="R70" s="62"/>
      <c r="S70" s="62"/>
      <c r="T70" s="62"/>
      <c r="U70" s="62"/>
      <c r="V70" s="62"/>
      <c r="W70" s="62"/>
      <c r="X70" s="62"/>
      <c r="Y70" s="233"/>
      <c r="Z70" s="233"/>
      <c r="AA70" s="233"/>
      <c r="AB70" s="233"/>
    </row>
    <row r="71">
      <c r="A71" s="22"/>
      <c r="B71" s="22"/>
      <c r="C71" s="65"/>
      <c r="D71" s="65"/>
      <c r="E71" s="65"/>
      <c r="F71" s="66"/>
      <c r="G71" s="67"/>
      <c r="H71" s="65"/>
      <c r="I71" s="68"/>
      <c r="J71" s="65"/>
      <c r="K71" s="65"/>
      <c r="L71" s="65"/>
      <c r="M71" s="65"/>
      <c r="N71" s="65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3"/>
      <c r="Z71" s="233"/>
      <c r="AA71" s="233"/>
      <c r="AB71" s="233" t="str">
        <f>MATCH(MID(F71,1,12),kodyrecept!B$1:B$600,0)</f>
        <v>#N/A</v>
      </c>
    </row>
    <row r="72">
      <c r="A72" s="22"/>
      <c r="B72" s="22"/>
      <c r="C72" s="65"/>
      <c r="D72" s="65"/>
      <c r="E72" s="65"/>
      <c r="F72" s="66"/>
      <c r="G72" s="67"/>
      <c r="H72" s="65"/>
      <c r="I72" s="65"/>
      <c r="J72" s="65"/>
      <c r="K72" s="65"/>
      <c r="L72" s="65"/>
      <c r="M72" s="65"/>
      <c r="N72" s="65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3"/>
      <c r="Z72" s="233"/>
      <c r="AA72" s="233"/>
      <c r="AB72" s="233" t="str">
        <f>MATCH(MID(F72,1,12),kodyrecept!B$1:B$600,0)</f>
        <v>#N/A</v>
      </c>
    </row>
    <row r="73">
      <c r="A73" s="22"/>
      <c r="B73" s="22"/>
      <c r="C73" s="65"/>
      <c r="D73" s="65"/>
      <c r="E73" s="65"/>
      <c r="F73" s="66"/>
      <c r="G73" s="67"/>
      <c r="H73" s="65"/>
      <c r="I73" s="65"/>
      <c r="J73" s="65"/>
      <c r="K73" s="65"/>
      <c r="L73" s="65"/>
      <c r="M73" s="65"/>
      <c r="N73" s="6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33"/>
      <c r="Z73" s="233"/>
      <c r="AA73" s="233"/>
      <c r="AB73" s="233" t="str">
        <f>MATCH(MID(F73,1,12),kodyrecept!B$1:B$600,0)</f>
        <v>#N/A</v>
      </c>
    </row>
    <row r="74">
      <c r="A74" s="22"/>
      <c r="B74" s="22"/>
      <c r="C74" s="65"/>
      <c r="D74" s="65"/>
      <c r="E74" s="65"/>
      <c r="F74" s="66"/>
      <c r="G74" s="67"/>
      <c r="H74" s="65"/>
      <c r="I74" s="65"/>
      <c r="J74" s="65"/>
      <c r="K74" s="65"/>
      <c r="L74" s="65"/>
      <c r="M74" s="65"/>
      <c r="N74" s="65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33"/>
      <c r="Z74" s="233"/>
      <c r="AA74" s="233"/>
      <c r="AB74" s="233" t="str">
        <f>MATCH(MID(F74,1,12),kodyrecept!B$1:B$600,0)</f>
        <v>#N/A</v>
      </c>
    </row>
    <row r="75">
      <c r="A75" s="22"/>
      <c r="B75" s="22"/>
      <c r="C75" s="65"/>
      <c r="D75" s="65"/>
      <c r="E75" s="65"/>
      <c r="F75" s="66"/>
      <c r="G75" s="67"/>
      <c r="H75" s="65"/>
      <c r="I75" s="65"/>
      <c r="J75" s="65"/>
      <c r="K75" s="65"/>
      <c r="L75" s="65"/>
      <c r="M75" s="65"/>
      <c r="N75" s="65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33"/>
      <c r="Z75" s="233"/>
      <c r="AA75" s="233"/>
      <c r="AB75" s="233" t="str">
        <f>MATCH(MID(F75,1,12),kodyrecept!B$1:B$600,0)</f>
        <v>#N/A</v>
      </c>
    </row>
    <row r="76">
      <c r="A76" s="22"/>
      <c r="B76" s="22"/>
      <c r="C76" s="65"/>
      <c r="D76" s="65"/>
      <c r="E76" s="65"/>
      <c r="F76" s="179"/>
      <c r="G76" s="27"/>
      <c r="H76" s="65"/>
      <c r="I76" s="65"/>
      <c r="J76" s="65"/>
      <c r="K76" s="65"/>
      <c r="L76" s="65"/>
      <c r="M76" s="65"/>
      <c r="N76" s="65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33"/>
      <c r="Z76" s="233"/>
      <c r="AA76" s="233"/>
      <c r="AB76" s="233" t="str">
        <f>MATCH(MID(F76,1,12),kodyrecept!B$1:B$600,0)</f>
        <v>#N/A</v>
      </c>
    </row>
    <row r="77">
      <c r="A77" s="22"/>
      <c r="B77" s="22"/>
      <c r="C77" s="65"/>
      <c r="D77" s="65"/>
      <c r="E77" s="65"/>
      <c r="F77" s="179"/>
      <c r="G77" s="67"/>
      <c r="H77" s="65"/>
      <c r="I77" s="65"/>
      <c r="J77" s="65"/>
      <c r="K77" s="65"/>
      <c r="L77" s="65"/>
      <c r="M77" s="65"/>
      <c r="N77" s="65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33"/>
      <c r="Z77" s="233"/>
      <c r="AA77" s="233"/>
      <c r="AB77" s="233" t="str">
        <f>MATCH(MID(F77,1,12),kodyrecept!B$1:B$600,0)</f>
        <v>#N/A</v>
      </c>
    </row>
    <row r="78">
      <c r="A78" s="22"/>
      <c r="B78" s="22"/>
      <c r="C78" s="65"/>
      <c r="D78" s="65"/>
      <c r="E78" s="65"/>
      <c r="F78" s="179"/>
      <c r="G78" s="67"/>
      <c r="H78" s="65"/>
      <c r="I78" s="65"/>
      <c r="J78" s="65"/>
      <c r="K78" s="65"/>
      <c r="L78" s="65"/>
      <c r="M78" s="65"/>
      <c r="N78" s="65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33"/>
      <c r="Z78" s="233"/>
      <c r="AA78" s="233"/>
      <c r="AB78" s="233" t="str">
        <f>MATCH(MID(F78,1,12),kodyrecept!B$1:B$600,0)</f>
        <v>#N/A</v>
      </c>
    </row>
    <row r="79">
      <c r="A79" s="22"/>
      <c r="B79" s="22"/>
      <c r="C79" s="65"/>
      <c r="D79" s="65"/>
      <c r="E79" s="65"/>
      <c r="F79" s="179"/>
      <c r="G79" s="67"/>
      <c r="H79" s="65"/>
      <c r="I79" s="65"/>
      <c r="J79" s="65"/>
      <c r="K79" s="65"/>
      <c r="L79" s="65"/>
      <c r="M79" s="65"/>
      <c r="N79" s="65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33"/>
      <c r="Z79" s="233"/>
      <c r="AA79" s="233"/>
      <c r="AB79" s="233" t="str">
        <f>MATCH(MID(F79,1,12),kodyrecept!B$1:B$600,0)</f>
        <v>#N/A</v>
      </c>
    </row>
    <row r="80">
      <c r="A80" s="22"/>
      <c r="B80" s="22"/>
      <c r="C80" s="65"/>
      <c r="D80" s="65"/>
      <c r="E80" s="65"/>
      <c r="F80" s="65"/>
      <c r="G80" s="67"/>
      <c r="H80" s="65"/>
      <c r="I80" s="65"/>
      <c r="J80" s="65"/>
      <c r="K80" s="65"/>
      <c r="L80" s="65"/>
      <c r="M80" s="65"/>
      <c r="N80" s="6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33"/>
      <c r="Z80" s="233"/>
      <c r="AA80" s="233"/>
      <c r="AB80" s="233" t="str">
        <f>MATCH(MID(F80,1,12),kodyrecept!B$1:B$600,0)</f>
        <v>#N/A</v>
      </c>
    </row>
    <row r="81">
      <c r="A81" s="22"/>
      <c r="B81" s="22"/>
      <c r="C81" s="65"/>
      <c r="D81" s="65"/>
      <c r="E81" s="65"/>
      <c r="F81" s="65"/>
      <c r="G81" s="67"/>
      <c r="H81" s="65"/>
      <c r="I81" s="65"/>
      <c r="J81" s="65"/>
      <c r="K81" s="65"/>
      <c r="L81" s="65"/>
      <c r="M81" s="65"/>
      <c r="N81" s="6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33"/>
      <c r="Z81" s="233"/>
      <c r="AA81" s="233"/>
      <c r="AB81" s="233" t="str">
        <f>MATCH(MID(F81,1,12),kodyrecept!B$1:B$600,0)</f>
        <v>#N/A</v>
      </c>
    </row>
    <row r="82">
      <c r="A82" s="211"/>
      <c r="B82" s="211"/>
      <c r="C82" s="306"/>
      <c r="D82" s="211"/>
      <c r="E82" s="211"/>
      <c r="F82" s="211"/>
      <c r="G82" s="382"/>
      <c r="H82" s="210"/>
      <c r="I82" s="210"/>
      <c r="J82" s="210"/>
      <c r="K82" s="216"/>
      <c r="L82" s="218"/>
      <c r="M82" s="211"/>
      <c r="N82" s="21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33"/>
      <c r="Z82" s="233"/>
      <c r="AA82" s="233"/>
      <c r="AB82" s="233" t="str">
        <f>MATCH(MID(F82,1,12),kodyrecept!B$1:B$600,0)</f>
        <v>#N/A</v>
      </c>
    </row>
    <row r="83">
      <c r="A83" s="22"/>
      <c r="B83" s="22"/>
      <c r="C83" s="65"/>
      <c r="D83" s="65"/>
      <c r="E83" s="65"/>
      <c r="F83" s="65"/>
      <c r="G83" s="67"/>
      <c r="H83" s="65"/>
      <c r="I83" s="65"/>
      <c r="J83" s="65"/>
      <c r="K83" s="65"/>
      <c r="L83" s="65"/>
      <c r="M83" s="65"/>
      <c r="N83" s="65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33"/>
      <c r="Z83" s="233"/>
      <c r="AA83" s="233"/>
      <c r="AB83" s="233" t="str">
        <f>MATCH(MID(F83,1,12),kodyrecept!B$1:B$600,0)</f>
        <v>#N/A</v>
      </c>
    </row>
    <row r="84">
      <c r="A84" s="22"/>
      <c r="B84" s="22"/>
      <c r="C84" s="65"/>
      <c r="D84" s="65"/>
      <c r="E84" s="65"/>
      <c r="F84" s="65"/>
      <c r="G84" s="67"/>
      <c r="H84" s="65"/>
      <c r="I84" s="65"/>
      <c r="J84" s="65"/>
      <c r="K84" s="65"/>
      <c r="L84" s="65"/>
      <c r="M84" s="65"/>
      <c r="N84" s="65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33"/>
      <c r="Z84" s="233"/>
      <c r="AA84" s="233"/>
      <c r="AB84" s="233" t="str">
        <f>MATCH(MID(F84,1,12),kodyrecept!B$1:B$600,0)</f>
        <v>#N/A</v>
      </c>
    </row>
    <row r="85">
      <c r="A85" s="310" t="s">
        <v>61</v>
      </c>
      <c r="B85" s="311">
        <v>2707460.0</v>
      </c>
      <c r="C85" s="325">
        <v>0.6041666666666666</v>
      </c>
      <c r="D85" s="313" t="s">
        <v>62</v>
      </c>
      <c r="E85" s="313" t="s">
        <v>63</v>
      </c>
      <c r="F85" s="313" t="s">
        <v>166</v>
      </c>
      <c r="G85" s="315">
        <v>16.0</v>
      </c>
      <c r="H85" s="316"/>
      <c r="I85" s="316"/>
      <c r="J85" s="316"/>
      <c r="K85" s="322"/>
      <c r="L85" s="351" t="s">
        <v>66</v>
      </c>
      <c r="M85" s="316"/>
      <c r="N85" s="352">
        <v>5.72001623E8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33"/>
      <c r="Z85" s="233"/>
      <c r="AA85" s="233"/>
      <c r="AB85" s="233" t="str">
        <f>MATCH(MID(F85,1,12),kodyrecept!B$1:B$600,0)</f>
        <v>#N/A</v>
      </c>
    </row>
    <row r="86">
      <c r="A86" s="22"/>
      <c r="B86" s="22"/>
      <c r="C86" s="65"/>
      <c r="D86" s="65"/>
      <c r="E86" s="65"/>
      <c r="F86" s="65"/>
      <c r="G86" s="67"/>
      <c r="H86" s="65"/>
      <c r="I86" s="65"/>
      <c r="J86" s="65"/>
      <c r="K86" s="65"/>
      <c r="L86" s="65"/>
      <c r="M86" s="65"/>
      <c r="N86" s="65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3"/>
      <c r="Z86" s="233"/>
      <c r="AA86" s="233"/>
      <c r="AB86" s="233" t="str">
        <f>MATCH(MID(F86,1,12),kodyrecept!B$1:B$600,0)</f>
        <v>#N/A</v>
      </c>
    </row>
    <row r="87">
      <c r="A87" s="310" t="s">
        <v>70</v>
      </c>
      <c r="B87" s="303">
        <v>2648909.0</v>
      </c>
      <c r="C87" s="355">
        <v>0.6041666666666666</v>
      </c>
      <c r="D87" s="313" t="s">
        <v>152</v>
      </c>
      <c r="E87" s="313" t="s">
        <v>153</v>
      </c>
      <c r="F87" s="313" t="s">
        <v>105</v>
      </c>
      <c r="G87" s="326">
        <v>18.0</v>
      </c>
      <c r="H87" s="316"/>
      <c r="I87" s="316"/>
      <c r="J87" s="316"/>
      <c r="K87" s="322"/>
      <c r="L87" s="218" t="s">
        <v>66</v>
      </c>
      <c r="M87" s="314" t="s">
        <v>156</v>
      </c>
      <c r="N87" s="313">
        <v>7.84940689E8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3"/>
      <c r="Z87" s="233"/>
      <c r="AA87" s="233"/>
      <c r="AB87" s="233" t="str">
        <f>MATCH(MID(F87,1,12),kodyrecept!B$1:B$600,0)</f>
        <v>#N/A</v>
      </c>
    </row>
    <row r="88">
      <c r="A88" s="310" t="s">
        <v>70</v>
      </c>
      <c r="B88" s="303">
        <v>2648909.0</v>
      </c>
      <c r="C88" s="355">
        <v>0.4375</v>
      </c>
      <c r="D88" s="313" t="s">
        <v>152</v>
      </c>
      <c r="E88" s="313" t="s">
        <v>153</v>
      </c>
      <c r="F88" s="313" t="s">
        <v>105</v>
      </c>
      <c r="G88" s="315">
        <v>80.0</v>
      </c>
      <c r="H88" s="316"/>
      <c r="I88" s="316"/>
      <c r="J88" s="316"/>
      <c r="K88" s="426" t="s">
        <v>428</v>
      </c>
      <c r="L88" s="218" t="s">
        <v>66</v>
      </c>
      <c r="M88" s="314" t="s">
        <v>156</v>
      </c>
      <c r="N88" s="313">
        <v>7.84940689E8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33"/>
      <c r="Z88" s="233"/>
      <c r="AA88" s="233"/>
      <c r="AB88" s="233" t="str">
        <f>MATCH(MID(F88,1,12),kodyrecept!B$1:B$600,0)</f>
        <v>#N/A</v>
      </c>
    </row>
    <row r="89">
      <c r="A89" s="22"/>
      <c r="B89" s="22"/>
      <c r="C89" s="65"/>
      <c r="D89" s="65"/>
      <c r="E89" s="65"/>
      <c r="F89" s="65"/>
      <c r="G89" s="67"/>
      <c r="H89" s="65"/>
      <c r="I89" s="65"/>
      <c r="J89" s="65"/>
      <c r="K89" s="65"/>
      <c r="L89" s="65"/>
      <c r="M89" s="65"/>
      <c r="N89" s="65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33"/>
      <c r="Z89" s="233"/>
      <c r="AA89" s="233"/>
      <c r="AB89" s="233" t="str">
        <f>MATCH(MID(F89,1,12),kodyrecept!B$1:B$600,0)</f>
        <v>#N/A</v>
      </c>
    </row>
    <row r="90">
      <c r="A90" s="22"/>
      <c r="B90" s="22"/>
      <c r="C90" s="65"/>
      <c r="D90" s="65"/>
      <c r="E90" s="65"/>
      <c r="F90" s="65"/>
      <c r="G90" s="67"/>
      <c r="H90" s="65"/>
      <c r="I90" s="65"/>
      <c r="J90" s="65"/>
      <c r="K90" s="65"/>
      <c r="L90" s="65"/>
      <c r="M90" s="65"/>
      <c r="N90" s="65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33"/>
      <c r="Z90" s="233"/>
      <c r="AA90" s="233"/>
      <c r="AB90" s="233" t="str">
        <f>MATCH(MID(F90,1,12),kodyrecept!B$1:B$600,0)</f>
        <v>#N/A</v>
      </c>
    </row>
    <row r="91">
      <c r="A91" s="310" t="s">
        <v>61</v>
      </c>
      <c r="B91" s="211">
        <v>194981.0</v>
      </c>
      <c r="C91" s="325">
        <v>0.5416666666666666</v>
      </c>
      <c r="D91" s="313" t="s">
        <v>162</v>
      </c>
      <c r="E91" s="313" t="s">
        <v>163</v>
      </c>
      <c r="F91" s="314" t="s">
        <v>164</v>
      </c>
      <c r="G91" s="326">
        <v>9.0</v>
      </c>
      <c r="H91" s="316"/>
      <c r="I91" s="316"/>
      <c r="J91" s="316"/>
      <c r="K91" s="322"/>
      <c r="L91" s="351" t="s">
        <v>66</v>
      </c>
      <c r="M91" s="316"/>
      <c r="N91" s="313" t="s">
        <v>165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3"/>
      <c r="Z91" s="233"/>
      <c r="AA91" s="233"/>
      <c r="AB91" s="233" t="str">
        <f>MATCH(MID(F91,1,12),kodyrecept!B$1:B$600,0)</f>
        <v>#N/A</v>
      </c>
    </row>
    <row r="92">
      <c r="A92" s="22"/>
      <c r="B92" s="22"/>
      <c r="C92" s="65"/>
      <c r="D92" s="65"/>
      <c r="E92" s="65"/>
      <c r="F92" s="65"/>
      <c r="G92" s="67"/>
      <c r="H92" s="143"/>
      <c r="I92" s="65"/>
      <c r="J92" s="65"/>
      <c r="K92" s="65"/>
      <c r="L92" s="65"/>
      <c r="M92" s="65"/>
      <c r="N92" s="65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33"/>
      <c r="Z92" s="233"/>
      <c r="AA92" s="233"/>
      <c r="AB92" s="233" t="str">
        <f>MATCH(MID(F92,1,12),kodyrecept!B$1:B$600,0)</f>
        <v>#N/A</v>
      </c>
    </row>
    <row r="93">
      <c r="A93" s="22"/>
      <c r="B93" s="22"/>
      <c r="C93" s="65"/>
      <c r="D93" s="65"/>
      <c r="E93" s="65"/>
      <c r="F93" s="65"/>
      <c r="G93" s="67"/>
      <c r="H93" s="65"/>
      <c r="I93" s="65"/>
      <c r="J93" s="65"/>
      <c r="K93" s="65"/>
      <c r="L93" s="65"/>
      <c r="M93" s="65"/>
      <c r="N93" s="65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33"/>
      <c r="Z93" s="233"/>
      <c r="AA93" s="233"/>
      <c r="AB93" s="233" t="str">
        <f>MATCH(MID(F93,1,12),kodyrecept!B$1:B$600,0)</f>
        <v>#N/A</v>
      </c>
    </row>
    <row r="94">
      <c r="A94" s="310" t="s">
        <v>70</v>
      </c>
      <c r="B94" s="303">
        <v>2577957.0</v>
      </c>
      <c r="C94" s="325">
        <v>0.6041666666666666</v>
      </c>
      <c r="D94" s="313" t="s">
        <v>117</v>
      </c>
      <c r="E94" s="313" t="s">
        <v>236</v>
      </c>
      <c r="F94" s="391" t="s">
        <v>105</v>
      </c>
      <c r="G94" s="326">
        <v>16.0</v>
      </c>
      <c r="H94" s="316"/>
      <c r="I94" s="316"/>
      <c r="J94" s="316"/>
      <c r="K94" s="322"/>
      <c r="L94" s="218" t="s">
        <v>66</v>
      </c>
      <c r="M94" s="327" t="s">
        <v>237</v>
      </c>
      <c r="N94" s="313" t="s">
        <v>238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33"/>
      <c r="Z94" s="233"/>
      <c r="AA94" s="233"/>
      <c r="AB94" s="233" t="str">
        <f>MATCH(MID(F94,1,12),kodyrecept!B$1:B$600,0)</f>
        <v>#N/A</v>
      </c>
    </row>
    <row r="95">
      <c r="A95" s="310" t="s">
        <v>70</v>
      </c>
      <c r="B95" s="303">
        <v>2577957.0</v>
      </c>
      <c r="C95" s="325">
        <v>0.6041666666666666</v>
      </c>
      <c r="D95" s="313" t="s">
        <v>117</v>
      </c>
      <c r="E95" s="313" t="s">
        <v>236</v>
      </c>
      <c r="F95" s="391" t="s">
        <v>105</v>
      </c>
      <c r="G95" s="326">
        <v>16.0</v>
      </c>
      <c r="H95" s="316"/>
      <c r="I95" s="316"/>
      <c r="J95" s="316"/>
      <c r="K95" s="322"/>
      <c r="L95" s="218" t="s">
        <v>66</v>
      </c>
      <c r="M95" s="327" t="s">
        <v>243</v>
      </c>
      <c r="N95" s="313" t="s">
        <v>238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33"/>
      <c r="Z95" s="233"/>
      <c r="AA95" s="233"/>
      <c r="AB95" s="233" t="str">
        <f>MATCH(MID(F95,1,12),kodyrecept!B$1:B$600,0)</f>
        <v>#N/A</v>
      </c>
    </row>
    <row r="96">
      <c r="A96" s="22"/>
      <c r="B96" s="22"/>
      <c r="C96" s="65"/>
      <c r="D96" s="65"/>
      <c r="E96" s="65"/>
      <c r="F96" s="65"/>
      <c r="G96" s="67"/>
      <c r="H96" s="65"/>
      <c r="I96" s="65"/>
      <c r="J96" s="65"/>
      <c r="K96" s="65"/>
      <c r="L96" s="65"/>
      <c r="M96" s="65"/>
      <c r="N96" s="6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33"/>
      <c r="Z96" s="233"/>
      <c r="AA96" s="233"/>
      <c r="AB96" s="233" t="str">
        <f>MATCH(MID(F96,1,12),kodyrecept!B$1:B$600,0)</f>
        <v>#N/A</v>
      </c>
    </row>
    <row r="97">
      <c r="A97" s="211" t="s">
        <v>102</v>
      </c>
      <c r="B97" s="381">
        <v>2693462.0</v>
      </c>
      <c r="C97" s="306">
        <v>0.625</v>
      </c>
      <c r="D97" s="211" t="s">
        <v>175</v>
      </c>
      <c r="E97" s="211" t="s">
        <v>176</v>
      </c>
      <c r="F97" s="213" t="s">
        <v>177</v>
      </c>
      <c r="G97" s="382">
        <v>16.0</v>
      </c>
      <c r="H97" s="210"/>
      <c r="I97" s="210"/>
      <c r="J97" s="210"/>
      <c r="K97" s="384"/>
      <c r="L97" s="305" t="s">
        <v>66</v>
      </c>
      <c r="M97" s="210"/>
      <c r="N97" s="211" t="s">
        <v>178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33"/>
      <c r="Z97" s="233"/>
      <c r="AA97" s="233"/>
      <c r="AB97" s="233" t="str">
        <f>MATCH(MID(F97,1,12),kodyrecept!B$1:B$600,0)</f>
        <v>#N/A</v>
      </c>
    </row>
    <row r="98">
      <c r="A98" s="22"/>
      <c r="B98" s="22"/>
      <c r="C98" s="65"/>
      <c r="D98" s="65"/>
      <c r="E98" s="65"/>
      <c r="F98" s="65"/>
      <c r="G98" s="67"/>
      <c r="H98" s="65"/>
      <c r="I98" s="65"/>
      <c r="J98" s="65"/>
      <c r="K98" s="65"/>
      <c r="L98" s="65"/>
      <c r="M98" s="65"/>
      <c r="N98" s="6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33"/>
      <c r="Z98" s="233"/>
      <c r="AA98" s="233"/>
      <c r="AB98" s="233" t="str">
        <f>MATCH(MID(F98,1,12),kodyrecept!B$1:B$600,0)</f>
        <v>#N/A</v>
      </c>
    </row>
    <row r="99">
      <c r="A99" s="22"/>
      <c r="B99" s="22"/>
      <c r="C99" s="65"/>
      <c r="D99" s="65"/>
      <c r="E99" s="65"/>
      <c r="F99" s="65"/>
      <c r="G99" s="67"/>
      <c r="H99" s="65"/>
      <c r="I99" s="65"/>
      <c r="J99" s="65"/>
      <c r="K99" s="65"/>
      <c r="L99" s="65"/>
      <c r="M99" s="65"/>
      <c r="N99" s="65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33"/>
      <c r="Z99" s="233"/>
      <c r="AA99" s="233"/>
      <c r="AB99" s="233" t="str">
        <f>MATCH(MID(F99,1,12),kodyrecept!B$1:B$600,0)</f>
        <v>#N/A</v>
      </c>
    </row>
    <row r="100">
      <c r="A100" s="22"/>
      <c r="B100" s="22"/>
      <c r="C100" s="65"/>
      <c r="D100" s="65"/>
      <c r="E100" s="65"/>
      <c r="F100" s="65"/>
      <c r="G100" s="67"/>
      <c r="H100" s="65"/>
      <c r="I100" s="65"/>
      <c r="J100" s="65"/>
      <c r="K100" s="65"/>
      <c r="L100" s="65"/>
      <c r="M100" s="65"/>
      <c r="N100" s="65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33"/>
      <c r="Z100" s="233"/>
      <c r="AA100" s="233"/>
      <c r="AB100" s="233" t="str">
        <f>MATCH(MID(F100,1,12),kodyrecept!B$1:B$600,0)</f>
        <v>#N/A</v>
      </c>
    </row>
    <row r="101">
      <c r="A101" s="22"/>
      <c r="B101" s="22"/>
      <c r="C101" s="65"/>
      <c r="D101" s="65"/>
      <c r="E101" s="65"/>
      <c r="F101" s="65"/>
      <c r="G101" s="67"/>
      <c r="H101" s="65"/>
      <c r="I101" s="65"/>
      <c r="J101" s="65"/>
      <c r="K101" s="65"/>
      <c r="L101" s="65"/>
      <c r="M101" s="65"/>
      <c r="N101" s="6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33"/>
      <c r="Z101" s="233"/>
      <c r="AA101" s="233"/>
      <c r="AB101" s="233" t="str">
        <f>MATCH(MID(F101,1,12),kodyrecept!B$1:B$600,0)</f>
        <v>#N/A</v>
      </c>
    </row>
    <row r="102">
      <c r="A102" s="22"/>
      <c r="B102" s="22"/>
      <c r="C102" s="65"/>
      <c r="D102" s="65"/>
      <c r="E102" s="65"/>
      <c r="F102" s="65"/>
      <c r="G102" s="67"/>
      <c r="H102" s="65"/>
      <c r="I102" s="65"/>
      <c r="J102" s="65"/>
      <c r="K102" s="65"/>
      <c r="L102" s="65"/>
      <c r="M102" s="65"/>
      <c r="N102" s="65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33"/>
      <c r="Z102" s="233"/>
      <c r="AA102" s="233"/>
      <c r="AB102" s="233" t="str">
        <f>MATCH(MID(F102,1,12),kodyrecept!B$1:B$600,0)</f>
        <v>#N/A</v>
      </c>
    </row>
    <row r="103">
      <c r="A103" s="22"/>
      <c r="B103" s="22"/>
      <c r="C103" s="65"/>
      <c r="D103" s="65"/>
      <c r="E103" s="65"/>
      <c r="F103" s="65"/>
      <c r="G103" s="67"/>
      <c r="H103" s="65"/>
      <c r="I103" s="65"/>
      <c r="J103" s="65"/>
      <c r="K103" s="65"/>
      <c r="L103" s="65"/>
      <c r="M103" s="65"/>
      <c r="N103" s="65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33"/>
      <c r="Z103" s="233"/>
      <c r="AA103" s="233"/>
      <c r="AB103" s="233" t="str">
        <f>MATCH(MID(F103,1,12),kodyrecept!B$1:B$600,0)</f>
        <v>#N/A</v>
      </c>
    </row>
    <row r="104">
      <c r="A104" s="22"/>
      <c r="B104" s="22"/>
      <c r="C104" s="65"/>
      <c r="D104" s="65"/>
      <c r="E104" s="65"/>
      <c r="F104" s="68"/>
      <c r="G104" s="67"/>
      <c r="H104" s="111"/>
      <c r="I104" s="111"/>
      <c r="J104" s="65"/>
      <c r="K104" s="67"/>
      <c r="L104" s="65"/>
      <c r="M104" s="65"/>
      <c r="N104" s="65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33"/>
      <c r="Z104" s="233"/>
      <c r="AA104" s="233"/>
      <c r="AB104" s="233" t="str">
        <f>MATCH(MID(F104,1,12),kodyrecept!B$1:B$600,0)</f>
        <v>#N/A</v>
      </c>
    </row>
    <row r="105">
      <c r="A105" s="22"/>
      <c r="B105" s="22"/>
      <c r="C105" s="65"/>
      <c r="D105" s="65"/>
      <c r="E105" s="65"/>
      <c r="F105" s="65"/>
      <c r="G105" s="67"/>
      <c r="H105" s="65"/>
      <c r="I105" s="65"/>
      <c r="J105" s="65"/>
      <c r="K105" s="65"/>
      <c r="L105" s="65"/>
      <c r="M105" s="65"/>
      <c r="N105" s="65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33"/>
      <c r="Z105" s="233"/>
      <c r="AA105" s="233"/>
      <c r="AB105" s="233" t="str">
        <f>MATCH(MID(F105,1,12),kodyrecept!B$1:B$600,0)</f>
        <v>#N/A</v>
      </c>
    </row>
    <row r="106">
      <c r="A106" s="22"/>
      <c r="B106" s="22"/>
      <c r="C106" s="65"/>
      <c r="D106" s="65"/>
      <c r="E106" s="67"/>
      <c r="F106" s="22"/>
      <c r="G106" s="65"/>
      <c r="H106" s="67"/>
      <c r="I106" s="65"/>
      <c r="J106" s="65"/>
      <c r="K106" s="65"/>
      <c r="L106" s="67"/>
      <c r="M106" s="65"/>
      <c r="N106" s="65"/>
      <c r="O106" s="65"/>
      <c r="P106" s="22"/>
      <c r="Q106" s="22"/>
      <c r="R106" s="22"/>
      <c r="S106" s="22"/>
      <c r="T106" s="22"/>
      <c r="U106" s="22"/>
      <c r="V106" s="22"/>
      <c r="W106" s="22"/>
      <c r="X106" s="22"/>
      <c r="Y106" s="233"/>
      <c r="Z106" s="233"/>
      <c r="AA106" s="233"/>
      <c r="AB106" s="233" t="str">
        <f>MATCH(MID(F106,1,12),kodyrecept!B$1:B$600,0)</f>
        <v>#N/A</v>
      </c>
    </row>
    <row r="107">
      <c r="A107" s="22"/>
      <c r="B107" s="22"/>
      <c r="C107" s="65"/>
      <c r="D107" s="65"/>
      <c r="E107" s="65"/>
      <c r="F107" s="65"/>
      <c r="G107" s="67"/>
      <c r="H107" s="65"/>
      <c r="I107" s="65"/>
      <c r="J107" s="65"/>
      <c r="K107" s="67"/>
      <c r="L107" s="65"/>
      <c r="M107" s="65"/>
      <c r="N107" s="65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33"/>
      <c r="Z107" s="233"/>
      <c r="AA107" s="233"/>
      <c r="AB107" s="233" t="str">
        <f>MATCH(MID(F107,1,12),kodyrecept!B$1:B$600,0)</f>
        <v>#N/A</v>
      </c>
    </row>
    <row r="108">
      <c r="A108" s="22"/>
      <c r="B108" s="22"/>
      <c r="C108" s="65"/>
      <c r="D108" s="65"/>
      <c r="E108" s="65"/>
      <c r="F108" s="22"/>
      <c r="G108" s="67"/>
      <c r="H108" s="65"/>
      <c r="I108" s="65"/>
      <c r="J108" s="65"/>
      <c r="K108" s="65"/>
      <c r="L108" s="65"/>
      <c r="M108" s="65"/>
      <c r="N108" s="65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33"/>
      <c r="Z108" s="233"/>
      <c r="AA108" s="233"/>
      <c r="AB108" s="233" t="str">
        <f>MATCH(MID(F108,1,12),kodyrecept!B$1:B$600,0)</f>
        <v>#N/A</v>
      </c>
    </row>
    <row r="109">
      <c r="A109" s="22"/>
      <c r="B109" s="65"/>
      <c r="C109" s="65"/>
      <c r="D109" s="65"/>
      <c r="E109" s="65"/>
      <c r="F109" s="22"/>
      <c r="G109" s="67"/>
      <c r="H109" s="65"/>
      <c r="I109" s="65"/>
      <c r="J109" s="65"/>
      <c r="K109" s="67"/>
      <c r="L109" s="65"/>
      <c r="M109" s="65"/>
      <c r="N109" s="65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33"/>
      <c r="Z109" s="233"/>
      <c r="AA109" s="233"/>
      <c r="AB109" s="233" t="str">
        <f>MATCH(MID(F109,1,12),kodyrecept!B$1:B$600,0)</f>
        <v>#N/A</v>
      </c>
    </row>
    <row r="110">
      <c r="A110" s="22"/>
      <c r="B110" s="22"/>
      <c r="C110" s="65"/>
      <c r="D110" s="65"/>
      <c r="E110" s="65"/>
      <c r="F110" s="22"/>
      <c r="G110" s="67"/>
      <c r="H110" s="68"/>
      <c r="I110" s="68"/>
      <c r="J110" s="65"/>
      <c r="K110" s="67"/>
      <c r="L110" s="65"/>
      <c r="M110" s="65"/>
      <c r="N110" s="65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33"/>
      <c r="Z110" s="233"/>
      <c r="AA110" s="233"/>
      <c r="AB110" s="233" t="str">
        <f>MATCH(MID(F110,1,12),kodyrecept!B$1:B$600,0)</f>
        <v>#N/A</v>
      </c>
    </row>
    <row r="111">
      <c r="A111" s="22"/>
      <c r="B111" s="22"/>
      <c r="C111" s="65"/>
      <c r="D111" s="65"/>
      <c r="E111" s="65"/>
      <c r="F111" s="22"/>
      <c r="G111" s="67"/>
      <c r="H111" s="65"/>
      <c r="I111" s="65"/>
      <c r="J111" s="65"/>
      <c r="K111" s="67"/>
      <c r="L111" s="65"/>
      <c r="M111" s="65"/>
      <c r="N111" s="65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33"/>
      <c r="Z111" s="233"/>
      <c r="AA111" s="233"/>
      <c r="AB111" s="233" t="str">
        <f>MATCH(MID(F111,1,12),kodyrecept!B$1:B$600,0)</f>
        <v>#N/A</v>
      </c>
    </row>
    <row r="112">
      <c r="A112" s="22"/>
      <c r="B112" s="22"/>
      <c r="C112" s="65"/>
      <c r="D112" s="65"/>
      <c r="E112" s="65"/>
      <c r="F112" s="22"/>
      <c r="G112" s="67"/>
      <c r="H112" s="65"/>
      <c r="I112" s="65"/>
      <c r="J112" s="65"/>
      <c r="K112" s="67"/>
      <c r="L112" s="65"/>
      <c r="M112" s="65"/>
      <c r="N112" s="65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33"/>
      <c r="Z112" s="233"/>
      <c r="AA112" s="233"/>
      <c r="AB112" s="233" t="str">
        <f>MATCH(MID(F112,1,12),kodyrecept!B$1:B$600,0)</f>
        <v>#N/A</v>
      </c>
    </row>
    <row r="113">
      <c r="A113" s="22"/>
      <c r="B113" s="22"/>
      <c r="C113" s="65"/>
      <c r="D113" s="65"/>
      <c r="E113" s="65"/>
      <c r="F113" s="22"/>
      <c r="G113" s="67"/>
      <c r="H113" s="65"/>
      <c r="I113" s="65"/>
      <c r="J113" s="65"/>
      <c r="K113" s="67"/>
      <c r="L113" s="65"/>
      <c r="M113" s="65"/>
      <c r="N113" s="65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33"/>
      <c r="Z113" s="233"/>
      <c r="AA113" s="233"/>
      <c r="AB113" s="233" t="str">
        <f>MATCH(MID(F113,1,12),kodyrecept!B$1:B$600,0)</f>
        <v>#N/A</v>
      </c>
    </row>
    <row r="114">
      <c r="A114" s="17"/>
      <c r="B114" s="17"/>
      <c r="C114" s="17"/>
      <c r="D114" s="17"/>
      <c r="E114" s="17"/>
      <c r="F114" s="112"/>
      <c r="G114" s="113">
        <f>SUM(G71:G113)</f>
        <v>171</v>
      </c>
      <c r="H114" s="114">
        <f>SUM(H75:H113)</f>
        <v>0</v>
      </c>
      <c r="I114" s="17"/>
      <c r="J114" s="17"/>
      <c r="K114" s="17"/>
      <c r="L114" s="17"/>
      <c r="M114" s="17"/>
      <c r="N114" s="17"/>
      <c r="O114" s="17"/>
      <c r="P114" s="112"/>
      <c r="Q114" s="22"/>
      <c r="R114" s="22"/>
      <c r="S114" s="22"/>
      <c r="T114" s="22"/>
      <c r="U114" s="22"/>
      <c r="V114" s="22"/>
      <c r="W114" s="22"/>
      <c r="X114" s="22"/>
      <c r="Y114" s="233"/>
      <c r="Z114" s="233"/>
      <c r="AA114" s="233"/>
      <c r="AB114" s="233" t="str">
        <f>MATCH(MID(F114,1,12),kodyrecept!B$1:B$600,0)</f>
        <v>#N/A</v>
      </c>
    </row>
    <row r="115">
      <c r="A115" s="1"/>
      <c r="B115" s="1"/>
      <c r="C115" s="1"/>
      <c r="D115" s="1"/>
      <c r="E115" s="1"/>
      <c r="F115" s="1"/>
      <c r="G115" s="116"/>
      <c r="H115" s="1"/>
      <c r="I115" s="1"/>
      <c r="J115" s="1"/>
      <c r="K115" s="1"/>
      <c r="L115" s="1"/>
      <c r="M115" s="1"/>
      <c r="N115" s="1"/>
      <c r="O115" s="1"/>
      <c r="P115" s="1"/>
      <c r="Q115" s="17"/>
      <c r="R115" s="17"/>
      <c r="S115" s="17"/>
      <c r="T115" s="17"/>
      <c r="U115" s="17"/>
      <c r="V115" s="17"/>
      <c r="W115" s="17"/>
      <c r="X115" s="17"/>
      <c r="Y115" s="165"/>
      <c r="Z115" s="165"/>
      <c r="AA115" s="165"/>
      <c r="AB115" s="165"/>
    </row>
    <row r="116">
      <c r="A116" s="1"/>
      <c r="B116" s="8"/>
      <c r="C116" s="8"/>
      <c r="D116" s="8"/>
      <c r="E116" s="8"/>
      <c r="F116" s="8"/>
      <c r="G116" s="118"/>
      <c r="H116" s="8"/>
      <c r="I116" s="8"/>
      <c r="J116" s="8"/>
      <c r="K116" s="8"/>
      <c r="L116" s="8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65"/>
      <c r="Z116" s="165"/>
      <c r="AA116" s="165"/>
      <c r="AB116" s="165"/>
    </row>
    <row r="117">
      <c r="A117" s="3"/>
      <c r="B117" s="153" t="s">
        <v>179</v>
      </c>
      <c r="C117" s="154" t="s">
        <v>180</v>
      </c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5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65"/>
      <c r="Z117" s="165"/>
      <c r="AA117" s="165"/>
      <c r="AB117" s="165"/>
    </row>
    <row r="118">
      <c r="A118" s="156"/>
      <c r="B118" s="22"/>
      <c r="C118" s="157" t="s">
        <v>181</v>
      </c>
      <c r="D118" s="22"/>
      <c r="E118" s="125"/>
      <c r="F118" s="158" t="s">
        <v>182</v>
      </c>
      <c r="G118" s="67"/>
      <c r="H118" s="126"/>
      <c r="I118" s="17"/>
      <c r="J118" s="127"/>
      <c r="K118" s="127"/>
      <c r="L118" s="127" t="s">
        <v>4</v>
      </c>
      <c r="M118" s="127"/>
      <c r="N118" s="127"/>
      <c r="O118" s="127" t="s">
        <v>4</v>
      </c>
      <c r="P118" s="1"/>
      <c r="Q118" s="1"/>
      <c r="R118" s="1"/>
      <c r="S118" s="1"/>
      <c r="T118" s="1"/>
      <c r="U118" s="1"/>
      <c r="V118" s="1"/>
      <c r="W118" s="1"/>
      <c r="X118" s="1"/>
      <c r="Y118" s="165"/>
      <c r="Z118" s="165"/>
      <c r="AA118" s="165"/>
      <c r="AB118" s="165"/>
    </row>
    <row r="119">
      <c r="A119" s="156"/>
      <c r="B119" s="22"/>
      <c r="C119" s="157" t="s">
        <v>12</v>
      </c>
      <c r="D119" s="22"/>
      <c r="E119" s="130"/>
      <c r="F119" s="158" t="s">
        <v>183</v>
      </c>
      <c r="G119" s="67"/>
      <c r="H119" s="7"/>
      <c r="I119" s="259" t="s">
        <v>40</v>
      </c>
      <c r="J119" s="330">
        <v>1.0</v>
      </c>
      <c r="K119" s="360" t="s">
        <v>184</v>
      </c>
      <c r="L119" s="262"/>
      <c r="M119" s="360">
        <v>14.0</v>
      </c>
      <c r="N119" s="360" t="s">
        <v>185</v>
      </c>
      <c r="O119" s="262"/>
      <c r="P119" s="264" t="s">
        <v>186</v>
      </c>
      <c r="Q119" s="1"/>
      <c r="R119" s="1"/>
      <c r="S119" s="1"/>
      <c r="T119" s="1"/>
      <c r="U119" s="1"/>
      <c r="V119" s="1"/>
      <c r="W119" s="1"/>
      <c r="X119" s="1"/>
      <c r="Y119" s="165"/>
      <c r="Z119" s="165"/>
      <c r="AA119" s="165"/>
      <c r="AB119" s="165"/>
    </row>
    <row r="120">
      <c r="A120" s="156"/>
      <c r="B120" s="22"/>
      <c r="C120" s="157" t="s">
        <v>187</v>
      </c>
      <c r="D120" s="22"/>
      <c r="E120" s="130"/>
      <c r="F120" s="161" t="s">
        <v>21</v>
      </c>
      <c r="G120" s="27"/>
      <c r="H120" s="7"/>
      <c r="I120" s="259" t="s">
        <v>188</v>
      </c>
      <c r="J120" s="332">
        <v>2.0</v>
      </c>
      <c r="K120" s="361" t="s">
        <v>189</v>
      </c>
      <c r="L120" s="267"/>
      <c r="M120" s="269">
        <v>15.0</v>
      </c>
      <c r="N120" s="269" t="s">
        <v>190</v>
      </c>
      <c r="O120" s="267"/>
      <c r="P120" s="264" t="s">
        <v>191</v>
      </c>
      <c r="Q120" s="1"/>
      <c r="R120" s="1"/>
      <c r="S120" s="1"/>
      <c r="T120" s="1"/>
      <c r="U120" s="1"/>
      <c r="V120" s="1"/>
      <c r="W120" s="1"/>
      <c r="X120" s="1"/>
      <c r="Y120" s="165"/>
      <c r="Z120" s="165"/>
      <c r="AA120" s="165"/>
      <c r="AB120" s="165"/>
    </row>
    <row r="121">
      <c r="A121" s="156"/>
      <c r="B121" s="22"/>
      <c r="C121" s="157" t="s">
        <v>34</v>
      </c>
      <c r="D121" s="22"/>
      <c r="E121" s="130"/>
      <c r="F121" s="163" t="s">
        <v>26</v>
      </c>
      <c r="G121" s="27"/>
      <c r="H121" s="7"/>
      <c r="I121" s="259" t="s">
        <v>186</v>
      </c>
      <c r="J121" s="332">
        <v>3.0</v>
      </c>
      <c r="K121" s="362" t="s">
        <v>192</v>
      </c>
      <c r="L121" s="267"/>
      <c r="M121" s="269">
        <v>16.0</v>
      </c>
      <c r="N121" s="269" t="s">
        <v>193</v>
      </c>
      <c r="O121" s="267"/>
      <c r="P121" s="264" t="s">
        <v>186</v>
      </c>
      <c r="Q121" s="1"/>
      <c r="R121" s="1"/>
      <c r="S121" s="1"/>
      <c r="T121" s="1"/>
      <c r="U121" s="1"/>
      <c r="V121" s="1"/>
      <c r="W121" s="1"/>
      <c r="X121" s="1"/>
      <c r="Y121" s="165"/>
      <c r="Z121" s="165"/>
      <c r="AA121" s="165"/>
      <c r="AB121" s="165"/>
    </row>
    <row r="122">
      <c r="A122" s="156"/>
      <c r="B122" s="22"/>
      <c r="C122" s="157" t="s">
        <v>30</v>
      </c>
      <c r="D122" s="22"/>
      <c r="E122" s="130"/>
      <c r="F122" s="163" t="s">
        <v>15</v>
      </c>
      <c r="G122" s="67"/>
      <c r="H122" s="7"/>
      <c r="I122" s="259" t="s">
        <v>40</v>
      </c>
      <c r="J122" s="332">
        <v>4.0</v>
      </c>
      <c r="K122" s="269" t="s">
        <v>194</v>
      </c>
      <c r="L122" s="267"/>
      <c r="M122" s="269">
        <v>17.0</v>
      </c>
      <c r="N122" s="333" t="s">
        <v>195</v>
      </c>
      <c r="O122" s="267"/>
      <c r="P122" s="264" t="s">
        <v>40</v>
      </c>
      <c r="Q122" s="1"/>
      <c r="R122" s="1"/>
      <c r="S122" s="1"/>
      <c r="T122" s="1"/>
      <c r="U122" s="1"/>
      <c r="V122" s="1"/>
      <c r="W122" s="1"/>
      <c r="X122" s="1"/>
      <c r="Y122" s="165"/>
      <c r="Z122" s="165"/>
      <c r="AA122" s="165"/>
      <c r="AB122" s="165"/>
    </row>
    <row r="123">
      <c r="A123" s="165"/>
      <c r="B123" s="22"/>
      <c r="C123" s="166" t="s">
        <v>18</v>
      </c>
      <c r="D123" s="22"/>
      <c r="E123" s="156"/>
      <c r="F123" s="167" t="s">
        <v>36</v>
      </c>
      <c r="G123" s="47" t="str">
        <f>G124/SUM(G118:G122)</f>
        <v>#DIV/0!</v>
      </c>
      <c r="H123" s="47" t="str">
        <f>H124/SUM(G118:G122)</f>
        <v>#DIV/0!</v>
      </c>
      <c r="I123" s="363" t="s">
        <v>196</v>
      </c>
      <c r="J123" s="332">
        <v>5.0</v>
      </c>
      <c r="K123" s="272" t="s">
        <v>260</v>
      </c>
      <c r="L123" s="267"/>
      <c r="M123" s="269">
        <v>18.0</v>
      </c>
      <c r="N123" s="269" t="s">
        <v>198</v>
      </c>
      <c r="O123" s="267"/>
      <c r="P123" s="264" t="s">
        <v>188</v>
      </c>
      <c r="Q123" s="1"/>
      <c r="R123" s="1"/>
      <c r="S123" s="1"/>
      <c r="T123" s="1"/>
      <c r="U123" s="1"/>
      <c r="V123" s="1"/>
      <c r="W123" s="1"/>
      <c r="X123" s="1"/>
      <c r="Y123" s="165"/>
      <c r="Z123" s="165"/>
      <c r="AA123" s="165"/>
      <c r="AB123" s="165"/>
    </row>
    <row r="124">
      <c r="A124" s="165"/>
      <c r="B124" s="165"/>
      <c r="C124" s="165"/>
      <c r="D124" s="165"/>
      <c r="E124" s="156"/>
      <c r="F124" s="167" t="s">
        <v>39</v>
      </c>
      <c r="G124" s="47">
        <f t="shared" ref="G124:H124" si="4">G148/7</f>
        <v>0</v>
      </c>
      <c r="H124" s="47">
        <f t="shared" si="4"/>
        <v>0</v>
      </c>
      <c r="I124" s="273" t="s">
        <v>188</v>
      </c>
      <c r="J124" s="332">
        <v>6.0</v>
      </c>
      <c r="K124" s="272" t="s">
        <v>199</v>
      </c>
      <c r="L124" s="267"/>
      <c r="M124" s="269">
        <v>19.0</v>
      </c>
      <c r="N124" s="269" t="s">
        <v>200</v>
      </c>
      <c r="O124" s="267"/>
      <c r="P124" s="264" t="s">
        <v>186</v>
      </c>
      <c r="Q124" s="1"/>
      <c r="R124" s="1"/>
      <c r="S124" s="1"/>
      <c r="T124" s="1"/>
      <c r="U124" s="1"/>
      <c r="V124" s="1"/>
      <c r="W124" s="1"/>
      <c r="X124" s="1"/>
      <c r="Y124" s="420"/>
      <c r="Z124" s="420"/>
      <c r="AA124" s="420"/>
      <c r="AB124" s="420"/>
    </row>
    <row r="125">
      <c r="A125" s="165"/>
      <c r="B125" s="165"/>
      <c r="C125" s="165"/>
      <c r="D125" s="165"/>
      <c r="E125" s="165"/>
      <c r="F125" s="169"/>
      <c r="G125" s="170"/>
      <c r="H125" s="170"/>
      <c r="I125" s="364" t="s">
        <v>40</v>
      </c>
      <c r="J125" s="332">
        <v>7.0</v>
      </c>
      <c r="K125" s="362" t="s">
        <v>201</v>
      </c>
      <c r="L125" s="267"/>
      <c r="M125" s="269">
        <v>20.0</v>
      </c>
      <c r="N125" s="333" t="s">
        <v>202</v>
      </c>
      <c r="O125" s="267"/>
      <c r="P125" s="264" t="s">
        <v>11</v>
      </c>
      <c r="Q125" s="1"/>
      <c r="R125" s="1"/>
      <c r="S125" s="1"/>
      <c r="T125" s="1"/>
      <c r="U125" s="1"/>
      <c r="V125" s="1"/>
      <c r="W125" s="1"/>
      <c r="X125" s="1"/>
      <c r="Y125" s="233"/>
      <c r="Z125" s="233"/>
      <c r="AA125" s="233"/>
      <c r="AB125" s="233"/>
    </row>
    <row r="126">
      <c r="A126" s="165"/>
      <c r="B126" s="165"/>
      <c r="C126" s="165"/>
      <c r="D126" s="165"/>
      <c r="E126" s="165"/>
      <c r="F126" s="169"/>
      <c r="G126" s="170"/>
      <c r="H126" s="170"/>
      <c r="I126" s="364" t="s">
        <v>204</v>
      </c>
      <c r="J126" s="332">
        <v>8.0</v>
      </c>
      <c r="K126" s="362" t="s">
        <v>205</v>
      </c>
      <c r="L126" s="267"/>
      <c r="M126" s="269">
        <v>21.0</v>
      </c>
      <c r="N126" s="269" t="s">
        <v>206</v>
      </c>
      <c r="O126" s="267"/>
      <c r="P126" s="264" t="s">
        <v>207</v>
      </c>
      <c r="Q126" s="1"/>
      <c r="R126" s="1"/>
      <c r="S126" s="1"/>
      <c r="T126" s="1"/>
      <c r="U126" s="1"/>
      <c r="V126" s="1"/>
      <c r="W126" s="1"/>
      <c r="X126" s="1"/>
      <c r="Y126" s="233"/>
      <c r="Z126" s="233"/>
      <c r="AA126" s="233"/>
      <c r="AB126" s="233" t="str">
        <f>MATCH(MID(F126,1,12),kodyrecept!B$1:B$600,0)</f>
        <v>#N/A</v>
      </c>
    </row>
    <row r="127">
      <c r="A127" s="165"/>
      <c r="B127" s="165"/>
      <c r="C127" s="165"/>
      <c r="D127" s="165"/>
      <c r="E127" s="165"/>
      <c r="F127" s="169"/>
      <c r="G127" s="170"/>
      <c r="H127" s="170"/>
      <c r="I127" s="365"/>
      <c r="J127" s="332">
        <v>9.0</v>
      </c>
      <c r="K127" s="269" t="s">
        <v>134</v>
      </c>
      <c r="L127" s="267"/>
      <c r="M127" s="269">
        <v>22.0</v>
      </c>
      <c r="N127" s="269" t="s">
        <v>209</v>
      </c>
      <c r="O127" s="267"/>
      <c r="P127" s="264" t="s">
        <v>210</v>
      </c>
      <c r="Q127" s="1"/>
      <c r="R127" s="1"/>
      <c r="S127" s="1"/>
      <c r="T127" s="1"/>
      <c r="U127" s="1"/>
      <c r="V127" s="1"/>
      <c r="W127" s="1"/>
      <c r="X127" s="1"/>
      <c r="Y127" s="233"/>
      <c r="Z127" s="233"/>
      <c r="AA127" s="233"/>
      <c r="AB127" s="233"/>
    </row>
    <row r="128">
      <c r="A128" s="165"/>
      <c r="B128" s="165"/>
      <c r="C128" s="165"/>
      <c r="D128" s="165"/>
      <c r="E128" s="165"/>
      <c r="F128" s="169"/>
      <c r="G128" s="170"/>
      <c r="H128" s="170"/>
      <c r="I128" s="364" t="s">
        <v>186</v>
      </c>
      <c r="J128" s="332">
        <v>10.0</v>
      </c>
      <c r="K128" s="366" t="s">
        <v>211</v>
      </c>
      <c r="L128" s="267"/>
      <c r="M128" s="269">
        <v>23.0</v>
      </c>
      <c r="N128" s="366" t="s">
        <v>388</v>
      </c>
      <c r="O128" s="267"/>
      <c r="P128" s="264" t="s">
        <v>11</v>
      </c>
      <c r="Q128" s="1"/>
      <c r="R128" s="1"/>
      <c r="S128" s="1"/>
      <c r="T128" s="1"/>
      <c r="U128" s="1"/>
      <c r="V128" s="1"/>
      <c r="W128" s="1"/>
      <c r="X128" s="1"/>
      <c r="Y128" s="233"/>
      <c r="Z128" s="233"/>
      <c r="AA128" s="233"/>
      <c r="AB128" s="233" t="str">
        <f>MATCH(MID(F128,1,12),kodyrecept!B$1:B$600,0)</f>
        <v>#N/A</v>
      </c>
    </row>
    <row r="129">
      <c r="A129" s="165"/>
      <c r="B129" s="165"/>
      <c r="C129" s="165"/>
      <c r="D129" s="165"/>
      <c r="E129" s="165"/>
      <c r="F129" s="169"/>
      <c r="G129" s="170"/>
      <c r="H129" s="170"/>
      <c r="I129" s="364" t="s">
        <v>11</v>
      </c>
      <c r="J129" s="332">
        <v>11.0</v>
      </c>
      <c r="K129" s="269" t="s">
        <v>213</v>
      </c>
      <c r="L129" s="267"/>
      <c r="M129" s="269">
        <v>24.0</v>
      </c>
      <c r="N129" s="269" t="s">
        <v>214</v>
      </c>
      <c r="O129" s="267"/>
      <c r="P129" s="264" t="s">
        <v>186</v>
      </c>
      <c r="Q129" s="1"/>
      <c r="R129" s="1"/>
      <c r="S129" s="1"/>
      <c r="T129" s="1"/>
      <c r="U129" s="1"/>
      <c r="V129" s="1"/>
      <c r="W129" s="1"/>
      <c r="X129" s="1"/>
      <c r="Y129" s="233"/>
      <c r="Z129" s="233"/>
      <c r="AA129" s="233"/>
      <c r="AB129" s="233"/>
    </row>
    <row r="130">
      <c r="A130" s="165"/>
      <c r="B130" s="165"/>
      <c r="C130" s="165"/>
      <c r="D130" s="165"/>
      <c r="E130" s="165"/>
      <c r="F130" s="169"/>
      <c r="G130" s="170"/>
      <c r="H130" s="170"/>
      <c r="I130" s="367" t="s">
        <v>11</v>
      </c>
      <c r="J130" s="332">
        <v>12.0</v>
      </c>
      <c r="K130" s="366" t="s">
        <v>216</v>
      </c>
      <c r="L130" s="267"/>
      <c r="M130" s="269">
        <v>25.0</v>
      </c>
      <c r="N130" s="333" t="s">
        <v>217</v>
      </c>
      <c r="O130" s="267"/>
      <c r="P130" s="264" t="s">
        <v>40</v>
      </c>
      <c r="Q130" s="1"/>
      <c r="R130" s="1"/>
      <c r="S130" s="1"/>
      <c r="T130" s="1"/>
      <c r="U130" s="1"/>
      <c r="V130" s="1"/>
      <c r="W130" s="1"/>
      <c r="X130" s="1"/>
      <c r="Y130" s="233"/>
      <c r="Z130" s="233"/>
      <c r="AA130" s="233"/>
      <c r="AB130" s="233"/>
    </row>
    <row r="131">
      <c r="A131" s="165"/>
      <c r="B131" s="165"/>
      <c r="C131" s="165"/>
      <c r="D131" s="165"/>
      <c r="E131" s="165"/>
      <c r="F131" s="169"/>
      <c r="G131" s="170"/>
      <c r="H131" s="170"/>
      <c r="I131" s="365"/>
      <c r="J131" s="332">
        <v>13.0</v>
      </c>
      <c r="K131" s="269" t="s">
        <v>218</v>
      </c>
      <c r="L131" s="267"/>
      <c r="M131" s="269">
        <v>26.0</v>
      </c>
      <c r="N131" s="368" t="s">
        <v>219</v>
      </c>
      <c r="O131" s="267"/>
      <c r="P131" s="264" t="s">
        <v>188</v>
      </c>
      <c r="Q131" s="1"/>
      <c r="R131" s="1"/>
      <c r="S131" s="1"/>
      <c r="T131" s="1"/>
      <c r="U131" s="1"/>
      <c r="V131" s="1"/>
      <c r="W131" s="1"/>
      <c r="X131" s="1"/>
      <c r="Y131" s="233"/>
      <c r="Z131" s="233"/>
      <c r="AA131" s="233"/>
      <c r="AB131" s="233"/>
    </row>
    <row r="132">
      <c r="A132" s="165"/>
      <c r="B132" s="165"/>
      <c r="C132" s="165"/>
      <c r="D132" s="165"/>
      <c r="E132" s="165"/>
      <c r="F132" s="169"/>
      <c r="G132" s="170"/>
      <c r="H132" s="170"/>
      <c r="I132" s="165"/>
      <c r="J132" s="369"/>
      <c r="K132" s="370"/>
      <c r="L132" s="371"/>
      <c r="M132" s="370"/>
      <c r="N132" s="369"/>
      <c r="O132" s="371"/>
      <c r="P132" s="1"/>
      <c r="Q132" s="1"/>
      <c r="R132" s="1"/>
      <c r="S132" s="1"/>
      <c r="T132" s="1"/>
      <c r="U132" s="1"/>
      <c r="V132" s="1"/>
      <c r="W132" s="1"/>
      <c r="X132" s="1"/>
      <c r="Y132" s="233"/>
      <c r="Z132" s="233"/>
      <c r="AA132" s="233"/>
      <c r="AB132" s="233" t="str">
        <f>MATCH(MID(F132,1,12),kodyrecept!B$1:B$600,0)</f>
        <v>#N/A</v>
      </c>
    </row>
    <row r="133">
      <c r="A133" s="176" t="s">
        <v>44</v>
      </c>
      <c r="B133" s="177" t="s">
        <v>140</v>
      </c>
      <c r="C133" s="176" t="s">
        <v>46</v>
      </c>
      <c r="D133" s="176" t="s">
        <v>47</v>
      </c>
      <c r="E133" s="176" t="s">
        <v>48</v>
      </c>
      <c r="F133" s="176" t="s">
        <v>49</v>
      </c>
      <c r="G133" s="178" t="s">
        <v>50</v>
      </c>
      <c r="H133" s="177" t="s">
        <v>141</v>
      </c>
      <c r="I133" s="177" t="s">
        <v>52</v>
      </c>
      <c r="J133" s="177" t="s">
        <v>53</v>
      </c>
      <c r="K133" s="176" t="s">
        <v>54</v>
      </c>
      <c r="L133" s="176" t="s">
        <v>55</v>
      </c>
      <c r="M133" s="176" t="s">
        <v>56</v>
      </c>
      <c r="N133" s="176" t="s">
        <v>57</v>
      </c>
      <c r="O133" s="177" t="s">
        <v>58</v>
      </c>
      <c r="P133" s="177" t="s">
        <v>59</v>
      </c>
      <c r="Q133" s="178" t="s">
        <v>60</v>
      </c>
      <c r="R133" s="62"/>
      <c r="S133" s="62"/>
      <c r="T133" s="62"/>
      <c r="U133" s="62"/>
      <c r="V133" s="62"/>
      <c r="W133" s="62"/>
      <c r="X133" s="62"/>
      <c r="Y133" s="233"/>
      <c r="Z133" s="233"/>
      <c r="AA133" s="233"/>
      <c r="AB133" s="233" t="str">
        <f>MATCH(MID(F133,1,12),kodyrecept!B$1:B$600,0)</f>
        <v>#N/A</v>
      </c>
    </row>
    <row r="134">
      <c r="A134" s="22"/>
      <c r="B134" s="22"/>
      <c r="C134" s="111"/>
      <c r="D134" s="111"/>
      <c r="E134" s="111"/>
      <c r="F134" s="179"/>
      <c r="G134" s="180"/>
      <c r="H134" s="111"/>
      <c r="I134" s="181"/>
      <c r="J134" s="111"/>
      <c r="K134" s="180"/>
      <c r="L134" s="111"/>
      <c r="M134" s="111"/>
      <c r="N134" s="11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33"/>
      <c r="Z134" s="233"/>
      <c r="AA134" s="233"/>
      <c r="AB134" s="233" t="str">
        <f>MATCH(MID(F134,1,12),kodyrecept!B$1:B$600,0)</f>
        <v>#N/A</v>
      </c>
    </row>
    <row r="135">
      <c r="A135" s="22"/>
      <c r="B135" s="22"/>
      <c r="C135" s="65"/>
      <c r="D135" s="65"/>
      <c r="E135" s="65"/>
      <c r="F135" s="179"/>
      <c r="G135" s="67"/>
      <c r="H135" s="65"/>
      <c r="I135" s="65"/>
      <c r="J135" s="65"/>
      <c r="K135" s="65"/>
      <c r="L135" s="65"/>
      <c r="M135" s="65"/>
      <c r="N135" s="65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33"/>
      <c r="Z135" s="233"/>
      <c r="AA135" s="233"/>
      <c r="AB135" s="233" t="str">
        <f>MATCH(MID(F135,1,12),kodyrecept!B$1:B$600,0)</f>
        <v>#N/A</v>
      </c>
    </row>
    <row r="136">
      <c r="A136" s="22"/>
      <c r="B136" s="22"/>
      <c r="C136" s="65"/>
      <c r="D136" s="65"/>
      <c r="E136" s="65"/>
      <c r="F136" s="179"/>
      <c r="G136" s="67"/>
      <c r="H136" s="65"/>
      <c r="I136" s="68"/>
      <c r="J136" s="65"/>
      <c r="K136" s="67"/>
      <c r="L136" s="65"/>
      <c r="M136" s="65"/>
      <c r="N136" s="65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33"/>
      <c r="Z136" s="233"/>
      <c r="AA136" s="233"/>
      <c r="AB136" s="233" t="str">
        <f>MATCH(MID(F136,1,12),kodyrecept!B$1:B$600,0)</f>
        <v>#N/A</v>
      </c>
    </row>
    <row r="137">
      <c r="A137" s="22"/>
      <c r="B137" s="22"/>
      <c r="C137" s="65"/>
      <c r="D137" s="65"/>
      <c r="E137" s="65"/>
      <c r="F137" s="179"/>
      <c r="G137" s="67"/>
      <c r="H137" s="65"/>
      <c r="I137" s="65"/>
      <c r="J137" s="65"/>
      <c r="K137" s="67"/>
      <c r="L137" s="65"/>
      <c r="M137" s="65"/>
      <c r="N137" s="65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33"/>
      <c r="Z137" s="233"/>
      <c r="AA137" s="233"/>
      <c r="AB137" s="233" t="str">
        <f>MATCH(MID(F137,1,12),kodyrecept!B$1:B$600,0)</f>
        <v>#N/A</v>
      </c>
    </row>
    <row r="138">
      <c r="A138" s="22"/>
      <c r="B138" s="22"/>
      <c r="C138" s="65"/>
      <c r="D138" s="65"/>
      <c r="E138" s="65"/>
      <c r="F138" s="179"/>
      <c r="G138" s="67"/>
      <c r="H138" s="65"/>
      <c r="I138" s="65"/>
      <c r="J138" s="65"/>
      <c r="K138" s="67"/>
      <c r="L138" s="65"/>
      <c r="M138" s="65"/>
      <c r="N138" s="65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33"/>
      <c r="Z138" s="233"/>
      <c r="AA138" s="233"/>
      <c r="AB138" s="233" t="str">
        <f>MATCH(MID(F138,1,12),kodyrecept!B$1:B$600,0)</f>
        <v>#N/A</v>
      </c>
    </row>
    <row r="139">
      <c r="A139" s="22"/>
      <c r="B139" s="22"/>
      <c r="C139" s="65"/>
      <c r="D139" s="22"/>
      <c r="E139" s="22"/>
      <c r="F139" s="66"/>
      <c r="G139" s="67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33"/>
      <c r="Z139" s="233"/>
      <c r="AA139" s="233"/>
      <c r="AB139" s="233" t="str">
        <f>MATCH(MID(F139,1,12),kodyrecept!B$1:B$600,0)</f>
        <v>#N/A</v>
      </c>
    </row>
    <row r="140">
      <c r="A140" s="22"/>
      <c r="B140" s="22"/>
      <c r="C140" s="65"/>
      <c r="D140" s="22"/>
      <c r="E140" s="22"/>
      <c r="F140" s="66"/>
      <c r="G140" s="67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33"/>
      <c r="Z140" s="233"/>
      <c r="AA140" s="233"/>
      <c r="AB140" s="233" t="str">
        <f>MATCH(MID(F140,1,12),kodyrecept!B$1:B$600,0)</f>
        <v>#N/A</v>
      </c>
    </row>
    <row r="141">
      <c r="A141" s="22"/>
      <c r="B141" s="65"/>
      <c r="C141" s="65"/>
      <c r="D141" s="65"/>
      <c r="E141" s="65"/>
      <c r="F141" s="65"/>
      <c r="G141" s="67"/>
      <c r="H141" s="68"/>
      <c r="I141" s="68"/>
      <c r="J141" s="65"/>
      <c r="K141" s="67"/>
      <c r="L141" s="65"/>
      <c r="M141" s="65"/>
      <c r="N141" s="65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33"/>
      <c r="Z141" s="233"/>
      <c r="AA141" s="233"/>
      <c r="AB141" s="233" t="str">
        <f>MATCH(MID(F141,1,12),kodyrecept!B$1:B$600,0)</f>
        <v>#N/A</v>
      </c>
    </row>
    <row r="142">
      <c r="A142" s="22"/>
      <c r="B142" s="65"/>
      <c r="C142" s="65"/>
      <c r="D142" s="65"/>
      <c r="E142" s="65"/>
      <c r="F142" s="65"/>
      <c r="G142" s="67"/>
      <c r="H142" s="68"/>
      <c r="I142" s="68"/>
      <c r="J142" s="65"/>
      <c r="K142" s="67"/>
      <c r="L142" s="65"/>
      <c r="M142" s="65"/>
      <c r="N142" s="65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33"/>
      <c r="Z142" s="233"/>
      <c r="AA142" s="233"/>
      <c r="AB142" s="233" t="str">
        <f>MATCH(MID(F142,1,12),kodyrecept!B$1:B$600,0)</f>
        <v>#N/A</v>
      </c>
    </row>
    <row r="143">
      <c r="A143" s="22"/>
      <c r="B143" s="65"/>
      <c r="C143" s="65"/>
      <c r="D143" s="65"/>
      <c r="E143" s="65"/>
      <c r="F143" s="65"/>
      <c r="G143" s="67"/>
      <c r="H143" s="65"/>
      <c r="I143" s="65"/>
      <c r="J143" s="65"/>
      <c r="K143" s="67"/>
      <c r="L143" s="65"/>
      <c r="M143" s="65"/>
      <c r="N143" s="65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33"/>
      <c r="Z143" s="233"/>
      <c r="AA143" s="233"/>
      <c r="AB143" s="233" t="str">
        <f>MATCH(MID(F143,1,12),kodyrecept!B$1:B$600,0)</f>
        <v>#N/A</v>
      </c>
    </row>
    <row r="144">
      <c r="A144" s="22"/>
      <c r="B144" s="65"/>
      <c r="C144" s="65"/>
      <c r="D144" s="65"/>
      <c r="E144" s="65"/>
      <c r="F144" s="22"/>
      <c r="G144" s="67"/>
      <c r="H144" s="68"/>
      <c r="I144" s="68"/>
      <c r="J144" s="65"/>
      <c r="K144" s="67"/>
      <c r="L144" s="65"/>
      <c r="M144" s="65"/>
      <c r="N144" s="65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33"/>
      <c r="Z144" s="233"/>
      <c r="AA144" s="233"/>
      <c r="AB144" s="165"/>
    </row>
    <row r="145">
      <c r="A145" s="22"/>
      <c r="B145" s="65"/>
      <c r="C145" s="65"/>
      <c r="D145" s="65"/>
      <c r="E145" s="65"/>
      <c r="F145" s="22"/>
      <c r="G145" s="67"/>
      <c r="H145" s="68"/>
      <c r="I145" s="68"/>
      <c r="J145" s="65"/>
      <c r="K145" s="67"/>
      <c r="L145" s="65"/>
      <c r="M145" s="65"/>
      <c r="N145" s="65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165"/>
      <c r="Z145" s="165"/>
      <c r="AA145" s="165"/>
      <c r="AB145" s="165"/>
    </row>
    <row r="146">
      <c r="A146" s="22"/>
      <c r="B146" s="22"/>
      <c r="C146" s="65"/>
      <c r="D146" s="67"/>
      <c r="E146" s="65"/>
      <c r="F146" s="22"/>
      <c r="G146" s="67"/>
      <c r="H146" s="65"/>
      <c r="I146" s="65"/>
      <c r="J146" s="65"/>
      <c r="K146" s="67"/>
      <c r="L146" s="65"/>
      <c r="M146" s="65"/>
      <c r="N146" s="65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165"/>
      <c r="Z146" s="165"/>
      <c r="AA146" s="165"/>
      <c r="AB146" s="165"/>
    </row>
    <row r="147">
      <c r="A147" s="22"/>
      <c r="B147" s="65"/>
      <c r="C147" s="22"/>
      <c r="D147" s="65"/>
      <c r="E147" s="65"/>
      <c r="F147" s="22"/>
      <c r="G147" s="67"/>
      <c r="H147" s="65"/>
      <c r="I147" s="68"/>
      <c r="J147" s="65"/>
      <c r="K147" s="67"/>
      <c r="L147" s="65"/>
      <c r="M147" s="65"/>
      <c r="N147" s="65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165"/>
      <c r="Z147" s="165"/>
      <c r="AA147" s="165"/>
      <c r="AB147" s="165"/>
    </row>
    <row r="148">
      <c r="A148" s="17"/>
      <c r="B148" s="17"/>
      <c r="C148" s="17"/>
      <c r="D148" s="17"/>
      <c r="E148" s="17"/>
      <c r="F148" s="112"/>
      <c r="G148" s="113">
        <f>SUM(G134:G147)</f>
        <v>0</v>
      </c>
      <c r="H148" s="114">
        <f>SUM(H136:H147)</f>
        <v>0</v>
      </c>
      <c r="I148" s="17"/>
      <c r="J148" s="17"/>
      <c r="K148" s="17"/>
      <c r="L148" s="17"/>
      <c r="M148" s="17"/>
      <c r="N148" s="17"/>
      <c r="O148" s="17"/>
      <c r="P148" s="112"/>
      <c r="Q148" s="22"/>
      <c r="R148" s="22"/>
      <c r="S148" s="22"/>
      <c r="T148" s="22"/>
      <c r="U148" s="22"/>
      <c r="V148" s="22"/>
      <c r="W148" s="22"/>
      <c r="X148" s="22"/>
      <c r="Y148" s="165"/>
      <c r="Z148" s="165"/>
      <c r="AA148" s="165"/>
      <c r="AB148" s="165"/>
    </row>
    <row r="149">
      <c r="A149" s="1"/>
      <c r="B149" s="1"/>
      <c r="C149" s="1"/>
      <c r="D149" s="1"/>
      <c r="E149" s="1"/>
      <c r="F149" s="1"/>
      <c r="G149" s="11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7"/>
      <c r="V149" s="17"/>
      <c r="W149" s="17"/>
      <c r="X149" s="17"/>
      <c r="Y149" s="165"/>
      <c r="Z149" s="165"/>
      <c r="AA149" s="165"/>
      <c r="AB149" s="165"/>
    </row>
    <row r="150">
      <c r="A150" s="1"/>
      <c r="B150" s="8"/>
      <c r="C150" s="8"/>
      <c r="D150" s="8"/>
      <c r="E150" s="8"/>
      <c r="F150" s="8"/>
      <c r="G150" s="118"/>
      <c r="H150" s="8"/>
      <c r="I150" s="8"/>
      <c r="J150" s="8"/>
      <c r="K150" s="8"/>
      <c r="L150" s="8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65"/>
      <c r="Z150" s="165"/>
      <c r="AA150" s="165"/>
      <c r="AB150" s="165"/>
    </row>
    <row r="151">
      <c r="A151" s="3"/>
      <c r="B151" s="194" t="s">
        <v>179</v>
      </c>
      <c r="C151" s="195" t="s">
        <v>254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65"/>
      <c r="Z151" s="165"/>
      <c r="AA151" s="165"/>
      <c r="AB151" s="165"/>
    </row>
    <row r="152">
      <c r="A152" s="3"/>
      <c r="B152" s="22"/>
      <c r="C152" s="196" t="s">
        <v>181</v>
      </c>
      <c r="D152" s="22"/>
      <c r="E152" s="125"/>
      <c r="F152" s="197" t="s">
        <v>182</v>
      </c>
      <c r="G152" s="27"/>
      <c r="H152" s="126"/>
      <c r="I152" s="17"/>
      <c r="J152" s="127"/>
      <c r="K152" s="128"/>
      <c r="L152" s="128" t="s">
        <v>4</v>
      </c>
      <c r="M152" s="128"/>
      <c r="N152" s="128"/>
      <c r="O152" s="128" t="s">
        <v>4</v>
      </c>
      <c r="P152" s="1"/>
      <c r="Q152" s="1"/>
      <c r="R152" s="1"/>
      <c r="S152" s="1"/>
      <c r="T152" s="1"/>
      <c r="U152" s="1"/>
      <c r="V152" s="1"/>
      <c r="W152" s="1"/>
      <c r="X152" s="1"/>
      <c r="Y152" s="165"/>
      <c r="Z152" s="165"/>
      <c r="AA152" s="165"/>
      <c r="AB152" s="165"/>
    </row>
    <row r="153">
      <c r="A153" s="3"/>
      <c r="B153" s="22"/>
      <c r="C153" s="196" t="s">
        <v>12</v>
      </c>
      <c r="D153" s="22"/>
      <c r="E153" s="130"/>
      <c r="F153" s="197" t="s">
        <v>413</v>
      </c>
      <c r="G153" s="67"/>
      <c r="H153" s="7"/>
      <c r="I153" s="259" t="s">
        <v>40</v>
      </c>
      <c r="J153" s="330">
        <v>1.0</v>
      </c>
      <c r="K153" s="360" t="s">
        <v>184</v>
      </c>
      <c r="L153" s="262"/>
      <c r="M153" s="360">
        <v>14.0</v>
      </c>
      <c r="N153" s="360" t="s">
        <v>185</v>
      </c>
      <c r="O153" s="262"/>
      <c r="P153" s="264" t="s">
        <v>186</v>
      </c>
      <c r="Q153" s="1"/>
      <c r="R153" s="1"/>
      <c r="S153" s="1"/>
      <c r="T153" s="1"/>
      <c r="U153" s="1"/>
      <c r="V153" s="1"/>
      <c r="W153" s="1"/>
      <c r="X153" s="1"/>
      <c r="Y153" s="165"/>
      <c r="Z153" s="165"/>
      <c r="AA153" s="165"/>
      <c r="AB153" s="165"/>
    </row>
    <row r="154">
      <c r="A154" s="3"/>
      <c r="B154" s="22"/>
      <c r="C154" s="196" t="s">
        <v>5</v>
      </c>
      <c r="D154" s="22"/>
      <c r="E154" s="130"/>
      <c r="F154" s="199" t="s">
        <v>21</v>
      </c>
      <c r="G154" s="27"/>
      <c r="H154" s="7"/>
      <c r="I154" s="259" t="s">
        <v>188</v>
      </c>
      <c r="J154" s="332">
        <v>2.0</v>
      </c>
      <c r="K154" s="361" t="s">
        <v>189</v>
      </c>
      <c r="L154" s="267"/>
      <c r="M154" s="269">
        <v>15.0</v>
      </c>
      <c r="N154" s="269" t="s">
        <v>190</v>
      </c>
      <c r="O154" s="267"/>
      <c r="P154" s="264" t="s">
        <v>191</v>
      </c>
      <c r="Q154" s="1"/>
      <c r="R154" s="1"/>
      <c r="S154" s="1"/>
      <c r="T154" s="1"/>
      <c r="U154" s="1"/>
      <c r="V154" s="1"/>
      <c r="W154" s="1"/>
      <c r="X154" s="1"/>
      <c r="Y154" s="165"/>
      <c r="Z154" s="165"/>
      <c r="AA154" s="165"/>
      <c r="AB154" s="165"/>
    </row>
    <row r="155">
      <c r="A155" s="3"/>
      <c r="B155" s="22"/>
      <c r="C155" s="196" t="s">
        <v>34</v>
      </c>
      <c r="D155" s="22"/>
      <c r="E155" s="130"/>
      <c r="F155" s="196" t="s">
        <v>26</v>
      </c>
      <c r="G155" s="67"/>
      <c r="H155" s="7"/>
      <c r="I155" s="259" t="s">
        <v>186</v>
      </c>
      <c r="J155" s="332">
        <v>3.0</v>
      </c>
      <c r="K155" s="362" t="s">
        <v>192</v>
      </c>
      <c r="L155" s="267"/>
      <c r="M155" s="269">
        <v>16.0</v>
      </c>
      <c r="N155" s="269" t="s">
        <v>193</v>
      </c>
      <c r="O155" s="267"/>
      <c r="P155" s="264" t="s">
        <v>186</v>
      </c>
      <c r="Q155" s="1"/>
      <c r="R155" s="1"/>
      <c r="S155" s="1"/>
      <c r="T155" s="1"/>
      <c r="U155" s="1"/>
      <c r="V155" s="1"/>
      <c r="W155" s="1"/>
      <c r="X155" s="1"/>
      <c r="Y155" s="165"/>
      <c r="Z155" s="165"/>
      <c r="AA155" s="165"/>
      <c r="AB155" s="165"/>
    </row>
    <row r="156">
      <c r="A156" s="3"/>
      <c r="B156" s="22"/>
      <c r="C156" s="196" t="s">
        <v>30</v>
      </c>
      <c r="D156" s="22"/>
      <c r="E156" s="130"/>
      <c r="F156" s="196" t="s">
        <v>15</v>
      </c>
      <c r="G156" s="67"/>
      <c r="H156" s="7"/>
      <c r="I156" s="259" t="s">
        <v>40</v>
      </c>
      <c r="J156" s="332">
        <v>4.0</v>
      </c>
      <c r="K156" s="269" t="s">
        <v>194</v>
      </c>
      <c r="L156" s="267"/>
      <c r="M156" s="269">
        <v>17.0</v>
      </c>
      <c r="N156" s="333" t="s">
        <v>195</v>
      </c>
      <c r="O156" s="267"/>
      <c r="P156" s="264" t="s">
        <v>40</v>
      </c>
      <c r="Q156" s="1"/>
      <c r="R156" s="1"/>
      <c r="S156" s="1"/>
      <c r="T156" s="1"/>
      <c r="U156" s="1"/>
      <c r="V156" s="1"/>
      <c r="W156" s="1"/>
      <c r="X156" s="1"/>
      <c r="Y156" s="165"/>
      <c r="Z156" s="165"/>
      <c r="AA156" s="165"/>
      <c r="AB156" s="165"/>
    </row>
    <row r="157">
      <c r="A157" s="1"/>
      <c r="B157" s="22"/>
      <c r="C157" s="197" t="s">
        <v>18</v>
      </c>
      <c r="D157" s="22"/>
      <c r="E157" s="1"/>
      <c r="F157" s="46" t="s">
        <v>36</v>
      </c>
      <c r="G157" s="47" t="str">
        <f>G158/SUM(G152:G156)</f>
        <v>#DIV/0!</v>
      </c>
      <c r="H157" s="138" t="str">
        <f>H158/SUM(G152:G156)</f>
        <v>#DIV/0!</v>
      </c>
      <c r="I157" s="363" t="s">
        <v>196</v>
      </c>
      <c r="J157" s="332">
        <v>5.0</v>
      </c>
      <c r="K157" s="272" t="s">
        <v>260</v>
      </c>
      <c r="L157" s="267"/>
      <c r="M157" s="269">
        <v>18.0</v>
      </c>
      <c r="N157" s="269" t="s">
        <v>198</v>
      </c>
      <c r="O157" s="267"/>
      <c r="P157" s="264" t="s">
        <v>188</v>
      </c>
      <c r="Q157" s="1"/>
      <c r="R157" s="1"/>
      <c r="S157" s="1"/>
      <c r="T157" s="1"/>
      <c r="U157" s="1"/>
      <c r="V157" s="1"/>
      <c r="W157" s="1"/>
      <c r="X157" s="1"/>
      <c r="Y157" s="420"/>
      <c r="Z157" s="420"/>
      <c r="AA157" s="420"/>
      <c r="AB157" s="420"/>
    </row>
    <row r="158">
      <c r="A158" s="1"/>
      <c r="B158" s="22"/>
      <c r="C158" s="197" t="s">
        <v>261</v>
      </c>
      <c r="D158" s="22"/>
      <c r="E158" s="1"/>
      <c r="F158" s="46" t="s">
        <v>39</v>
      </c>
      <c r="G158" s="47">
        <f t="shared" ref="G158:H158" si="5">G212/7</f>
        <v>70</v>
      </c>
      <c r="H158" s="138">
        <f t="shared" si="5"/>
        <v>0</v>
      </c>
      <c r="I158" s="273" t="s">
        <v>188</v>
      </c>
      <c r="J158" s="332">
        <v>6.0</v>
      </c>
      <c r="K158" s="272" t="s">
        <v>199</v>
      </c>
      <c r="L158" s="267"/>
      <c r="M158" s="269">
        <v>19.0</v>
      </c>
      <c r="N158" s="269" t="s">
        <v>200</v>
      </c>
      <c r="O158" s="372" t="s">
        <v>262</v>
      </c>
      <c r="P158" s="264" t="s">
        <v>186</v>
      </c>
      <c r="Q158" s="1"/>
      <c r="R158" s="1"/>
      <c r="S158" s="1"/>
      <c r="T158" s="1"/>
      <c r="U158" s="1"/>
      <c r="V158" s="1"/>
      <c r="W158" s="1"/>
      <c r="X158" s="1"/>
      <c r="Y158" s="233"/>
      <c r="Z158" s="233"/>
      <c r="AA158" s="233"/>
      <c r="AB158" s="233"/>
    </row>
    <row r="159">
      <c r="A159" s="1"/>
      <c r="B159" s="1"/>
      <c r="C159" s="1"/>
      <c r="D159" s="1"/>
      <c r="E159" s="1"/>
      <c r="F159" s="1"/>
      <c r="G159" s="1"/>
      <c r="H159" s="1"/>
      <c r="I159" s="364" t="s">
        <v>40</v>
      </c>
      <c r="J159" s="332">
        <v>7.0</v>
      </c>
      <c r="K159" s="362" t="s">
        <v>201</v>
      </c>
      <c r="L159" s="267"/>
      <c r="M159" s="269">
        <v>20.0</v>
      </c>
      <c r="N159" s="333" t="s">
        <v>202</v>
      </c>
      <c r="O159" s="267"/>
      <c r="P159" s="264" t="s">
        <v>11</v>
      </c>
      <c r="Q159" s="1"/>
      <c r="R159" s="1"/>
      <c r="S159" s="1"/>
      <c r="T159" s="1"/>
      <c r="U159" s="1"/>
      <c r="V159" s="1"/>
      <c r="W159" s="1"/>
      <c r="X159" s="1"/>
      <c r="Y159" s="233"/>
      <c r="Z159" s="233"/>
      <c r="AA159" s="233"/>
      <c r="AB159" s="233" t="str">
        <f>MATCH(MID(F159,1,12),kodyrecept!B$1:B$600,0)</f>
        <v>#N/A</v>
      </c>
    </row>
    <row r="160">
      <c r="A160" s="1"/>
      <c r="B160" s="1"/>
      <c r="C160" s="1"/>
      <c r="D160" s="1"/>
      <c r="E160" s="1"/>
      <c r="F160" s="1"/>
      <c r="G160" s="1"/>
      <c r="H160" s="1"/>
      <c r="I160" s="364" t="s">
        <v>204</v>
      </c>
      <c r="J160" s="332">
        <v>8.0</v>
      </c>
      <c r="K160" s="362" t="s">
        <v>205</v>
      </c>
      <c r="L160" s="267"/>
      <c r="M160" s="269">
        <v>21.0</v>
      </c>
      <c r="N160" s="269" t="s">
        <v>206</v>
      </c>
      <c r="O160" s="267"/>
      <c r="P160" s="264" t="s">
        <v>207</v>
      </c>
      <c r="Q160" s="1"/>
      <c r="R160" s="1"/>
      <c r="S160" s="1"/>
      <c r="T160" s="1"/>
      <c r="U160" s="1"/>
      <c r="V160" s="1"/>
      <c r="W160" s="1"/>
      <c r="X160" s="1"/>
      <c r="Y160" s="233"/>
      <c r="Z160" s="233"/>
      <c r="AA160" s="233"/>
      <c r="AB160" s="233" t="str">
        <f>MATCH(MID(F160,1,12),kodyrecept!B$1:B$600,0)</f>
        <v>#N/A</v>
      </c>
    </row>
    <row r="161">
      <c r="A161" s="1"/>
      <c r="B161" s="1"/>
      <c r="C161" s="1"/>
      <c r="D161" s="1"/>
      <c r="E161" s="1"/>
      <c r="F161" s="1"/>
      <c r="G161" s="1"/>
      <c r="H161" s="1"/>
      <c r="I161" s="365"/>
      <c r="J161" s="332">
        <v>9.0</v>
      </c>
      <c r="K161" s="269" t="s">
        <v>134</v>
      </c>
      <c r="L161" s="267"/>
      <c r="M161" s="269">
        <v>22.0</v>
      </c>
      <c r="N161" s="269" t="s">
        <v>209</v>
      </c>
      <c r="O161" s="267"/>
      <c r="P161" s="264" t="s">
        <v>210</v>
      </c>
      <c r="Q161" s="1"/>
      <c r="R161" s="1"/>
      <c r="S161" s="1"/>
      <c r="T161" s="1"/>
      <c r="U161" s="1"/>
      <c r="V161" s="1"/>
      <c r="W161" s="1"/>
      <c r="X161" s="1"/>
      <c r="Y161" s="233"/>
      <c r="Z161" s="233"/>
      <c r="AA161" s="233"/>
      <c r="AB161" s="233"/>
    </row>
    <row r="162">
      <c r="A162" s="1"/>
      <c r="B162" s="1"/>
      <c r="C162" s="1"/>
      <c r="D162" s="1"/>
      <c r="E162" s="1"/>
      <c r="F162" s="1"/>
      <c r="G162" s="1"/>
      <c r="H162" s="1"/>
      <c r="I162" s="364" t="s">
        <v>186</v>
      </c>
      <c r="J162" s="332">
        <v>10.0</v>
      </c>
      <c r="K162" s="366" t="s">
        <v>211</v>
      </c>
      <c r="L162" s="267"/>
      <c r="M162" s="269">
        <v>23.0</v>
      </c>
      <c r="N162" s="366"/>
      <c r="O162" s="267"/>
      <c r="P162" s="264" t="s">
        <v>11</v>
      </c>
      <c r="Q162" s="1"/>
      <c r="R162" s="1"/>
      <c r="S162" s="1"/>
      <c r="T162" s="1"/>
      <c r="U162" s="1"/>
      <c r="V162" s="1"/>
      <c r="W162" s="1"/>
      <c r="X162" s="1"/>
      <c r="Y162" s="233"/>
      <c r="Z162" s="233"/>
      <c r="AA162" s="233"/>
      <c r="AB162" s="233" t="str">
        <f>MATCH(MID(F162,1,12),kodyrecept!B$1:B$600,0)</f>
        <v>#N/A</v>
      </c>
    </row>
    <row r="163">
      <c r="A163" s="1"/>
      <c r="B163" s="1"/>
      <c r="C163" s="1"/>
      <c r="D163" s="1"/>
      <c r="E163" s="1"/>
      <c r="F163" s="1"/>
      <c r="G163" s="1"/>
      <c r="H163" s="1"/>
      <c r="I163" s="364" t="s">
        <v>11</v>
      </c>
      <c r="J163" s="332">
        <v>11.0</v>
      </c>
      <c r="K163" s="269" t="s">
        <v>213</v>
      </c>
      <c r="L163" s="267"/>
      <c r="M163" s="269">
        <v>24.0</v>
      </c>
      <c r="N163" s="269" t="s">
        <v>214</v>
      </c>
      <c r="O163" s="267"/>
      <c r="P163" s="264" t="s">
        <v>186</v>
      </c>
      <c r="Q163" s="1"/>
      <c r="R163" s="1"/>
      <c r="S163" s="1"/>
      <c r="T163" s="1"/>
      <c r="U163" s="1"/>
      <c r="V163" s="1"/>
      <c r="W163" s="1"/>
      <c r="X163" s="1"/>
      <c r="Y163" s="233"/>
      <c r="Z163" s="233"/>
      <c r="AA163" s="233"/>
      <c r="AB163" s="233"/>
    </row>
    <row r="164">
      <c r="A164" s="1"/>
      <c r="B164" s="1"/>
      <c r="C164" s="1"/>
      <c r="D164" s="1"/>
      <c r="E164" s="1"/>
      <c r="F164" s="1"/>
      <c r="G164" s="1"/>
      <c r="H164" s="1"/>
      <c r="I164" s="367" t="s">
        <v>11</v>
      </c>
      <c r="J164" s="332">
        <v>12.0</v>
      </c>
      <c r="K164" s="366" t="s">
        <v>216</v>
      </c>
      <c r="L164" s="267"/>
      <c r="M164" s="269">
        <v>25.0</v>
      </c>
      <c r="N164" s="333" t="s">
        <v>217</v>
      </c>
      <c r="O164" s="267"/>
      <c r="P164" s="264" t="s">
        <v>40</v>
      </c>
      <c r="Q164" s="1"/>
      <c r="R164" s="1"/>
      <c r="S164" s="1"/>
      <c r="T164" s="1"/>
      <c r="U164" s="1"/>
      <c r="V164" s="1"/>
      <c r="W164" s="1"/>
      <c r="X164" s="1"/>
      <c r="Y164" s="233"/>
      <c r="Z164" s="233"/>
      <c r="AA164" s="233"/>
      <c r="AB164" s="233"/>
    </row>
    <row r="165">
      <c r="A165" s="1"/>
      <c r="B165" s="1"/>
      <c r="C165" s="1"/>
      <c r="D165" s="1"/>
      <c r="E165" s="1"/>
      <c r="F165" s="1"/>
      <c r="G165" s="1"/>
      <c r="H165" s="1"/>
      <c r="I165" s="365"/>
      <c r="J165" s="332">
        <v>13.0</v>
      </c>
      <c r="K165" s="269" t="s">
        <v>218</v>
      </c>
      <c r="L165" s="267"/>
      <c r="M165" s="269">
        <v>26.0</v>
      </c>
      <c r="N165" s="368" t="s">
        <v>219</v>
      </c>
      <c r="O165" s="267"/>
      <c r="P165" s="264" t="s">
        <v>188</v>
      </c>
      <c r="Q165" s="1"/>
      <c r="R165" s="1"/>
      <c r="S165" s="1"/>
      <c r="T165" s="1"/>
      <c r="U165" s="1"/>
      <c r="V165" s="1"/>
      <c r="W165" s="1"/>
      <c r="X165" s="1"/>
      <c r="Y165" s="233"/>
      <c r="Z165" s="233"/>
      <c r="AA165" s="233"/>
      <c r="AB165" s="233" t="str">
        <f>MATCH(MID(F165,1,12),kodyrecept!B$1:B$600,0)</f>
        <v>#N/A</v>
      </c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369"/>
      <c r="K166" s="370"/>
      <c r="L166" s="371"/>
      <c r="M166" s="370"/>
      <c r="N166" s="369"/>
      <c r="O166" s="371"/>
      <c r="P166" s="1"/>
      <c r="Q166" s="1"/>
      <c r="R166" s="1"/>
      <c r="S166" s="1"/>
      <c r="T166" s="1"/>
      <c r="U166" s="1"/>
      <c r="V166" s="1"/>
      <c r="W166" s="1"/>
      <c r="X166" s="1"/>
      <c r="Y166" s="233"/>
      <c r="Z166" s="233"/>
      <c r="AA166" s="233"/>
      <c r="AB166" s="233"/>
    </row>
    <row r="167">
      <c r="A167" s="194" t="s">
        <v>44</v>
      </c>
      <c r="B167" s="202" t="s">
        <v>140</v>
      </c>
      <c r="C167" s="194" t="s">
        <v>46</v>
      </c>
      <c r="D167" s="194" t="s">
        <v>47</v>
      </c>
      <c r="E167" s="194" t="s">
        <v>48</v>
      </c>
      <c r="F167" s="194" t="s">
        <v>49</v>
      </c>
      <c r="G167" s="203" t="s">
        <v>50</v>
      </c>
      <c r="H167" s="202" t="s">
        <v>141</v>
      </c>
      <c r="I167" s="202" t="s">
        <v>52</v>
      </c>
      <c r="J167" s="202" t="s">
        <v>53</v>
      </c>
      <c r="K167" s="194" t="s">
        <v>54</v>
      </c>
      <c r="L167" s="194" t="s">
        <v>55</v>
      </c>
      <c r="M167" s="194" t="s">
        <v>56</v>
      </c>
      <c r="N167" s="194" t="s">
        <v>57</v>
      </c>
      <c r="O167" s="202" t="s">
        <v>58</v>
      </c>
      <c r="P167" s="202" t="s">
        <v>59</v>
      </c>
      <c r="Q167" s="204" t="s">
        <v>60</v>
      </c>
      <c r="R167" s="62"/>
      <c r="S167" s="62"/>
      <c r="T167" s="62"/>
      <c r="U167" s="62"/>
      <c r="V167" s="62"/>
      <c r="W167" s="62"/>
      <c r="X167" s="62"/>
      <c r="Y167" s="233"/>
      <c r="Z167" s="233"/>
      <c r="AA167" s="233"/>
      <c r="AB167" s="233" t="str">
        <f>MATCH(MID(F167,1,12),kodyrecept!B$1:B$600,0)</f>
        <v>#N/A</v>
      </c>
    </row>
    <row r="168">
      <c r="A168" s="22"/>
      <c r="B168" s="22"/>
      <c r="C168" s="111"/>
      <c r="D168" s="111"/>
      <c r="E168" s="111"/>
      <c r="F168" s="179"/>
      <c r="G168" s="180"/>
      <c r="H168" s="111"/>
      <c r="I168" s="181"/>
      <c r="J168" s="111"/>
      <c r="K168" s="180"/>
      <c r="L168" s="111"/>
      <c r="M168" s="111"/>
      <c r="N168" s="111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33"/>
      <c r="Z168" s="233"/>
      <c r="AA168" s="233"/>
      <c r="AB168" s="233" t="str">
        <f>MATCH(MID(F168,1,12),kodyrecept!B$1:B$600,0)</f>
        <v>#N/A</v>
      </c>
    </row>
    <row r="169">
      <c r="A169" s="22"/>
      <c r="B169" s="22"/>
      <c r="C169" s="65"/>
      <c r="D169" s="65"/>
      <c r="E169" s="65"/>
      <c r="F169" s="179"/>
      <c r="G169" s="67"/>
      <c r="H169" s="65"/>
      <c r="I169" s="65"/>
      <c r="J169" s="65"/>
      <c r="K169" s="65"/>
      <c r="L169" s="65"/>
      <c r="M169" s="65"/>
      <c r="N169" s="65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33"/>
      <c r="Z169" s="233"/>
      <c r="AA169" s="233"/>
      <c r="AB169" s="233" t="str">
        <f>MATCH(MID(F169,1,12),kodyrecept!B$1:B$600,0)</f>
        <v>#N/A</v>
      </c>
    </row>
    <row r="170">
      <c r="A170" s="22"/>
      <c r="B170" s="22"/>
      <c r="C170" s="65"/>
      <c r="D170" s="65"/>
      <c r="E170" s="65"/>
      <c r="F170" s="179"/>
      <c r="G170" s="67"/>
      <c r="H170" s="65"/>
      <c r="I170" s="68"/>
      <c r="J170" s="65"/>
      <c r="K170" s="67"/>
      <c r="L170" s="65"/>
      <c r="M170" s="65"/>
      <c r="N170" s="65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33"/>
      <c r="Z170" s="233"/>
      <c r="AA170" s="233"/>
      <c r="AB170" s="233" t="str">
        <f>MATCH(MID(F170,1,12),kodyrecept!B$1:B$600,0)</f>
        <v>#N/A</v>
      </c>
    </row>
    <row r="171">
      <c r="A171" s="338" t="s">
        <v>70</v>
      </c>
      <c r="B171" s="284">
        <v>2697683.0</v>
      </c>
      <c r="C171" s="373">
        <v>0.25</v>
      </c>
      <c r="D171" s="341" t="s">
        <v>220</v>
      </c>
      <c r="E171" s="341" t="s">
        <v>221</v>
      </c>
      <c r="F171" s="341" t="s">
        <v>222</v>
      </c>
      <c r="G171" s="349">
        <v>2.0</v>
      </c>
      <c r="H171" s="346"/>
      <c r="I171" s="346"/>
      <c r="J171" s="346"/>
      <c r="K171" s="375">
        <v>501.0</v>
      </c>
      <c r="L171" s="290" t="s">
        <v>66</v>
      </c>
      <c r="M171" s="65"/>
      <c r="N171" s="65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3"/>
      <c r="Z171" s="233"/>
      <c r="AA171" s="233"/>
      <c r="AB171" s="233" t="str">
        <f>MATCH(MID(F171,1,12),kodyrecept!B$1:B$600,0)</f>
        <v>#N/A</v>
      </c>
    </row>
    <row r="172">
      <c r="A172" s="22"/>
      <c r="B172" s="22"/>
      <c r="C172" s="65"/>
      <c r="D172" s="22"/>
      <c r="E172" s="22"/>
      <c r="F172" s="66"/>
      <c r="G172" s="27"/>
      <c r="H172" s="80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3"/>
      <c r="Z172" s="233"/>
      <c r="AA172" s="233"/>
      <c r="AB172" s="233" t="str">
        <f>MATCH(MID(F172,1,12),kodyrecept!B$1:B$600,0)</f>
        <v>#N/A</v>
      </c>
    </row>
    <row r="173">
      <c r="A173" s="22"/>
      <c r="B173" s="22"/>
      <c r="C173" s="65"/>
      <c r="D173" s="22"/>
      <c r="E173" s="22"/>
      <c r="F173" s="66"/>
      <c r="G173" s="67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33"/>
      <c r="Z173" s="233"/>
      <c r="AA173" s="233"/>
      <c r="AB173" s="233" t="str">
        <f>MATCH(MID(F173,1,12),kodyrecept!B$1:B$600,0)</f>
        <v>#N/A</v>
      </c>
    </row>
    <row r="174">
      <c r="A174" s="22"/>
      <c r="B174" s="22"/>
      <c r="C174" s="65"/>
      <c r="D174" s="22"/>
      <c r="E174" s="22"/>
      <c r="F174" s="66"/>
      <c r="G174" s="67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33"/>
      <c r="Z174" s="233"/>
      <c r="AA174" s="233"/>
      <c r="AB174" s="233" t="str">
        <f>MATCH(MID(F174,1,12),kodyrecept!B$1:B$600,0)</f>
        <v>#N/A</v>
      </c>
    </row>
    <row r="175">
      <c r="A175" s="310"/>
      <c r="B175" s="311"/>
      <c r="C175" s="355"/>
      <c r="D175" s="313"/>
      <c r="E175" s="313"/>
      <c r="F175" s="313"/>
      <c r="G175" s="315"/>
      <c r="H175" s="316"/>
      <c r="I175" s="316"/>
      <c r="J175" s="316"/>
      <c r="K175" s="317"/>
      <c r="L175" s="218"/>
      <c r="M175" s="316"/>
      <c r="N175" s="313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33"/>
      <c r="Z175" s="233"/>
      <c r="AA175" s="233"/>
      <c r="AB175" s="233" t="str">
        <f>MATCH(MID(F175,1,12),kodyrecept!B$1:B$600,0)</f>
        <v>#N/A</v>
      </c>
    </row>
    <row r="176">
      <c r="A176" s="22"/>
      <c r="B176" s="22"/>
      <c r="C176" s="65"/>
      <c r="D176" s="22"/>
      <c r="E176" s="22"/>
      <c r="F176" s="66"/>
      <c r="G176" s="67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33"/>
      <c r="Z176" s="233"/>
      <c r="AA176" s="233"/>
      <c r="AB176" s="233" t="str">
        <f>MATCH(MID(F176,1,12),kodyrecept!B$1:B$600,0)</f>
        <v>#N/A</v>
      </c>
    </row>
    <row r="177">
      <c r="A177" s="22"/>
      <c r="B177" s="22"/>
      <c r="C177" s="65"/>
      <c r="D177" s="22"/>
      <c r="E177" s="22"/>
      <c r="F177" s="66"/>
      <c r="G177" s="67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33"/>
      <c r="Z177" s="233"/>
      <c r="AA177" s="233"/>
      <c r="AB177" s="233" t="str">
        <f>MATCH(MID(F177,1,12),kodyrecept!B$1:B$600,0)</f>
        <v>#N/A</v>
      </c>
    </row>
    <row r="178">
      <c r="A178" s="376" t="s">
        <v>102</v>
      </c>
      <c r="B178" s="377">
        <v>2614524.0</v>
      </c>
      <c r="C178" s="378">
        <v>0.6666666666666666</v>
      </c>
      <c r="D178" s="341" t="s">
        <v>244</v>
      </c>
      <c r="E178" s="341" t="s">
        <v>299</v>
      </c>
      <c r="F178" s="341" t="s">
        <v>105</v>
      </c>
      <c r="G178" s="379">
        <v>8.0</v>
      </c>
      <c r="H178" s="346"/>
      <c r="I178" s="346"/>
      <c r="J178" s="346"/>
      <c r="K178" s="345"/>
      <c r="L178" s="290" t="s">
        <v>66</v>
      </c>
      <c r="M178" s="380" t="s">
        <v>414</v>
      </c>
      <c r="N178" s="283">
        <v>6.0542078E8</v>
      </c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33"/>
      <c r="Z178" s="233"/>
      <c r="AA178" s="233"/>
      <c r="AB178" s="233" t="str">
        <f>MATCH(MID(F178,1,12),kodyrecept!B$1:B$600,0)</f>
        <v>#N/A</v>
      </c>
    </row>
    <row r="179">
      <c r="A179" s="376" t="s">
        <v>102</v>
      </c>
      <c r="B179" s="377">
        <v>2614524.0</v>
      </c>
      <c r="C179" s="378">
        <v>0.6875</v>
      </c>
      <c r="D179" s="341" t="s">
        <v>244</v>
      </c>
      <c r="E179" s="341" t="s">
        <v>299</v>
      </c>
      <c r="F179" s="341" t="s">
        <v>105</v>
      </c>
      <c r="G179" s="379">
        <v>8.0</v>
      </c>
      <c r="H179" s="346"/>
      <c r="I179" s="346"/>
      <c r="J179" s="346"/>
      <c r="K179" s="345"/>
      <c r="L179" s="290" t="s">
        <v>66</v>
      </c>
      <c r="M179" s="380" t="s">
        <v>429</v>
      </c>
      <c r="N179" s="283">
        <v>6.0542078E8</v>
      </c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33"/>
      <c r="Z179" s="233"/>
      <c r="AA179" s="233"/>
      <c r="AB179" s="233" t="str">
        <f>MATCH(MID(F179,1,12),kodyrecept!B$1:B$600,0)</f>
        <v>#N/A</v>
      </c>
    </row>
    <row r="180">
      <c r="A180" s="376" t="s">
        <v>102</v>
      </c>
      <c r="B180" s="377">
        <v>2614524.0</v>
      </c>
      <c r="C180" s="378">
        <v>0.6875</v>
      </c>
      <c r="D180" s="341" t="s">
        <v>244</v>
      </c>
      <c r="E180" s="341" t="s">
        <v>299</v>
      </c>
      <c r="F180" s="341" t="s">
        <v>105</v>
      </c>
      <c r="G180" s="379">
        <v>16.0</v>
      </c>
      <c r="H180" s="346"/>
      <c r="I180" s="346"/>
      <c r="J180" s="346"/>
      <c r="K180" s="345"/>
      <c r="L180" s="290" t="s">
        <v>66</v>
      </c>
      <c r="M180" s="380" t="s">
        <v>429</v>
      </c>
      <c r="N180" s="283">
        <v>6.0542078E8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33"/>
      <c r="Z180" s="233"/>
      <c r="AA180" s="233"/>
      <c r="AB180" s="233" t="str">
        <f>MATCH(MID(F180,1,12),kodyrecept!B$1:B$600,0)</f>
        <v>#N/A</v>
      </c>
    </row>
    <row r="181">
      <c r="A181" s="22"/>
      <c r="B181" s="22"/>
      <c r="C181" s="65"/>
      <c r="D181" s="22"/>
      <c r="E181" s="22"/>
      <c r="F181" s="22"/>
      <c r="G181" s="67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3"/>
      <c r="Z181" s="233"/>
      <c r="AA181" s="233"/>
      <c r="AB181" s="233" t="str">
        <f>MATCH(MID(F181,1,12),kodyrecept!B$1:B$600,0)</f>
        <v>#N/A</v>
      </c>
    </row>
    <row r="182">
      <c r="A182" s="283" t="s">
        <v>170</v>
      </c>
      <c r="B182" s="283">
        <v>2659992.0</v>
      </c>
      <c r="C182" s="392">
        <v>0.4583333333333333</v>
      </c>
      <c r="D182" s="283" t="s">
        <v>171</v>
      </c>
      <c r="E182" s="283" t="s">
        <v>233</v>
      </c>
      <c r="F182" s="283" t="s">
        <v>234</v>
      </c>
      <c r="G182" s="298">
        <v>150.0</v>
      </c>
      <c r="H182" s="299"/>
      <c r="I182" s="299"/>
      <c r="J182" s="299"/>
      <c r="K182" s="438" t="s">
        <v>430</v>
      </c>
      <c r="L182" s="290" t="s">
        <v>66</v>
      </c>
      <c r="M182" s="299"/>
      <c r="N182" s="283">
        <v>6.02589424E8</v>
      </c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3"/>
      <c r="Z182" s="233"/>
      <c r="AA182" s="233"/>
      <c r="AB182" s="233" t="str">
        <f>MATCH(MID(F182,1,12),kodyrecept!B$1:B$600,0)</f>
        <v>#N/A</v>
      </c>
    </row>
    <row r="183">
      <c r="A183" s="22"/>
      <c r="B183" s="22"/>
      <c r="C183" s="65"/>
      <c r="D183" s="22"/>
      <c r="E183" s="22"/>
      <c r="F183" s="22"/>
      <c r="G183" s="67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33"/>
      <c r="Z183" s="233"/>
      <c r="AA183" s="233"/>
      <c r="AB183" s="233" t="str">
        <f>MATCH(MID(F183,1,12),kodyrecept!B$1:B$600,0)</f>
        <v>#N/A</v>
      </c>
    </row>
    <row r="184">
      <c r="A184" s="211" t="s">
        <v>170</v>
      </c>
      <c r="B184" s="211">
        <v>2659992.0</v>
      </c>
      <c r="C184" s="212">
        <v>0.625</v>
      </c>
      <c r="D184" s="211" t="s">
        <v>171</v>
      </c>
      <c r="E184" s="211" t="s">
        <v>233</v>
      </c>
      <c r="F184" s="211" t="s">
        <v>173</v>
      </c>
      <c r="G184" s="304">
        <v>24.0</v>
      </c>
      <c r="H184" s="210"/>
      <c r="I184" s="210"/>
      <c r="J184" s="210"/>
      <c r="K184" s="384"/>
      <c r="L184" s="218" t="s">
        <v>66</v>
      </c>
      <c r="M184" s="210"/>
      <c r="N184" s="211">
        <v>6.02589424E8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33"/>
      <c r="Z184" s="233"/>
      <c r="AA184" s="233"/>
      <c r="AB184" s="233" t="str">
        <f>MATCH(MID(F184,1,12),kodyrecept!B$1:B$600,0)</f>
        <v>#N/A</v>
      </c>
    </row>
    <row r="185">
      <c r="A185" s="22"/>
      <c r="B185" s="22"/>
      <c r="C185" s="65"/>
      <c r="D185" s="22"/>
      <c r="E185" s="22"/>
      <c r="F185" s="22"/>
      <c r="G185" s="67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3"/>
      <c r="Z185" s="233"/>
      <c r="AA185" s="233"/>
      <c r="AB185" s="233" t="str">
        <f>MATCH(MID(F185,1,12),kodyrecept!B$1:B$600,0)</f>
        <v>#N/A</v>
      </c>
    </row>
    <row r="186">
      <c r="A186" s="310" t="s">
        <v>102</v>
      </c>
      <c r="B186" s="311">
        <v>2554204.0</v>
      </c>
      <c r="C186" s="325">
        <v>0.625</v>
      </c>
      <c r="D186" s="313" t="s">
        <v>270</v>
      </c>
      <c r="E186" s="313" t="s">
        <v>271</v>
      </c>
      <c r="F186" s="313" t="s">
        <v>119</v>
      </c>
      <c r="G186" s="326">
        <v>36.0</v>
      </c>
      <c r="H186" s="316"/>
      <c r="I186" s="316"/>
      <c r="J186" s="316"/>
      <c r="K186" s="322"/>
      <c r="L186" s="218" t="s">
        <v>66</v>
      </c>
      <c r="M186" s="316"/>
      <c r="N186" s="313">
        <v>5.06169029E8</v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33"/>
      <c r="Z186" s="233"/>
      <c r="AA186" s="233"/>
      <c r="AB186" s="233" t="str">
        <f>MATCH(MID(F186,1,12),kodyrecept!B$1:B$600,0)</f>
        <v>#N/A</v>
      </c>
    </row>
    <row r="187">
      <c r="A187" s="22"/>
      <c r="B187" s="22"/>
      <c r="C187" s="65"/>
      <c r="D187" s="65"/>
      <c r="E187" s="67"/>
      <c r="F187" s="65"/>
      <c r="G187" s="67"/>
      <c r="H187" s="22"/>
      <c r="I187" s="65"/>
      <c r="J187" s="65"/>
      <c r="K187" s="65"/>
      <c r="L187" s="65"/>
      <c r="M187" s="65"/>
      <c r="N187" s="65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33"/>
      <c r="Z187" s="233"/>
      <c r="AA187" s="233"/>
      <c r="AB187" s="233" t="str">
        <f>MATCH(MID(F187,1,12),kodyrecept!B$1:B$600,0)</f>
        <v>#N/A</v>
      </c>
    </row>
    <row r="188">
      <c r="A188" s="22"/>
      <c r="B188" s="22"/>
      <c r="C188" s="65"/>
      <c r="D188" s="65"/>
      <c r="E188" s="65"/>
      <c r="F188" s="65"/>
      <c r="G188" s="67"/>
      <c r="H188" s="22"/>
      <c r="I188" s="68"/>
      <c r="J188" s="65"/>
      <c r="K188" s="67"/>
      <c r="L188" s="65"/>
      <c r="M188" s="65"/>
      <c r="N188" s="65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33"/>
      <c r="Z188" s="233"/>
      <c r="AA188" s="233"/>
      <c r="AB188" s="233" t="str">
        <f>MATCH(MID(F188,1,12),kodyrecept!B$1:B$600,0)</f>
        <v>#N/A</v>
      </c>
    </row>
    <row r="189">
      <c r="A189" s="22"/>
      <c r="B189" s="65"/>
      <c r="C189" s="65"/>
      <c r="D189" s="65"/>
      <c r="E189" s="65"/>
      <c r="F189" s="65"/>
      <c r="G189" s="67"/>
      <c r="H189" s="22"/>
      <c r="I189" s="68"/>
      <c r="J189" s="65"/>
      <c r="K189" s="67"/>
      <c r="L189" s="65"/>
      <c r="M189" s="65"/>
      <c r="N189" s="65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33"/>
      <c r="Z189" s="233"/>
      <c r="AA189" s="233"/>
      <c r="AB189" s="233" t="str">
        <f>MATCH(MID(F189,1,12),kodyrecept!B$1:B$600,0)</f>
        <v>#N/A</v>
      </c>
    </row>
    <row r="190">
      <c r="A190" s="211" t="s">
        <v>61</v>
      </c>
      <c r="B190" s="381">
        <v>2724120.0</v>
      </c>
      <c r="C190" s="212">
        <v>0.6666666666666666</v>
      </c>
      <c r="D190" s="211" t="s">
        <v>250</v>
      </c>
      <c r="E190" s="211" t="s">
        <v>251</v>
      </c>
      <c r="F190" s="211" t="s">
        <v>105</v>
      </c>
      <c r="G190" s="304">
        <v>16.0</v>
      </c>
      <c r="H190" s="210"/>
      <c r="I190" s="210"/>
      <c r="J190" s="210"/>
      <c r="K190" s="210"/>
      <c r="L190" s="218" t="s">
        <v>66</v>
      </c>
      <c r="M190" s="211" t="s">
        <v>101</v>
      </c>
      <c r="N190" s="211" t="s">
        <v>252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33"/>
      <c r="Z190" s="233"/>
      <c r="AA190" s="233"/>
      <c r="AB190" s="233" t="str">
        <f>MATCH(MID(F190,1,12),kodyrecept!B$1:B$600,0)</f>
        <v>#N/A</v>
      </c>
    </row>
    <row r="191">
      <c r="A191" s="22"/>
      <c r="B191" s="65"/>
      <c r="C191" s="65"/>
      <c r="D191" s="65"/>
      <c r="E191" s="65"/>
      <c r="F191" s="65"/>
      <c r="G191" s="67"/>
      <c r="H191" s="22"/>
      <c r="I191" s="68"/>
      <c r="J191" s="65"/>
      <c r="K191" s="67"/>
      <c r="L191" s="65"/>
      <c r="M191" s="65"/>
      <c r="N191" s="65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3"/>
      <c r="Z191" s="233"/>
      <c r="AA191" s="233"/>
      <c r="AB191" s="233" t="str">
        <f>MATCH(MID(F191,1,12),kodyrecept!B$1:B$600,0)</f>
        <v>#N/A</v>
      </c>
    </row>
    <row r="192">
      <c r="A192" s="388" t="s">
        <v>102</v>
      </c>
      <c r="B192" s="311">
        <v>2614527.0</v>
      </c>
      <c r="C192" s="312">
        <v>0.6041666666666666</v>
      </c>
      <c r="D192" s="313" t="s">
        <v>244</v>
      </c>
      <c r="E192" s="313" t="s">
        <v>245</v>
      </c>
      <c r="F192" s="313" t="s">
        <v>145</v>
      </c>
      <c r="G192" s="315">
        <v>16.0</v>
      </c>
      <c r="H192" s="316"/>
      <c r="I192" s="316"/>
      <c r="J192" s="316"/>
      <c r="K192" s="390"/>
      <c r="L192" s="218" t="s">
        <v>66</v>
      </c>
      <c r="M192" s="316"/>
      <c r="N192" s="313">
        <v>6.03152862E8</v>
      </c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3"/>
      <c r="Z192" s="233"/>
      <c r="AA192" s="233"/>
      <c r="AB192" s="233" t="str">
        <f>MATCH(MID(F192,1,12),kodyrecept!B$1:B$600,0)</f>
        <v>#N/A</v>
      </c>
    </row>
    <row r="193">
      <c r="A193" s="22"/>
      <c r="B193" s="65"/>
      <c r="C193" s="65"/>
      <c r="D193" s="65"/>
      <c r="E193" s="65"/>
      <c r="F193" s="65"/>
      <c r="G193" s="67"/>
      <c r="H193" s="22"/>
      <c r="I193" s="68"/>
      <c r="J193" s="65"/>
      <c r="K193" s="67"/>
      <c r="L193" s="65"/>
      <c r="M193" s="65"/>
      <c r="N193" s="65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3"/>
      <c r="Z193" s="233"/>
      <c r="AA193" s="233"/>
      <c r="AB193" s="233" t="str">
        <f>MATCH(MID(F193,1,12),kodyrecept!B$1:B$600,0)</f>
        <v>#N/A</v>
      </c>
    </row>
    <row r="194">
      <c r="A194" s="338" t="s">
        <v>70</v>
      </c>
      <c r="B194" s="295">
        <v>2577957.0</v>
      </c>
      <c r="C194" s="373">
        <v>0.2708333333333333</v>
      </c>
      <c r="D194" s="341" t="s">
        <v>117</v>
      </c>
      <c r="E194" s="341" t="s">
        <v>236</v>
      </c>
      <c r="F194" s="409" t="s">
        <v>173</v>
      </c>
      <c r="G194" s="349">
        <v>170.0</v>
      </c>
      <c r="H194" s="346"/>
      <c r="I194" s="346"/>
      <c r="J194" s="346"/>
      <c r="K194" s="439" t="s">
        <v>431</v>
      </c>
      <c r="L194" s="290" t="s">
        <v>66</v>
      </c>
      <c r="M194" s="346" t="s">
        <v>432</v>
      </c>
      <c r="N194" s="341" t="s">
        <v>238</v>
      </c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33"/>
      <c r="Z194" s="233"/>
      <c r="AA194" s="233"/>
      <c r="AB194" s="233" t="str">
        <f>MATCH(MID(F194,1,12),kodyrecept!B$1:B$600,0)</f>
        <v>#N/A</v>
      </c>
    </row>
    <row r="195">
      <c r="A195" s="283" t="s">
        <v>170</v>
      </c>
      <c r="B195" s="283">
        <v>2659992.0</v>
      </c>
      <c r="C195" s="392">
        <v>0.625</v>
      </c>
      <c r="D195" s="283" t="s">
        <v>171</v>
      </c>
      <c r="E195" s="283" t="s">
        <v>172</v>
      </c>
      <c r="F195" s="283" t="s">
        <v>173</v>
      </c>
      <c r="G195" s="298">
        <v>24.0</v>
      </c>
      <c r="H195" s="299"/>
      <c r="I195" s="299"/>
      <c r="J195" s="299"/>
      <c r="K195" s="433"/>
      <c r="L195" s="290" t="s">
        <v>66</v>
      </c>
      <c r="M195" s="434" t="s">
        <v>419</v>
      </c>
      <c r="N195" s="283">
        <v>6.0227557E8</v>
      </c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33"/>
      <c r="Z195" s="233"/>
      <c r="AA195" s="233"/>
      <c r="AB195" s="233" t="str">
        <f>MATCH(MID(F195,1,12),kodyrecept!B$1:B$600,0)</f>
        <v>#N/A</v>
      </c>
    </row>
    <row r="196">
      <c r="A196" s="22"/>
      <c r="B196" s="65"/>
      <c r="C196" s="65"/>
      <c r="D196" s="65"/>
      <c r="E196" s="65"/>
      <c r="F196" s="65"/>
      <c r="G196" s="67"/>
      <c r="H196" s="68"/>
      <c r="I196" s="68"/>
      <c r="J196" s="65"/>
      <c r="K196" s="67"/>
      <c r="L196" s="65"/>
      <c r="M196" s="65"/>
      <c r="N196" s="65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3"/>
      <c r="Z196" s="233"/>
      <c r="AA196" s="233"/>
      <c r="AB196" s="233" t="str">
        <f>MATCH(MID(F196,1,12),kodyrecept!B$1:B$600,0)</f>
        <v>#N/A</v>
      </c>
    </row>
    <row r="197">
      <c r="A197" s="22"/>
      <c r="B197" s="65"/>
      <c r="C197" s="65"/>
      <c r="D197" s="65"/>
      <c r="E197" s="65"/>
      <c r="F197" s="65"/>
      <c r="G197" s="67"/>
      <c r="H197" s="68"/>
      <c r="I197" s="68"/>
      <c r="J197" s="65"/>
      <c r="K197" s="67"/>
      <c r="L197" s="65"/>
      <c r="M197" s="65"/>
      <c r="N197" s="65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33"/>
      <c r="Z197" s="233"/>
      <c r="AA197" s="233"/>
      <c r="AB197" s="233" t="str">
        <f>MATCH(MID(F197,1,12),kodyrecept!B$1:B$600,0)</f>
        <v>#N/A</v>
      </c>
    </row>
    <row r="198">
      <c r="A198" s="310" t="s">
        <v>70</v>
      </c>
      <c r="B198" s="313">
        <v>2587186.0</v>
      </c>
      <c r="C198" s="355">
        <v>0.6666666666666666</v>
      </c>
      <c r="D198" s="313" t="s">
        <v>246</v>
      </c>
      <c r="E198" s="394" t="s">
        <v>433</v>
      </c>
      <c r="F198" s="313" t="s">
        <v>119</v>
      </c>
      <c r="G198" s="315">
        <v>20.0</v>
      </c>
      <c r="H198" s="316"/>
      <c r="I198" s="327" t="s">
        <v>248</v>
      </c>
      <c r="J198" s="316"/>
      <c r="K198" s="322"/>
      <c r="L198" s="218" t="s">
        <v>66</v>
      </c>
      <c r="M198" s="313" t="s">
        <v>249</v>
      </c>
      <c r="N198" s="313">
        <v>6.98146328E8</v>
      </c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33"/>
      <c r="Z198" s="233"/>
      <c r="AA198" s="233"/>
      <c r="AB198" s="233" t="str">
        <f>MATCH(MID(F198,1,12),kodyrecept!B$1:B$600,0)</f>
        <v>#N/A</v>
      </c>
    </row>
    <row r="199">
      <c r="A199" s="22"/>
      <c r="B199" s="65"/>
      <c r="C199" s="65"/>
      <c r="D199" s="65"/>
      <c r="E199" s="65"/>
      <c r="F199" s="65"/>
      <c r="G199" s="67"/>
      <c r="H199" s="68"/>
      <c r="I199" s="68"/>
      <c r="J199" s="65"/>
      <c r="K199" s="67"/>
      <c r="L199" s="65"/>
      <c r="M199" s="65"/>
      <c r="N199" s="65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3"/>
      <c r="Z199" s="233"/>
      <c r="AA199" s="233"/>
      <c r="AB199" s="233" t="str">
        <f>MATCH(MID(F199,1,12),kodyrecept!B$1:B$600,0)</f>
        <v>#N/A</v>
      </c>
    </row>
    <row r="200">
      <c r="A200" s="22"/>
      <c r="B200" s="65"/>
      <c r="C200" s="65"/>
      <c r="D200" s="65"/>
      <c r="E200" s="65"/>
      <c r="F200" s="65"/>
      <c r="G200" s="67"/>
      <c r="H200" s="68"/>
      <c r="I200" s="68"/>
      <c r="J200" s="65"/>
      <c r="K200" s="67"/>
      <c r="L200" s="65"/>
      <c r="M200" s="65"/>
      <c r="N200" s="65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3"/>
      <c r="Z200" s="233"/>
      <c r="AA200" s="233"/>
      <c r="AB200" s="233" t="str">
        <f>MATCH(MID(F200,1,12),kodyrecept!B$1:B$600,0)</f>
        <v>#N/A</v>
      </c>
    </row>
    <row r="201">
      <c r="A201" s="22"/>
      <c r="B201" s="65"/>
      <c r="C201" s="65"/>
      <c r="D201" s="65"/>
      <c r="E201" s="65"/>
      <c r="F201" s="65"/>
      <c r="G201" s="67"/>
      <c r="H201" s="68"/>
      <c r="I201" s="68"/>
      <c r="J201" s="65"/>
      <c r="K201" s="67"/>
      <c r="L201" s="65"/>
      <c r="M201" s="65"/>
      <c r="N201" s="65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3"/>
      <c r="Z201" s="233"/>
      <c r="AA201" s="233"/>
      <c r="AB201" s="233" t="str">
        <f>MATCH(MID(F201,1,12),kodyrecept!B$1:B$600,0)</f>
        <v>#N/A</v>
      </c>
    </row>
    <row r="202">
      <c r="A202" s="22"/>
      <c r="B202" s="65"/>
      <c r="C202" s="65"/>
      <c r="D202" s="65"/>
      <c r="E202" s="65"/>
      <c r="F202" s="65"/>
      <c r="G202" s="67"/>
      <c r="H202" s="68"/>
      <c r="I202" s="68"/>
      <c r="J202" s="65"/>
      <c r="K202" s="67"/>
      <c r="L202" s="65"/>
      <c r="M202" s="65"/>
      <c r="N202" s="65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3"/>
      <c r="Z202" s="233"/>
      <c r="AA202" s="233"/>
      <c r="AB202" s="233" t="str">
        <f>MATCH(MID(F202,1,12),kodyrecept!B$1:B$600,0)</f>
        <v>#N/A</v>
      </c>
    </row>
    <row r="203">
      <c r="A203" s="22"/>
      <c r="B203" s="65"/>
      <c r="C203" s="65"/>
      <c r="D203" s="65"/>
      <c r="E203" s="65"/>
      <c r="F203" s="65"/>
      <c r="G203" s="67"/>
      <c r="H203" s="68"/>
      <c r="I203" s="68"/>
      <c r="J203" s="65"/>
      <c r="K203" s="67"/>
      <c r="L203" s="65"/>
      <c r="M203" s="65"/>
      <c r="N203" s="65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3"/>
      <c r="Z203" s="233"/>
      <c r="AA203" s="233"/>
      <c r="AB203" s="233" t="str">
        <f>MATCH(MID(F203,1,12),kodyrecept!B$1:B$600,0)</f>
        <v>#N/A</v>
      </c>
    </row>
    <row r="204">
      <c r="A204" s="22"/>
      <c r="B204" s="65"/>
      <c r="C204" s="65"/>
      <c r="D204" s="65"/>
      <c r="E204" s="65"/>
      <c r="F204" s="65"/>
      <c r="G204" s="67"/>
      <c r="H204" s="68"/>
      <c r="I204" s="68"/>
      <c r="J204" s="65"/>
      <c r="K204" s="67"/>
      <c r="L204" s="65"/>
      <c r="M204" s="65"/>
      <c r="N204" s="65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33"/>
      <c r="Z204" s="233"/>
      <c r="AA204" s="233"/>
      <c r="AB204" s="233" t="str">
        <f>MATCH(MID(F204,1,12),kodyrecept!B$1:B$600,0)</f>
        <v>#N/A</v>
      </c>
    </row>
    <row r="205">
      <c r="A205" s="22"/>
      <c r="B205" s="65"/>
      <c r="C205" s="65"/>
      <c r="D205" s="65"/>
      <c r="E205" s="65"/>
      <c r="F205" s="65"/>
      <c r="G205" s="67"/>
      <c r="H205" s="68"/>
      <c r="I205" s="68"/>
      <c r="J205" s="65"/>
      <c r="K205" s="67"/>
      <c r="L205" s="65"/>
      <c r="M205" s="65"/>
      <c r="N205" s="65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33"/>
      <c r="Z205" s="233"/>
      <c r="AA205" s="233"/>
      <c r="AB205" s="233" t="str">
        <f>MATCH(MID(F205,1,12),kodyrecept!B$1:B$600,0)</f>
        <v>#N/A</v>
      </c>
    </row>
    <row r="206">
      <c r="A206" s="22"/>
      <c r="B206" s="65"/>
      <c r="C206" s="65"/>
      <c r="D206" s="65"/>
      <c r="E206" s="65"/>
      <c r="F206" s="65"/>
      <c r="G206" s="67"/>
      <c r="H206" s="68"/>
      <c r="I206" s="68"/>
      <c r="J206" s="65"/>
      <c r="K206" s="67"/>
      <c r="L206" s="65"/>
      <c r="M206" s="65"/>
      <c r="N206" s="65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33"/>
      <c r="Z206" s="233"/>
      <c r="AA206" s="233"/>
      <c r="AB206" s="233" t="str">
        <f>MATCH(MID(F206,1,12),kodyrecept!B$1:B$600,0)</f>
        <v>#N/A</v>
      </c>
    </row>
    <row r="207">
      <c r="A207" s="22"/>
      <c r="B207" s="65"/>
      <c r="C207" s="65"/>
      <c r="D207" s="65"/>
      <c r="E207" s="65"/>
      <c r="F207" s="65"/>
      <c r="G207" s="67"/>
      <c r="H207" s="65"/>
      <c r="I207" s="65"/>
      <c r="J207" s="65"/>
      <c r="K207" s="67"/>
      <c r="L207" s="65"/>
      <c r="M207" s="65"/>
      <c r="N207" s="65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33"/>
      <c r="Z207" s="233"/>
      <c r="AA207" s="233"/>
      <c r="AB207" s="165"/>
    </row>
    <row r="208">
      <c r="A208" s="22"/>
      <c r="B208" s="65"/>
      <c r="C208" s="65"/>
      <c r="D208" s="65"/>
      <c r="E208" s="65"/>
      <c r="F208" s="22"/>
      <c r="G208" s="67"/>
      <c r="H208" s="68"/>
      <c r="I208" s="68"/>
      <c r="J208" s="65"/>
      <c r="K208" s="67"/>
      <c r="L208" s="65"/>
      <c r="M208" s="65"/>
      <c r="N208" s="65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165"/>
      <c r="Z208" s="165"/>
      <c r="AA208" s="165"/>
      <c r="AB208" s="165"/>
    </row>
    <row r="209">
      <c r="A209" s="22"/>
      <c r="B209" s="65"/>
      <c r="C209" s="65"/>
      <c r="D209" s="65"/>
      <c r="E209" s="65"/>
      <c r="F209" s="22"/>
      <c r="G209" s="67"/>
      <c r="H209" s="68"/>
      <c r="I209" s="68"/>
      <c r="J209" s="65"/>
      <c r="K209" s="67"/>
      <c r="L209" s="65"/>
      <c r="M209" s="65"/>
      <c r="N209" s="65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165"/>
      <c r="Z209" s="165"/>
      <c r="AA209" s="165"/>
      <c r="AB209" s="165"/>
    </row>
    <row r="210">
      <c r="A210" s="22"/>
      <c r="B210" s="22"/>
      <c r="C210" s="65"/>
      <c r="D210" s="67"/>
      <c r="E210" s="65"/>
      <c r="F210" s="22"/>
      <c r="G210" s="67"/>
      <c r="H210" s="65"/>
      <c r="I210" s="65"/>
      <c r="J210" s="65"/>
      <c r="K210" s="67"/>
      <c r="L210" s="65"/>
      <c r="M210" s="65"/>
      <c r="N210" s="65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165"/>
      <c r="Z210" s="165"/>
      <c r="AA210" s="165"/>
      <c r="AB210" s="165"/>
    </row>
    <row r="211">
      <c r="A211" s="22"/>
      <c r="B211" s="65"/>
      <c r="C211" s="22"/>
      <c r="D211" s="65"/>
      <c r="E211" s="65"/>
      <c r="F211" s="22"/>
      <c r="G211" s="67"/>
      <c r="H211" s="65"/>
      <c r="I211" s="68"/>
      <c r="J211" s="65"/>
      <c r="K211" s="67"/>
      <c r="L211" s="65"/>
      <c r="M211" s="65"/>
      <c r="N211" s="65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165"/>
      <c r="Z211" s="165"/>
      <c r="AA211" s="165"/>
      <c r="AB211" s="165"/>
    </row>
    <row r="212">
      <c r="A212" s="17"/>
      <c r="B212" s="17"/>
      <c r="C212" s="17"/>
      <c r="D212" s="17"/>
      <c r="E212" s="17"/>
      <c r="F212" s="112"/>
      <c r="G212" s="113">
        <f t="shared" ref="G212:H212" si="6">SUM(G168:G211)</f>
        <v>490</v>
      </c>
      <c r="H212" s="114">
        <f t="shared" si="6"/>
        <v>0</v>
      </c>
      <c r="I212" s="17"/>
      <c r="J212" s="17"/>
      <c r="K212" s="17"/>
      <c r="L212" s="17"/>
      <c r="M212" s="17"/>
      <c r="N212" s="17"/>
      <c r="O212" s="17"/>
      <c r="P212" s="112"/>
      <c r="Q212" s="22"/>
      <c r="R212" s="22"/>
      <c r="S212" s="22"/>
      <c r="T212" s="22"/>
      <c r="U212" s="22"/>
      <c r="V212" s="22"/>
      <c r="W212" s="22"/>
      <c r="X212" s="22"/>
      <c r="Y212" s="165"/>
      <c r="Z212" s="165"/>
      <c r="AA212" s="165"/>
      <c r="AB212" s="165"/>
    </row>
    <row r="213">
      <c r="A213" s="1"/>
      <c r="B213" s="1"/>
      <c r="C213" s="1"/>
      <c r="D213" s="1"/>
      <c r="E213" s="1"/>
      <c r="F213" s="1"/>
      <c r="G213" s="116"/>
      <c r="H213" s="1"/>
      <c r="I213" s="1"/>
      <c r="J213" s="1"/>
      <c r="K213" s="1"/>
      <c r="L213" s="1"/>
      <c r="M213" s="1"/>
      <c r="N213" s="1"/>
      <c r="O213" s="1"/>
      <c r="P213" s="1"/>
      <c r="Q213" s="17"/>
      <c r="R213" s="17"/>
      <c r="S213" s="17"/>
      <c r="T213" s="17"/>
      <c r="U213" s="17"/>
      <c r="V213" s="17"/>
      <c r="W213" s="17"/>
      <c r="X213" s="17"/>
      <c r="Y213" s="165"/>
      <c r="Z213" s="165"/>
      <c r="AA213" s="165"/>
      <c r="AB213" s="165"/>
    </row>
    <row r="214">
      <c r="A214" s="1"/>
      <c r="B214" s="8"/>
      <c r="C214" s="8"/>
      <c r="D214" s="8"/>
      <c r="E214" s="8"/>
      <c r="F214" s="8"/>
      <c r="G214" s="118"/>
      <c r="H214" s="8"/>
      <c r="I214" s="8"/>
      <c r="J214" s="8"/>
      <c r="K214" s="8"/>
      <c r="L214" s="8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65"/>
      <c r="Z214" s="165"/>
      <c r="AA214" s="165"/>
      <c r="AB214" s="165"/>
    </row>
    <row r="215">
      <c r="A215" s="119"/>
      <c r="B215" s="225" t="s">
        <v>1</v>
      </c>
      <c r="C215" s="226" t="s">
        <v>301</v>
      </c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5"/>
      <c r="O215" s="122"/>
      <c r="P215" s="123"/>
      <c r="Q215" s="123"/>
      <c r="R215" s="123"/>
      <c r="S215" s="123"/>
      <c r="T215" s="123"/>
      <c r="U215" s="123"/>
      <c r="V215" s="123"/>
      <c r="W215" s="123"/>
      <c r="X215" s="123"/>
      <c r="Y215" s="165"/>
      <c r="Z215" s="165"/>
      <c r="AA215" s="165"/>
      <c r="AB215" s="165"/>
    </row>
    <row r="216">
      <c r="A216" s="3"/>
      <c r="B216" s="87"/>
      <c r="C216" s="227" t="s">
        <v>181</v>
      </c>
      <c r="D216" s="75"/>
      <c r="E216" s="125"/>
      <c r="F216" s="225" t="s">
        <v>7</v>
      </c>
      <c r="G216" s="67"/>
      <c r="H216" s="126"/>
      <c r="I216" s="17"/>
      <c r="J216" s="395"/>
      <c r="K216" s="396"/>
      <c r="L216" s="397" t="s">
        <v>4</v>
      </c>
      <c r="M216" s="230" t="s">
        <v>302</v>
      </c>
      <c r="N216" s="23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65"/>
      <c r="Z216" s="165"/>
      <c r="AA216" s="165"/>
      <c r="AB216" s="165"/>
    </row>
    <row r="217">
      <c r="A217" s="3"/>
      <c r="B217" s="232"/>
      <c r="C217" s="227" t="s">
        <v>12</v>
      </c>
      <c r="D217" s="233"/>
      <c r="E217" s="130"/>
      <c r="F217" s="225" t="s">
        <v>15</v>
      </c>
      <c r="G217" s="27"/>
      <c r="H217" s="7"/>
      <c r="I217" s="1"/>
      <c r="J217" s="398">
        <v>1.0</v>
      </c>
      <c r="K217" s="399" t="s">
        <v>402</v>
      </c>
      <c r="L217" s="400"/>
      <c r="M217" s="237" t="s">
        <v>304</v>
      </c>
      <c r="N217" s="23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65"/>
      <c r="Z217" s="165"/>
      <c r="AA217" s="165"/>
      <c r="AB217" s="165"/>
    </row>
    <row r="218">
      <c r="A218" s="3"/>
      <c r="B218" s="232"/>
      <c r="C218" s="227" t="s">
        <v>125</v>
      </c>
      <c r="D218" s="233"/>
      <c r="E218" s="130"/>
      <c r="F218" s="239" t="s">
        <v>305</v>
      </c>
      <c r="G218" s="67"/>
      <c r="H218" s="7"/>
      <c r="I218" s="1"/>
      <c r="J218" s="398">
        <v>2.0</v>
      </c>
      <c r="K218" s="401" t="s">
        <v>306</v>
      </c>
      <c r="L218" s="400"/>
      <c r="M218" s="237" t="s">
        <v>307</v>
      </c>
      <c r="N218" s="23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20"/>
      <c r="Z218" s="420"/>
      <c r="AA218" s="420"/>
      <c r="AB218" s="420"/>
    </row>
    <row r="219">
      <c r="A219" s="3"/>
      <c r="B219" s="232"/>
      <c r="C219" s="227" t="s">
        <v>34</v>
      </c>
      <c r="D219" s="233"/>
      <c r="E219" s="130"/>
      <c r="F219" s="225" t="s">
        <v>308</v>
      </c>
      <c r="G219" s="27"/>
      <c r="H219" s="7"/>
      <c r="I219" s="1"/>
      <c r="J219" s="398">
        <v>3.0</v>
      </c>
      <c r="K219" s="399" t="s">
        <v>403</v>
      </c>
      <c r="L219" s="400"/>
      <c r="M219" s="238"/>
      <c r="N219" s="2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33"/>
      <c r="Z219" s="233"/>
      <c r="AA219" s="233"/>
      <c r="AB219" s="233"/>
    </row>
    <row r="220">
      <c r="A220" s="3"/>
      <c r="B220" s="232"/>
      <c r="C220" s="227" t="s">
        <v>310</v>
      </c>
      <c r="D220" s="233"/>
      <c r="E220" s="130"/>
      <c r="F220" s="241" t="s">
        <v>26</v>
      </c>
      <c r="G220" s="67"/>
      <c r="H220" s="7"/>
      <c r="I220" s="1"/>
      <c r="J220" s="402">
        <v>4.0</v>
      </c>
      <c r="K220" s="403" t="s">
        <v>311</v>
      </c>
      <c r="L220" s="400"/>
      <c r="M220" s="238"/>
      <c r="N220" s="23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33"/>
      <c r="Z220" s="233"/>
      <c r="AA220" s="233"/>
      <c r="AB220" s="233" t="str">
        <f>MATCH(MID(F220,1,12),kodyrecept!B$1:B$600,0)</f>
        <v>#N/A</v>
      </c>
    </row>
    <row r="221">
      <c r="A221" s="3"/>
      <c r="B221" s="232"/>
      <c r="C221" s="227" t="s">
        <v>312</v>
      </c>
      <c r="D221" s="233"/>
      <c r="E221" s="130"/>
      <c r="F221" s="241" t="s">
        <v>313</v>
      </c>
      <c r="G221" s="67"/>
      <c r="H221" s="7"/>
      <c r="I221" s="1"/>
      <c r="J221" s="402">
        <v>5.0</v>
      </c>
      <c r="K221" s="399" t="s">
        <v>314</v>
      </c>
      <c r="L221" s="400"/>
      <c r="M221" s="238"/>
      <c r="N221" s="23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33"/>
      <c r="Z221" s="233"/>
      <c r="AA221" s="233"/>
      <c r="AB221" s="233" t="str">
        <f>MATCH(MID(F221,1,12),kodyrecept!B$1:B$600,0)</f>
        <v>#N/A</v>
      </c>
    </row>
    <row r="222">
      <c r="A222" s="1"/>
      <c r="B222" s="232"/>
      <c r="C222" s="227" t="s">
        <v>18</v>
      </c>
      <c r="D222" s="233"/>
      <c r="E222" s="1"/>
      <c r="F222" s="46" t="s">
        <v>36</v>
      </c>
      <c r="G222" s="47" t="str">
        <f>G223/SUM(G217:G221)</f>
        <v>#DIV/0!</v>
      </c>
      <c r="H222" s="138" t="str">
        <f>H223/SUM(G217:G221)</f>
        <v>#DIV/0!</v>
      </c>
      <c r="I222" s="1"/>
      <c r="J222" s="404">
        <v>6.0</v>
      </c>
      <c r="K222" s="403" t="s">
        <v>315</v>
      </c>
      <c r="L222" s="400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33"/>
      <c r="Z222" s="233"/>
      <c r="AA222" s="233"/>
      <c r="AB222" s="233" t="str">
        <f>MATCH(MID(F222,1,12),kodyrecept!B$1:B$600,0)</f>
        <v>#N/A</v>
      </c>
    </row>
    <row r="223">
      <c r="A223" s="1"/>
      <c r="B223" s="1"/>
      <c r="C223" s="1"/>
      <c r="D223" s="1"/>
      <c r="E223" s="1"/>
      <c r="F223" s="46" t="s">
        <v>39</v>
      </c>
      <c r="G223" s="47">
        <f t="shared" ref="G223:H223" si="7">G262/7</f>
        <v>3.428571429</v>
      </c>
      <c r="H223" s="138">
        <f t="shared" si="7"/>
        <v>0</v>
      </c>
      <c r="I223" s="1"/>
      <c r="J223" s="405">
        <v>7.0</v>
      </c>
      <c r="K223" s="406"/>
      <c r="L223" s="400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33"/>
      <c r="Z223" s="233"/>
      <c r="AA223" s="233"/>
      <c r="AB223" s="233" t="str">
        <f>MATCH(MID(F223,1,12),kodyrecept!B$1:B$600,0)</f>
        <v>#N/A</v>
      </c>
    </row>
    <row r="224">
      <c r="A224" s="225" t="s">
        <v>44</v>
      </c>
      <c r="B224" s="239" t="s">
        <v>140</v>
      </c>
      <c r="C224" s="225" t="s">
        <v>46</v>
      </c>
      <c r="D224" s="225" t="s">
        <v>47</v>
      </c>
      <c r="E224" s="225" t="s">
        <v>48</v>
      </c>
      <c r="F224" s="225" t="s">
        <v>49</v>
      </c>
      <c r="G224" s="246" t="s">
        <v>50</v>
      </c>
      <c r="H224" s="239" t="s">
        <v>141</v>
      </c>
      <c r="I224" s="225" t="s">
        <v>52</v>
      </c>
      <c r="J224" s="225" t="s">
        <v>53</v>
      </c>
      <c r="K224" s="225" t="s">
        <v>54</v>
      </c>
      <c r="L224" s="225" t="s">
        <v>55</v>
      </c>
      <c r="M224" s="225" t="s">
        <v>56</v>
      </c>
      <c r="N224" s="225" t="s">
        <v>57</v>
      </c>
      <c r="O224" s="239" t="s">
        <v>316</v>
      </c>
      <c r="P224" s="239" t="s">
        <v>59</v>
      </c>
      <c r="Q224" s="246" t="s">
        <v>60</v>
      </c>
      <c r="R224" s="62"/>
      <c r="S224" s="62"/>
      <c r="T224" s="62"/>
      <c r="U224" s="62"/>
      <c r="V224" s="62"/>
      <c r="W224" s="62"/>
      <c r="X224" s="62"/>
      <c r="Y224" s="233"/>
      <c r="Z224" s="233"/>
      <c r="AA224" s="233"/>
      <c r="AB224" s="233" t="str">
        <f>MATCH(MID(F224,1,12),kodyrecept!B$1:B$600,0)</f>
        <v>#N/A</v>
      </c>
    </row>
    <row r="225">
      <c r="A225" s="22"/>
      <c r="B225" s="65"/>
      <c r="C225" s="65"/>
      <c r="D225" s="65"/>
      <c r="E225" s="65"/>
      <c r="F225" s="179"/>
      <c r="G225" s="180"/>
      <c r="H225" s="65"/>
      <c r="I225" s="65"/>
      <c r="J225" s="65"/>
      <c r="K225" s="65"/>
      <c r="L225" s="65"/>
      <c r="M225" s="65"/>
      <c r="N225" s="65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3"/>
      <c r="Z225" s="233"/>
      <c r="AA225" s="233"/>
      <c r="AB225" s="233" t="str">
        <f>MATCH(MID(F225,1,12),kodyrecept!B$1:B$600,0)</f>
        <v>#N/A</v>
      </c>
    </row>
    <row r="226">
      <c r="A226" s="22"/>
      <c r="B226" s="22"/>
      <c r="C226" s="65"/>
      <c r="D226" s="65"/>
      <c r="E226" s="65"/>
      <c r="F226" s="179"/>
      <c r="G226" s="67"/>
      <c r="H226" s="65"/>
      <c r="I226" s="65"/>
      <c r="J226" s="65"/>
      <c r="K226" s="65"/>
      <c r="L226" s="65"/>
      <c r="M226" s="65"/>
      <c r="N226" s="65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33"/>
      <c r="Z226" s="233"/>
      <c r="AA226" s="233"/>
      <c r="AB226" s="233" t="str">
        <f>MATCH(MID(F226,1,12),kodyrecept!B$1:B$600,0)</f>
        <v>#N/A</v>
      </c>
    </row>
    <row r="227">
      <c r="A227" s="22"/>
      <c r="B227" s="22"/>
      <c r="C227" s="65"/>
      <c r="D227" s="65"/>
      <c r="E227" s="65"/>
      <c r="F227" s="179"/>
      <c r="G227" s="67"/>
      <c r="H227" s="65"/>
      <c r="I227" s="65"/>
      <c r="J227" s="65"/>
      <c r="K227" s="67"/>
      <c r="L227" s="65"/>
      <c r="M227" s="65"/>
      <c r="N227" s="65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33"/>
      <c r="Z227" s="233"/>
      <c r="AA227" s="233"/>
      <c r="AB227" s="233" t="str">
        <f>MATCH(MID(F227,1,12),kodyrecept!B$1:B$600,0)</f>
        <v>#N/A</v>
      </c>
    </row>
    <row r="228">
      <c r="A228" s="22"/>
      <c r="B228" s="22"/>
      <c r="C228" s="65"/>
      <c r="D228" s="65"/>
      <c r="E228" s="65"/>
      <c r="F228" s="111"/>
      <c r="G228" s="67"/>
      <c r="H228" s="65"/>
      <c r="I228" s="65"/>
      <c r="J228" s="65"/>
      <c r="K228" s="67"/>
      <c r="L228" s="65"/>
      <c r="M228" s="65"/>
      <c r="N228" s="65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3"/>
      <c r="Z228" s="233"/>
      <c r="AA228" s="233"/>
      <c r="AB228" s="233" t="str">
        <f>MATCH(MID(F228,1,12),kodyrecept!B$1:B$600,0)</f>
        <v>#N/A</v>
      </c>
    </row>
    <row r="229">
      <c r="A229" s="22"/>
      <c r="B229" s="22"/>
      <c r="C229" s="65"/>
      <c r="D229" s="65"/>
      <c r="E229" s="65"/>
      <c r="F229" s="111"/>
      <c r="G229" s="67"/>
      <c r="H229" s="65"/>
      <c r="I229" s="65"/>
      <c r="J229" s="65"/>
      <c r="K229" s="67"/>
      <c r="L229" s="65"/>
      <c r="M229" s="65"/>
      <c r="N229" s="65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33"/>
      <c r="Z229" s="233"/>
      <c r="AA229" s="233"/>
      <c r="AB229" s="233" t="str">
        <f>MATCH(MID(F229,1,12),kodyrecept!B$1:B$600,0)</f>
        <v>#N/A</v>
      </c>
    </row>
    <row r="230">
      <c r="A230" s="407" t="s">
        <v>102</v>
      </c>
      <c r="B230" s="311">
        <v>2686564.0</v>
      </c>
      <c r="C230" s="325">
        <v>0.2916666666666667</v>
      </c>
      <c r="D230" s="313" t="s">
        <v>229</v>
      </c>
      <c r="E230" s="314" t="s">
        <v>230</v>
      </c>
      <c r="F230" s="408" t="s">
        <v>267</v>
      </c>
      <c r="G230" s="324">
        <v>8.0</v>
      </c>
      <c r="H230" s="322"/>
      <c r="I230" s="322"/>
      <c r="J230" s="322"/>
      <c r="K230" s="322"/>
      <c r="L230" s="218" t="s">
        <v>66</v>
      </c>
      <c r="M230" s="322"/>
      <c r="N230" s="314">
        <v>5.32472377E8</v>
      </c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33"/>
      <c r="Z230" s="233"/>
      <c r="AA230" s="233"/>
      <c r="AB230" s="233" t="str">
        <f>MATCH(MID(F230,1,12),kodyrecept!B$1:B$600,0)</f>
        <v>#N/A</v>
      </c>
    </row>
    <row r="231">
      <c r="A231" s="22"/>
      <c r="B231" s="22"/>
      <c r="C231" s="65"/>
      <c r="D231" s="65"/>
      <c r="E231" s="65"/>
      <c r="F231" s="111"/>
      <c r="G231" s="67"/>
      <c r="H231" s="65"/>
      <c r="I231" s="65"/>
      <c r="J231" s="65"/>
      <c r="K231" s="67"/>
      <c r="L231" s="65"/>
      <c r="M231" s="65"/>
      <c r="N231" s="65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3"/>
      <c r="Z231" s="233"/>
      <c r="AA231" s="233"/>
      <c r="AB231" s="233" t="str">
        <f>MATCH(MID(F231,1,12),kodyrecept!B$1:B$600,0)</f>
        <v>#N/A</v>
      </c>
    </row>
    <row r="232">
      <c r="A232" s="22"/>
      <c r="B232" s="22"/>
      <c r="C232" s="65"/>
      <c r="D232" s="65"/>
      <c r="E232" s="65"/>
      <c r="F232" s="22"/>
      <c r="G232" s="67"/>
      <c r="H232" s="65"/>
      <c r="I232" s="65"/>
      <c r="J232" s="65"/>
      <c r="K232" s="67"/>
      <c r="L232" s="65"/>
      <c r="M232" s="65"/>
      <c r="N232" s="65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3"/>
      <c r="Z232" s="233"/>
      <c r="AA232" s="233"/>
      <c r="AB232" s="233" t="str">
        <f>MATCH(MID(F232,1,12),kodyrecept!B$1:B$600,0)</f>
        <v>#N/A</v>
      </c>
    </row>
    <row r="233">
      <c r="A233" s="22"/>
      <c r="B233" s="22"/>
      <c r="C233" s="65"/>
      <c r="D233" s="65"/>
      <c r="E233" s="65"/>
      <c r="F233" s="22"/>
      <c r="G233" s="67"/>
      <c r="H233" s="65"/>
      <c r="I233" s="65"/>
      <c r="J233" s="65"/>
      <c r="K233" s="67"/>
      <c r="L233" s="65"/>
      <c r="M233" s="65"/>
      <c r="N233" s="65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33"/>
      <c r="Z233" s="233"/>
      <c r="AA233" s="233"/>
      <c r="AB233" s="233" t="str">
        <f>MATCH(MID(F233,1,12),kodyrecept!B$1:B$600,0)</f>
        <v>#N/A</v>
      </c>
    </row>
    <row r="234">
      <c r="A234" s="412" t="s">
        <v>102</v>
      </c>
      <c r="B234" s="303">
        <v>2523471.0</v>
      </c>
      <c r="C234" s="413">
        <v>0.6041666666666666</v>
      </c>
      <c r="D234" s="279" t="s">
        <v>229</v>
      </c>
      <c r="E234" s="414" t="s">
        <v>230</v>
      </c>
      <c r="F234" s="414" t="s">
        <v>119</v>
      </c>
      <c r="G234" s="415">
        <v>16.0</v>
      </c>
      <c r="H234" s="416"/>
      <c r="I234" s="416"/>
      <c r="J234" s="416"/>
      <c r="K234" s="417"/>
      <c r="L234" s="418" t="s">
        <v>66</v>
      </c>
      <c r="M234" s="416"/>
      <c r="N234" s="414">
        <v>5.32472377E8</v>
      </c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3"/>
      <c r="Z234" s="233"/>
      <c r="AA234" s="233"/>
      <c r="AB234" s="233" t="str">
        <f>MATCH(MID(F234,1,12),kodyrecept!B$1:B$600,0)</f>
        <v>#N/A</v>
      </c>
    </row>
    <row r="235">
      <c r="A235" s="22"/>
      <c r="B235" s="22"/>
      <c r="C235" s="65"/>
      <c r="D235" s="65"/>
      <c r="E235" s="65"/>
      <c r="F235" s="22"/>
      <c r="G235" s="67"/>
      <c r="H235" s="65"/>
      <c r="I235" s="65"/>
      <c r="J235" s="65"/>
      <c r="K235" s="67"/>
      <c r="L235" s="65"/>
      <c r="M235" s="65"/>
      <c r="N235" s="65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33"/>
      <c r="Z235" s="233"/>
      <c r="AA235" s="233"/>
      <c r="AB235" s="233" t="str">
        <f>MATCH(MID(F235,1,12),kodyrecept!B$1:B$600,0)</f>
        <v>#N/A</v>
      </c>
    </row>
    <row r="236">
      <c r="A236" s="22"/>
      <c r="B236" s="22"/>
      <c r="C236" s="65"/>
      <c r="D236" s="65"/>
      <c r="E236" s="65"/>
      <c r="F236" s="22"/>
      <c r="G236" s="22"/>
      <c r="H236" s="22"/>
      <c r="I236" s="65"/>
      <c r="J236" s="65"/>
      <c r="K236" s="67"/>
      <c r="L236" s="65"/>
      <c r="M236" s="65"/>
      <c r="N236" s="65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33"/>
      <c r="Z236" s="233"/>
      <c r="AA236" s="233"/>
      <c r="AB236" s="233" t="str">
        <f>MATCH(MID(F236,1,12),kodyrecept!B$1:B$600,0)</f>
        <v>#N/A</v>
      </c>
    </row>
    <row r="237">
      <c r="A237" s="22"/>
      <c r="B237" s="22"/>
      <c r="C237" s="65"/>
      <c r="D237" s="65"/>
      <c r="E237" s="65"/>
      <c r="F237" s="22"/>
      <c r="G237" s="67"/>
      <c r="H237" s="65"/>
      <c r="I237" s="65"/>
      <c r="J237" s="65"/>
      <c r="K237" s="67"/>
      <c r="L237" s="65"/>
      <c r="M237" s="65"/>
      <c r="N237" s="65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33"/>
      <c r="Z237" s="233"/>
      <c r="AA237" s="233"/>
      <c r="AB237" s="233" t="str">
        <f>MATCH(MID(F237,1,12),kodyrecept!B$1:B$600,0)</f>
        <v>#N/A</v>
      </c>
    </row>
    <row r="238">
      <c r="A238" s="22"/>
      <c r="B238" s="22"/>
      <c r="C238" s="65"/>
      <c r="D238" s="65"/>
      <c r="E238" s="65"/>
      <c r="F238" s="22"/>
      <c r="G238" s="67"/>
      <c r="H238" s="65"/>
      <c r="I238" s="65"/>
      <c r="J238" s="65"/>
      <c r="K238" s="67"/>
      <c r="L238" s="65"/>
      <c r="M238" s="65"/>
      <c r="N238" s="65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3"/>
      <c r="Z238" s="233"/>
      <c r="AA238" s="233"/>
      <c r="AB238" s="233" t="str">
        <f>MATCH(MID(F238,1,12),kodyrecept!B$1:B$600,0)</f>
        <v>#N/A</v>
      </c>
    </row>
    <row r="239">
      <c r="A239" s="22"/>
      <c r="B239" s="22"/>
      <c r="C239" s="65"/>
      <c r="D239" s="65"/>
      <c r="E239" s="65"/>
      <c r="F239" s="22"/>
      <c r="G239" s="67"/>
      <c r="H239" s="65"/>
      <c r="I239" s="65"/>
      <c r="J239" s="65"/>
      <c r="K239" s="67"/>
      <c r="L239" s="65"/>
      <c r="M239" s="65"/>
      <c r="N239" s="65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3"/>
      <c r="Z239" s="233"/>
      <c r="AA239" s="233"/>
      <c r="AB239" s="233" t="str">
        <f>MATCH(MID(F239,1,12),kodyrecept!B$1:B$600,0)</f>
        <v>#N/A</v>
      </c>
    </row>
    <row r="240">
      <c r="A240" s="22"/>
      <c r="B240" s="22"/>
      <c r="C240" s="65"/>
      <c r="D240" s="65"/>
      <c r="E240" s="65"/>
      <c r="F240" s="22"/>
      <c r="G240" s="67"/>
      <c r="H240" s="65"/>
      <c r="I240" s="65"/>
      <c r="J240" s="65"/>
      <c r="K240" s="67"/>
      <c r="L240" s="65"/>
      <c r="M240" s="65"/>
      <c r="N240" s="65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33"/>
      <c r="Z240" s="233"/>
      <c r="AA240" s="233"/>
      <c r="AB240" s="233" t="str">
        <f>MATCH(MID(F240,1,12),kodyrecept!B$1:B$600,0)</f>
        <v>#N/A</v>
      </c>
    </row>
    <row r="241">
      <c r="A241" s="22"/>
      <c r="B241" s="22"/>
      <c r="C241" s="65"/>
      <c r="D241" s="65"/>
      <c r="E241" s="65"/>
      <c r="F241" s="22"/>
      <c r="G241" s="67"/>
      <c r="H241" s="65"/>
      <c r="I241" s="65"/>
      <c r="J241" s="65"/>
      <c r="K241" s="67"/>
      <c r="L241" s="65"/>
      <c r="M241" s="65"/>
      <c r="N241" s="65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33"/>
      <c r="Z241" s="233"/>
      <c r="AA241" s="233"/>
      <c r="AB241" s="233" t="str">
        <f>MATCH(MID(F241,1,12),kodyrecept!B$1:B$600,0)</f>
        <v>#N/A</v>
      </c>
    </row>
    <row r="242">
      <c r="A242" s="22"/>
      <c r="B242" s="22"/>
      <c r="C242" s="65"/>
      <c r="D242" s="65"/>
      <c r="E242" s="65"/>
      <c r="F242" s="22"/>
      <c r="G242" s="67"/>
      <c r="H242" s="65"/>
      <c r="I242" s="65"/>
      <c r="J242" s="65"/>
      <c r="K242" s="67"/>
      <c r="L242" s="65"/>
      <c r="M242" s="65"/>
      <c r="N242" s="65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33"/>
      <c r="Z242" s="233"/>
      <c r="AA242" s="233"/>
      <c r="AB242" s="233" t="str">
        <f>MATCH(MID(F242,1,12),kodyrecept!B$1:B$600,0)</f>
        <v>#N/A</v>
      </c>
    </row>
    <row r="243">
      <c r="A243" s="22"/>
      <c r="B243" s="22"/>
      <c r="C243" s="65"/>
      <c r="D243" s="65"/>
      <c r="E243" s="65"/>
      <c r="F243" s="65"/>
      <c r="G243" s="67"/>
      <c r="H243" s="65"/>
      <c r="I243" s="65"/>
      <c r="J243" s="65"/>
      <c r="K243" s="67"/>
      <c r="L243" s="65"/>
      <c r="M243" s="65"/>
      <c r="N243" s="65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33"/>
      <c r="Z243" s="233"/>
      <c r="AA243" s="233"/>
      <c r="AB243" s="233" t="str">
        <f>MATCH(MID(F243,1,12),kodyrecept!B$1:B$600,0)</f>
        <v>#N/A</v>
      </c>
    </row>
    <row r="244">
      <c r="A244" s="22"/>
      <c r="B244" s="22"/>
      <c r="C244" s="65"/>
      <c r="D244" s="65"/>
      <c r="E244" s="65"/>
      <c r="F244" s="65"/>
      <c r="G244" s="67"/>
      <c r="H244" s="65"/>
      <c r="I244" s="65"/>
      <c r="J244" s="65"/>
      <c r="K244" s="67"/>
      <c r="L244" s="65"/>
      <c r="M244" s="65"/>
      <c r="N244" s="65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33"/>
      <c r="Z244" s="233"/>
      <c r="AA244" s="233"/>
      <c r="AB244" s="233" t="str">
        <f>MATCH(MID(F244,1,12),kodyrecept!B$1:B$600,0)</f>
        <v>#N/A</v>
      </c>
    </row>
    <row r="245">
      <c r="A245" s="22"/>
      <c r="B245" s="22"/>
      <c r="C245" s="65"/>
      <c r="D245" s="65"/>
      <c r="E245" s="65"/>
      <c r="F245" s="65"/>
      <c r="G245" s="67"/>
      <c r="H245" s="65"/>
      <c r="I245" s="65"/>
      <c r="J245" s="65"/>
      <c r="K245" s="67"/>
      <c r="L245" s="65"/>
      <c r="M245" s="65"/>
      <c r="N245" s="65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33"/>
      <c r="Z245" s="233"/>
      <c r="AA245" s="233"/>
      <c r="AB245" s="233" t="str">
        <f>MATCH(MID(F245,1,12),kodyrecept!B$1:B$600,0)</f>
        <v>#N/A</v>
      </c>
    </row>
    <row r="246">
      <c r="A246" s="22"/>
      <c r="B246" s="22"/>
      <c r="C246" s="22"/>
      <c r="D246" s="22"/>
      <c r="E246" s="22"/>
      <c r="F246" s="22"/>
      <c r="G246" s="67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33"/>
      <c r="Z246" s="233"/>
      <c r="AA246" s="233"/>
      <c r="AB246" s="233" t="str">
        <f>MATCH(MID(F246,1,12),kodyrecept!B$1:B$600,0)</f>
        <v>#N/A</v>
      </c>
    </row>
    <row r="247">
      <c r="A247" s="22"/>
      <c r="B247" s="22"/>
      <c r="C247" s="22"/>
      <c r="D247" s="22"/>
      <c r="E247" s="22"/>
      <c r="F247" s="22"/>
      <c r="G247" s="67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33"/>
      <c r="Z247" s="233"/>
      <c r="AA247" s="233"/>
      <c r="AB247" s="233" t="str">
        <f>MATCH(MID(F247,1,12),kodyrecept!B$1:B$600,0)</f>
        <v>#N/A</v>
      </c>
    </row>
    <row r="248">
      <c r="A248" s="22"/>
      <c r="B248" s="22"/>
      <c r="C248" s="22"/>
      <c r="D248" s="22"/>
      <c r="E248" s="22"/>
      <c r="F248" s="22"/>
      <c r="G248" s="67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33"/>
      <c r="Z248" s="233"/>
      <c r="AA248" s="233"/>
      <c r="AB248" s="233" t="str">
        <f>MATCH(MID(F248,1,12),kodyrecept!B$1:B$600,0)</f>
        <v>#N/A</v>
      </c>
    </row>
    <row r="249">
      <c r="A249" s="22"/>
      <c r="B249" s="22"/>
      <c r="C249" s="22"/>
      <c r="D249" s="22"/>
      <c r="E249" s="22"/>
      <c r="F249" s="22"/>
      <c r="G249" s="67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33"/>
      <c r="Z249" s="233"/>
      <c r="AA249" s="233"/>
      <c r="AB249" s="233" t="str">
        <f>MATCH(MID(F249,1,12),kodyrecept!B$1:B$600,0)</f>
        <v>#N/A</v>
      </c>
    </row>
    <row r="250">
      <c r="A250" s="22"/>
      <c r="B250" s="22"/>
      <c r="C250" s="22"/>
      <c r="D250" s="22"/>
      <c r="E250" s="22"/>
      <c r="F250" s="22"/>
      <c r="G250" s="67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33"/>
      <c r="Z250" s="233"/>
      <c r="AA250" s="233"/>
      <c r="AB250" s="233" t="str">
        <f>MATCH(MID(F250,1,12),kodyrecept!B$1:B$600,0)</f>
        <v>#N/A</v>
      </c>
    </row>
    <row r="251">
      <c r="A251" s="22"/>
      <c r="B251" s="22"/>
      <c r="C251" s="22"/>
      <c r="D251" s="22"/>
      <c r="E251" s="22"/>
      <c r="F251" s="22"/>
      <c r="G251" s="67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33"/>
      <c r="Z251" s="233"/>
      <c r="AA251" s="233"/>
      <c r="AB251" s="233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7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33"/>
      <c r="Z252" s="233"/>
      <c r="AA252" s="233"/>
      <c r="AB252" s="233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7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33"/>
      <c r="Z253" s="233"/>
      <c r="AA253" s="233"/>
      <c r="AB253" s="233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7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33"/>
      <c r="Z254" s="233"/>
      <c r="AA254" s="233"/>
      <c r="AB254" s="233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7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33"/>
      <c r="Z255" s="233"/>
      <c r="AA255" s="233"/>
      <c r="AB255" s="233" t="str">
        <f>MATCH(MID(F255,1,12),kodyrecept!B$1:B$600,0)</f>
        <v>#N/A</v>
      </c>
    </row>
    <row r="256">
      <c r="A256" s="22"/>
      <c r="B256" s="22"/>
      <c r="C256" s="22"/>
      <c r="D256" s="22"/>
      <c r="E256" s="22"/>
      <c r="F256" s="22"/>
      <c r="G256" s="67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33"/>
      <c r="Z256" s="233"/>
      <c r="AA256" s="233"/>
      <c r="AB256" s="233" t="str">
        <f>MATCH(MID(F256,1,12),kodyrecept!B$1:B$600,0)</f>
        <v>#N/A</v>
      </c>
    </row>
    <row r="257">
      <c r="A257" s="22"/>
      <c r="B257" s="22"/>
      <c r="C257" s="22"/>
      <c r="D257" s="22"/>
      <c r="E257" s="22"/>
      <c r="F257" s="22"/>
      <c r="G257" s="67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33"/>
      <c r="Z257" s="233"/>
      <c r="AA257" s="233"/>
      <c r="AB257" s="233"/>
    </row>
    <row r="258">
      <c r="A258" s="22"/>
      <c r="B258" s="22"/>
      <c r="C258" s="22"/>
      <c r="D258" s="22"/>
      <c r="E258" s="22"/>
      <c r="F258" s="22"/>
      <c r="G258" s="67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65"/>
      <c r="Z258" s="165"/>
      <c r="AA258" s="165"/>
      <c r="AB258" s="165"/>
    </row>
    <row r="259">
      <c r="A259" s="22"/>
      <c r="B259" s="22"/>
      <c r="C259" s="22"/>
      <c r="D259" s="22"/>
      <c r="E259" s="22"/>
      <c r="F259" s="22"/>
      <c r="G259" s="67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165"/>
      <c r="Z259" s="165"/>
      <c r="AA259" s="165"/>
      <c r="AB259" s="165"/>
    </row>
    <row r="260">
      <c r="A260" s="22"/>
      <c r="B260" s="22"/>
      <c r="C260" s="65"/>
      <c r="D260" s="65"/>
      <c r="E260" s="65"/>
      <c r="F260" s="22"/>
      <c r="G260" s="67"/>
      <c r="H260" s="65"/>
      <c r="I260" s="65"/>
      <c r="J260" s="65"/>
      <c r="K260" s="65"/>
      <c r="L260" s="65"/>
      <c r="M260" s="65"/>
      <c r="N260" s="65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165"/>
      <c r="Z260" s="165"/>
      <c r="AA260" s="165"/>
      <c r="AB260" s="165"/>
    </row>
    <row r="261">
      <c r="A261" s="22"/>
      <c r="B261" s="65"/>
      <c r="C261" s="65"/>
      <c r="D261" s="65"/>
      <c r="E261" s="65"/>
      <c r="F261" s="22"/>
      <c r="G261" s="67"/>
      <c r="H261" s="68"/>
      <c r="I261" s="68"/>
      <c r="J261" s="65"/>
      <c r="K261" s="67"/>
      <c r="L261" s="65"/>
      <c r="M261" s="65"/>
      <c r="N261" s="65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165"/>
      <c r="Z261" s="165"/>
      <c r="AA261" s="165"/>
      <c r="AB261" s="165"/>
    </row>
    <row r="262">
      <c r="A262" s="17"/>
      <c r="B262" s="17"/>
      <c r="C262" s="17"/>
      <c r="D262" s="17"/>
      <c r="E262" s="17"/>
      <c r="F262" s="112"/>
      <c r="G262" s="113">
        <f t="shared" ref="G262:H262" si="8">SUM(G225:G261)</f>
        <v>24</v>
      </c>
      <c r="H262" s="114">
        <f t="shared" si="8"/>
        <v>0</v>
      </c>
      <c r="I262" s="17"/>
      <c r="J262" s="17"/>
      <c r="K262" s="17"/>
      <c r="L262" s="17"/>
      <c r="M262" s="17"/>
      <c r="N262" s="17"/>
      <c r="O262" s="17"/>
      <c r="P262" s="112"/>
      <c r="Q262" s="22"/>
      <c r="R262" s="22"/>
      <c r="S262" s="22"/>
      <c r="T262" s="22"/>
      <c r="U262" s="22"/>
      <c r="V262" s="22"/>
      <c r="W262" s="22"/>
      <c r="X262" s="22"/>
      <c r="Y262" s="165"/>
      <c r="Z262" s="165"/>
      <c r="AA262" s="165"/>
      <c r="AB262" s="165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65"/>
      <c r="Z263" s="165"/>
      <c r="AA263" s="165"/>
      <c r="AB263" s="165"/>
    </row>
  </sheetData>
  <mergeCells count="8">
    <mergeCell ref="C1:N2"/>
    <mergeCell ref="E3:F3"/>
    <mergeCell ref="B5:B6"/>
    <mergeCell ref="C5:N6"/>
    <mergeCell ref="C60:N60"/>
    <mergeCell ref="C117:N117"/>
    <mergeCell ref="C151:N151"/>
    <mergeCell ref="C215:N215"/>
  </mergeCells>
  <conditionalFormatting sqref="K30 K33 K178:K180 K195">
    <cfRule type="containsText" dxfId="16" priority="1" operator="containsText" text="Pompbet">
      <formula>NOT(ISERROR(SEARCH(("Pompbet"),(K30))))</formula>
    </cfRule>
  </conditionalFormatting>
  <conditionalFormatting sqref="K85 K192">
    <cfRule type="containsText" dxfId="1" priority="2" operator="containsText" text="Rybak">
      <formula>NOT(ISERROR(SEARCH(("Rybak"),(K85))))</formula>
    </cfRule>
  </conditionalFormatting>
  <conditionalFormatting sqref="K29:K30 K62:K69 K87:K88 K94:K95 K97 K119:K123 K125:K127 K153:K157 K159:K161 K182 K184 K192 K198 K230 K234">
    <cfRule type="containsText" dxfId="0" priority="3" operator="containsText" text="Strzałk">
      <formula>NOT(ISERROR(SEARCH(("Strzałk"),(K29))))</formula>
    </cfRule>
  </conditionalFormatting>
  <conditionalFormatting sqref="K29:K30 K62:K69 K87:K88 K94:K95 K97 K119:K132 K153:K166 K182 K184 K192 K198 K230 K234">
    <cfRule type="containsText" dxfId="16" priority="4" operator="containsText" text="Ryb">
      <formula>NOT(ISERROR(SEARCH(("Ryb"),(K29))))</formula>
    </cfRule>
  </conditionalFormatting>
  <conditionalFormatting sqref="K29:K30 K62:K69 K87:K88 K94:K95 K97 K119:K132 K153:K166 K182 K184 K192 K198 K230 K234">
    <cfRule type="containsText" dxfId="16" priority="5" operator="containsText" text="501">
      <formula>NOT(ISERROR(SEARCH(("501"),(K29))))</formula>
    </cfRule>
  </conditionalFormatting>
  <conditionalFormatting sqref="F4 F7:F59 F61:F116 F118:F150 F152:F214 F216:F263">
    <cfRule type="containsText" dxfId="15" priority="6" operator="containsText" text="sols">
      <formula>NOT(ISERROR(SEARCH(("sols"),(F4))))</formula>
    </cfRule>
  </conditionalFormatting>
  <conditionalFormatting sqref="K154:K155 K159">
    <cfRule type="containsText" dxfId="1" priority="7" operator="containsText" text="Rybak, Niziński. Urbaniak, 501">
      <formula>NOT(ISERROR(SEARCH(("Rybak, Niziński. Urbaniak, 501"),(K154))))</formula>
    </cfRule>
  </conditionalFormatting>
  <conditionalFormatting sqref="K154:K155 K159">
    <cfRule type="notContainsBlanks" dxfId="17" priority="8">
      <formula>LEN(TRIM(K154))&gt;0</formula>
    </cfRule>
  </conditionalFormatting>
  <conditionalFormatting sqref="K8:K12 K62:K69 K85 K119:K123 K125:K127 K149:K150 K152:K157 N152 K159:K161 K192 K212:K214 K216:K223">
    <cfRule type="containsText" dxfId="2" priority="9" operator="containsText" text="Olszewski">
      <formula>NOT(ISERROR(SEARCH(("Olszewski"),(K8))))</formula>
    </cfRule>
  </conditionalFormatting>
  <conditionalFormatting sqref="K3:K4 K7:K59 K61:K116 K118:K123 K125:K150 K152:K157 N152 K159:K214 K216:K263">
    <cfRule type="containsText" dxfId="0" priority="10" operator="containsText" text="Anusze">
      <formula>NOT(ISERROR(SEARCH(("Anusze"),(K3))))</formula>
    </cfRule>
  </conditionalFormatting>
  <conditionalFormatting sqref="L3:L4 L7:L59 J61:J69 L61:L116 L118:L150 L152:L214 L216:L263">
    <cfRule type="containsText" dxfId="4" priority="11" operator="containsText" text="ta">
      <formula>NOT(ISERROR(SEARCH(("ta"),(L3))))</formula>
    </cfRule>
  </conditionalFormatting>
  <conditionalFormatting sqref="O1:O263 P17 M61:M69 J119:J132 J148:J150 J152:J166">
    <cfRule type="containsText" dxfId="5" priority="12" operator="containsText" text="przełożone">
      <formula>NOT(ISERROR(SEARCH(("przełożone"),(O1))))</formula>
    </cfRule>
  </conditionalFormatting>
  <conditionalFormatting sqref="P17">
    <cfRule type="containsText" dxfId="5" priority="13" operator="containsText" text="przełożone">
      <formula>NOT(ISERROR(SEARCH(("przełożone"),(P17))))</formula>
    </cfRule>
  </conditionalFormatting>
  <conditionalFormatting sqref="K3:K4 K7:K59 K61:K116 K118:K123 K125:K150 K152:K157 N152 K159:K214 K216:K263">
    <cfRule type="containsText" dxfId="6" priority="14" operator="containsText" text="szle">
      <formula>NOT(ISERROR(SEARCH(("szle"),(K3))))</formula>
    </cfRule>
  </conditionalFormatting>
  <conditionalFormatting sqref="O1:O263 P17 M61:M69 J119:J132 J148:J150 J152:J166">
    <cfRule type="containsText" dxfId="7" priority="15" operator="containsText" text="odwołane">
      <formula>NOT(ISERROR(SEARCH(("odwołane"),(O1))))</formula>
    </cfRule>
  </conditionalFormatting>
  <conditionalFormatting sqref="P17">
    <cfRule type="containsText" dxfId="7" priority="16" operator="containsText" text="odwołane">
      <formula>NOT(ISERROR(SEARCH(("odwołane"),(P17))))</formula>
    </cfRule>
  </conditionalFormatting>
  <conditionalFormatting sqref="K3:K4 K7:K59 K61:K116 K118:K123 K125:K150 K152:K157 N152 K159:K214 K216:K263">
    <cfRule type="containsText" dxfId="8" priority="17" operator="containsText" text="geb">
      <formula>NOT(ISERROR(SEARCH(("geb"),(K3))))</formula>
    </cfRule>
  </conditionalFormatting>
  <conditionalFormatting sqref="L3:L4 L7:L59 J61:J69 L61:L116 L118:L150 L152:L214 L216:L263">
    <cfRule type="containsText" dxfId="9" priority="18" operator="containsText" text="nie">
      <formula>NOT(ISERROR(SEARCH(("nie"),(L3))))</formula>
    </cfRule>
  </conditionalFormatting>
  <conditionalFormatting sqref="O1:O263 P17 M61:M69 J119:J132 J148:J150 J152:J166">
    <cfRule type="containsText" dxfId="10" priority="19" operator="containsText" text="potwierdzone">
      <formula>NOT(ISERROR(SEARCH(("potwierdzone"),(O1))))</formula>
    </cfRule>
  </conditionalFormatting>
  <conditionalFormatting sqref="P17">
    <cfRule type="containsText" dxfId="10" priority="20" operator="containsText" text="potwierdzone">
      <formula>NOT(ISERROR(SEARCH(("potwierdzone"),(P17))))</formula>
    </cfRule>
  </conditionalFormatting>
  <conditionalFormatting sqref="L3:L4 L7:L59 J61:J69 L61:L116 L118:L150 L152:L214 L216:L263">
    <cfRule type="cellIs" dxfId="11" priority="21" operator="equal">
      <formula>"??"</formula>
    </cfRule>
  </conditionalFormatting>
  <conditionalFormatting sqref="K3:K4 K8:K59 K61:K116 K118:K123 K125:K146 K148:K150 K152:K157 N152 K159:K206 K208:K209 K211:K214 K216:K256 K258:K263">
    <cfRule type="containsText" dxfId="0" priority="22" operator="containsText" text="strz">
      <formula>NOT(ISERROR(SEARCH(("strz"),(K3))))</formula>
    </cfRule>
  </conditionalFormatting>
  <conditionalFormatting sqref="O1:O263 P17 M61:M69 J119:J132 J148:J150 J152:J166">
    <cfRule type="containsText" dxfId="12" priority="23" operator="containsText" text="zmiana">
      <formula>NOT(ISERROR(SEARCH(("zmiana"),(O1))))</formula>
    </cfRule>
  </conditionalFormatting>
  <conditionalFormatting sqref="P17">
    <cfRule type="containsText" dxfId="12" priority="24" operator="containsText" text="zmiana">
      <formula>NOT(ISERROR(SEARCH(("zmiana"),(P17))))</formula>
    </cfRule>
  </conditionalFormatting>
  <conditionalFormatting sqref="K1:K4 K7:K59 K61:K116 K118:K123 K125:K150 K152:K157 N152 K159:K214 K216:K263">
    <cfRule type="containsText" dxfId="9" priority="25" operator="containsText" text="Pompbet">
      <formula>NOT(ISERROR(SEARCH(("Pompbet"),(K1))))</formula>
    </cfRule>
  </conditionalFormatting>
  <conditionalFormatting sqref="K1:K4 K7:K59 K61:K116 K118:K123 K125:K150 K152:K157 N152 K159:K214 K216:K263">
    <cfRule type="containsText" dxfId="13" priority="26" operator="containsText" text="Olszewski">
      <formula>NOT(ISERROR(SEARCH(("Olszewski"),(K1))))</formula>
    </cfRule>
  </conditionalFormatting>
  <conditionalFormatting sqref="F1:F2 F4 F7:F59 F61:F116 F118:F150 F152:F214 F216:F263">
    <cfRule type="containsText" dxfId="14" priority="27" operator="containsText" text="artevia">
      <formula>NOT(ISERROR(SEARCH(("artevia"),(F1))))</formula>
    </cfRule>
  </conditionalFormatting>
  <conditionalFormatting sqref="F1:F2 F4 F7:F59 F61:F116 F118:F150 F152:F214 F216:F263">
    <cfRule type="containsText" dxfId="3" priority="28" operator="containsText" text="sols">
      <formula>NOT(ISERROR(SEARCH(("sols"),(F1))))</formula>
    </cfRule>
  </conditionalFormatting>
  <hyperlinks>
    <hyperlink r:id="rId1" ref="E19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65"/>
      <c r="B1" s="165"/>
      <c r="C1" s="419">
        <v>45632.0</v>
      </c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</row>
    <row r="2">
      <c r="A2" s="165"/>
      <c r="B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</row>
    <row r="3">
      <c r="A3" s="1"/>
      <c r="B3" s="1"/>
      <c r="C3" s="1"/>
      <c r="D3" s="3"/>
      <c r="E3" s="4" t="s">
        <v>0</v>
      </c>
      <c r="F3" s="5"/>
      <c r="G3" s="6">
        <f>SUM(G56+G113+G148+G212+G262)</f>
        <v>1835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65"/>
      <c r="Z3" s="165"/>
      <c r="AA3" s="165"/>
      <c r="AB3" s="165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65"/>
      <c r="Z4" s="165"/>
      <c r="AA4" s="165"/>
      <c r="AB4" s="165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65"/>
      <c r="Z5" s="165"/>
      <c r="AA5" s="165"/>
      <c r="AB5" s="165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65"/>
      <c r="Z6" s="165"/>
      <c r="AA6" s="165"/>
      <c r="AB6" s="165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65"/>
      <c r="Z7" s="165"/>
      <c r="AA7" s="165"/>
      <c r="AB7" s="165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65"/>
      <c r="Z8" s="165"/>
      <c r="AA8" s="165"/>
      <c r="AB8" s="165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65"/>
      <c r="Z9" s="165"/>
      <c r="AA9" s="165"/>
      <c r="AB9" s="165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65"/>
      <c r="Z10" s="165"/>
      <c r="AA10" s="165"/>
      <c r="AB10" s="165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65"/>
      <c r="Z11" s="165"/>
      <c r="AA11" s="165"/>
      <c r="AB11" s="165"/>
    </row>
    <row r="12">
      <c r="A12" s="3"/>
      <c r="B12" s="22"/>
      <c r="C12" s="33" t="s">
        <v>30</v>
      </c>
      <c r="D12" s="24"/>
      <c r="E12" s="42"/>
      <c r="F12" s="43" t="s">
        <v>31</v>
      </c>
      <c r="G12" s="67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65"/>
      <c r="Z12" s="165"/>
      <c r="AA12" s="165"/>
      <c r="AB12" s="165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69" t="s">
        <v>38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65"/>
      <c r="Z13" s="165"/>
      <c r="AA13" s="165"/>
      <c r="AB13" s="165"/>
    </row>
    <row r="14">
      <c r="A14" s="1"/>
      <c r="B14" s="1"/>
      <c r="C14" s="50"/>
      <c r="D14" s="1"/>
      <c r="E14" s="1"/>
      <c r="F14" s="46" t="s">
        <v>39</v>
      </c>
      <c r="G14" s="47">
        <f t="shared" ref="G14:H14" si="1">G56/7</f>
        <v>82.85714286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5"/>
      <c r="O14" s="267"/>
      <c r="P14" s="276"/>
      <c r="Q14" s="1"/>
      <c r="R14" s="1"/>
      <c r="S14" s="1"/>
      <c r="T14" s="1"/>
      <c r="U14" s="1"/>
      <c r="V14" s="1"/>
      <c r="W14" s="1"/>
      <c r="X14" s="1"/>
      <c r="Y14" s="165"/>
      <c r="Z14" s="165"/>
      <c r="AA14" s="165"/>
      <c r="AB14" s="165"/>
    </row>
    <row r="15">
      <c r="A15" s="1"/>
      <c r="B15" s="1"/>
      <c r="C15" s="50"/>
      <c r="D15" s="1"/>
      <c r="E15" s="1"/>
      <c r="F15" s="1"/>
      <c r="G15" s="53"/>
      <c r="H15" s="1"/>
      <c r="I15" s="259" t="s">
        <v>8</v>
      </c>
      <c r="J15" s="270">
        <v>8.0</v>
      </c>
      <c r="K15" s="277" t="s">
        <v>42</v>
      </c>
      <c r="L15" s="267"/>
      <c r="M15" s="265">
        <v>17.0</v>
      </c>
      <c r="N15" s="275"/>
      <c r="O15" s="278"/>
      <c r="P15" s="276"/>
      <c r="Q15" s="1"/>
      <c r="R15" s="1"/>
      <c r="S15" s="1"/>
      <c r="T15" s="1"/>
      <c r="U15" s="1"/>
      <c r="V15" s="1"/>
      <c r="W15" s="1"/>
      <c r="X15" s="1"/>
      <c r="Y15" s="420"/>
      <c r="Z15" s="420"/>
      <c r="AA15" s="420"/>
      <c r="AB15" s="420"/>
    </row>
    <row r="16">
      <c r="A16" s="1"/>
      <c r="B16" s="1"/>
      <c r="C16" s="50"/>
      <c r="D16" s="1"/>
      <c r="E16" s="1"/>
      <c r="F16" s="1"/>
      <c r="G16" s="53"/>
      <c r="H16" s="1"/>
      <c r="I16" s="279" t="s">
        <v>8</v>
      </c>
      <c r="J16" s="265">
        <v>9.0</v>
      </c>
      <c r="K16" s="280" t="s">
        <v>43</v>
      </c>
      <c r="L16" s="267"/>
      <c r="M16" s="265">
        <v>18.0</v>
      </c>
      <c r="N16" s="275"/>
      <c r="O16" s="278"/>
      <c r="P16" s="281"/>
      <c r="Q16" s="1"/>
      <c r="R16" s="1"/>
      <c r="S16" s="1"/>
      <c r="T16" s="1"/>
      <c r="U16" s="1"/>
      <c r="V16" s="1"/>
      <c r="W16" s="1"/>
      <c r="X16" s="1"/>
      <c r="Y16" s="420"/>
      <c r="Z16" s="420"/>
      <c r="AA16" s="420"/>
      <c r="AB16" s="420"/>
    </row>
    <row r="17">
      <c r="A17" s="26" t="s">
        <v>44</v>
      </c>
      <c r="B17" s="59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0" t="s">
        <v>50</v>
      </c>
      <c r="H17" s="59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59" t="s">
        <v>58</v>
      </c>
      <c r="P17" s="59" t="s">
        <v>59</v>
      </c>
      <c r="Q17" s="61" t="s">
        <v>60</v>
      </c>
      <c r="R17" s="62"/>
      <c r="S17" s="62"/>
      <c r="T17" s="62"/>
      <c r="U17" s="62"/>
      <c r="V17" s="62"/>
      <c r="W17" s="62"/>
      <c r="X17" s="62"/>
      <c r="Y17" s="233"/>
      <c r="Z17" s="233"/>
      <c r="AA17" s="233"/>
      <c r="AB17" s="233"/>
    </row>
    <row r="18">
      <c r="A18" s="22"/>
      <c r="B18" s="22"/>
      <c r="C18" s="64"/>
      <c r="D18" s="65"/>
      <c r="E18" s="65"/>
      <c r="F18" s="66"/>
      <c r="G18" s="67"/>
      <c r="H18" s="65"/>
      <c r="I18" s="68"/>
      <c r="J18" s="65"/>
      <c r="K18" s="67"/>
      <c r="L18" s="65"/>
      <c r="M18" s="65"/>
      <c r="N18" s="65"/>
      <c r="O18" s="69"/>
      <c r="P18" s="22"/>
      <c r="Q18" s="22"/>
      <c r="R18" s="22"/>
      <c r="S18" s="22"/>
      <c r="T18" s="22"/>
      <c r="U18" s="22"/>
      <c r="V18" s="22"/>
      <c r="W18" s="22"/>
      <c r="X18" s="22"/>
      <c r="Y18" s="233"/>
      <c r="Z18" s="233"/>
      <c r="AA18" s="233"/>
      <c r="AB18" s="233" t="str">
        <f>MATCH(MID(F18,1,12),kodyrecept!B$1:B$600,0)</f>
        <v>#N/A</v>
      </c>
    </row>
    <row r="19">
      <c r="A19" s="22"/>
      <c r="B19" s="22"/>
      <c r="C19" s="64"/>
      <c r="D19" s="65"/>
      <c r="E19" s="65"/>
      <c r="F19" s="111"/>
      <c r="G19" s="67"/>
      <c r="H19" s="65"/>
      <c r="I19" s="65"/>
      <c r="J19" s="65"/>
      <c r="K19" s="65"/>
      <c r="L19" s="65"/>
      <c r="M19" s="65"/>
      <c r="N19" s="65"/>
      <c r="O19" s="69"/>
      <c r="P19" s="22"/>
      <c r="Q19" s="22"/>
      <c r="R19" s="22"/>
      <c r="S19" s="22"/>
      <c r="T19" s="22"/>
      <c r="U19" s="22"/>
      <c r="V19" s="22"/>
      <c r="W19" s="22"/>
      <c r="X19" s="22"/>
      <c r="Y19" s="233"/>
      <c r="Z19" s="233"/>
      <c r="AA19" s="233"/>
      <c r="AB19" s="233" t="str">
        <f>MATCH(MID(F19,1,12),kodyrecept!B$1:B$600,0)</f>
        <v>#N/A</v>
      </c>
    </row>
    <row r="20">
      <c r="A20" s="22"/>
      <c r="B20" s="22"/>
      <c r="C20" s="282"/>
      <c r="D20" s="111"/>
      <c r="E20" s="111"/>
      <c r="F20" s="111"/>
      <c r="G20" s="67"/>
      <c r="H20" s="111"/>
      <c r="I20" s="181"/>
      <c r="J20" s="111"/>
      <c r="K20" s="67"/>
      <c r="L20" s="111"/>
      <c r="M20" s="111"/>
      <c r="N20" s="111"/>
      <c r="O20" s="69"/>
      <c r="P20" s="22"/>
      <c r="Q20" s="22"/>
      <c r="R20" s="22"/>
      <c r="S20" s="22"/>
      <c r="T20" s="22"/>
      <c r="U20" s="22"/>
      <c r="V20" s="22"/>
      <c r="W20" s="22"/>
      <c r="X20" s="22"/>
      <c r="Y20" s="233"/>
      <c r="Z20" s="233"/>
      <c r="AA20" s="233"/>
      <c r="AB20" s="233" t="str">
        <f>MATCH(MID(F20,1,12),kodyrecept!B$1:B$600,0)</f>
        <v>#N/A</v>
      </c>
    </row>
    <row r="21">
      <c r="A21" s="310" t="s">
        <v>102</v>
      </c>
      <c r="B21" s="421">
        <v>2696154.0</v>
      </c>
      <c r="C21" s="422">
        <v>0.2708333333333333</v>
      </c>
      <c r="D21" s="313" t="s">
        <v>406</v>
      </c>
      <c r="E21" s="313" t="s">
        <v>407</v>
      </c>
      <c r="F21" s="391" t="s">
        <v>298</v>
      </c>
      <c r="G21" s="315">
        <v>380.0</v>
      </c>
      <c r="H21" s="316"/>
      <c r="I21" s="316"/>
      <c r="J21" s="316"/>
      <c r="K21" s="350" t="s">
        <v>408</v>
      </c>
      <c r="L21" s="218" t="s">
        <v>66</v>
      </c>
      <c r="M21" s="327" t="s">
        <v>409</v>
      </c>
      <c r="N21" s="313">
        <v>7.28802141E8</v>
      </c>
      <c r="O21" s="69"/>
      <c r="P21" s="22"/>
      <c r="Q21" s="22"/>
      <c r="R21" s="22"/>
      <c r="S21" s="22"/>
      <c r="T21" s="22"/>
      <c r="U21" s="22"/>
      <c r="V21" s="22"/>
      <c r="W21" s="22"/>
      <c r="X21" s="22"/>
      <c r="Y21" s="233"/>
      <c r="Z21" s="233"/>
      <c r="AA21" s="233"/>
      <c r="AB21" s="233" t="str">
        <f>MATCH(MID(F21,1,12),kodyrecept!B$1:B$600,0)</f>
        <v>#N/A</v>
      </c>
    </row>
    <row r="22">
      <c r="A22" s="22"/>
      <c r="B22" s="22"/>
      <c r="C22" s="64"/>
      <c r="D22" s="65"/>
      <c r="E22" s="65"/>
      <c r="F22" s="179"/>
      <c r="G22" s="27"/>
      <c r="H22" s="65"/>
      <c r="I22" s="68"/>
      <c r="J22" s="65"/>
      <c r="K22" s="67"/>
      <c r="L22" s="65"/>
      <c r="M22" s="65"/>
      <c r="N22" s="65"/>
      <c r="O22" s="69"/>
      <c r="P22" s="22"/>
      <c r="Q22" s="22"/>
      <c r="R22" s="22"/>
      <c r="S22" s="22"/>
      <c r="T22" s="22"/>
      <c r="U22" s="22"/>
      <c r="V22" s="22"/>
      <c r="W22" s="22"/>
      <c r="X22" s="22"/>
      <c r="Y22" s="233"/>
      <c r="Z22" s="233"/>
      <c r="AA22" s="233"/>
      <c r="AB22" s="233" t="str">
        <f>MATCH(MID(F22,1,12),kodyrecept!B$1:B$600,0)</f>
        <v>#N/A</v>
      </c>
    </row>
    <row r="23">
      <c r="A23" s="283" t="s">
        <v>102</v>
      </c>
      <c r="B23" s="295">
        <v>2698165.0</v>
      </c>
      <c r="C23" s="296">
        <v>0.375</v>
      </c>
      <c r="D23" s="283" t="s">
        <v>103</v>
      </c>
      <c r="E23" s="283" t="s">
        <v>104</v>
      </c>
      <c r="F23" s="297" t="s">
        <v>105</v>
      </c>
      <c r="G23" s="298">
        <v>66.0</v>
      </c>
      <c r="H23" s="299"/>
      <c r="I23" s="299"/>
      <c r="J23" s="299"/>
      <c r="K23" s="300" t="s">
        <v>434</v>
      </c>
      <c r="L23" s="301" t="s">
        <v>66</v>
      </c>
      <c r="M23" s="299"/>
      <c r="N23" s="283">
        <v>5.00891265E8</v>
      </c>
      <c r="O23" s="69"/>
      <c r="P23" s="22"/>
      <c r="Q23" s="22"/>
      <c r="R23" s="22"/>
      <c r="S23" s="22"/>
      <c r="T23" s="22"/>
      <c r="U23" s="22"/>
      <c r="V23" s="22"/>
      <c r="W23" s="22"/>
      <c r="X23" s="22"/>
      <c r="Y23" s="233"/>
      <c r="Z23" s="233"/>
      <c r="AA23" s="233"/>
      <c r="AB23" s="233" t="str">
        <f>MATCH(MID(F23,1,12),kodyrecept!B$1:B$600,0)</f>
        <v>#N/A</v>
      </c>
    </row>
    <row r="24">
      <c r="A24" s="302"/>
      <c r="B24" s="303">
        <v>2698165.0</v>
      </c>
      <c r="C24" s="212">
        <v>0.5833333333333334</v>
      </c>
      <c r="D24" s="211" t="s">
        <v>103</v>
      </c>
      <c r="E24" s="211" t="s">
        <v>104</v>
      </c>
      <c r="F24" s="214" t="s">
        <v>105</v>
      </c>
      <c r="G24" s="304">
        <v>30.0</v>
      </c>
      <c r="H24" s="210"/>
      <c r="I24" s="210"/>
      <c r="J24" s="210"/>
      <c r="K24" s="216"/>
      <c r="L24" s="305" t="s">
        <v>66</v>
      </c>
      <c r="M24" s="210"/>
      <c r="N24" s="211">
        <v>5.00891265E8</v>
      </c>
      <c r="O24" s="69"/>
      <c r="P24" s="22"/>
      <c r="Q24" s="22"/>
      <c r="R24" s="22"/>
      <c r="S24" s="22"/>
      <c r="T24" s="22"/>
      <c r="U24" s="22"/>
      <c r="V24" s="22"/>
      <c r="W24" s="22"/>
      <c r="X24" s="22"/>
      <c r="Y24" s="233"/>
      <c r="Z24" s="233"/>
      <c r="AA24" s="233"/>
      <c r="AB24" s="233" t="str">
        <f>MATCH(MID(F24,1,12),kodyrecept!B$1:B$600,0)</f>
        <v>#N/A</v>
      </c>
    </row>
    <row r="25">
      <c r="A25" s="310" t="s">
        <v>70</v>
      </c>
      <c r="B25" s="311">
        <v>2592687.0</v>
      </c>
      <c r="C25" s="320">
        <v>0.5625</v>
      </c>
      <c r="D25" s="313" t="s">
        <v>117</v>
      </c>
      <c r="E25" s="314" t="s">
        <v>118</v>
      </c>
      <c r="F25" s="314" t="s">
        <v>363</v>
      </c>
      <c r="G25" s="321">
        <v>8.0</v>
      </c>
      <c r="H25" s="322"/>
      <c r="I25" s="316"/>
      <c r="J25" s="322"/>
      <c r="K25" s="322"/>
      <c r="L25" s="218" t="s">
        <v>66</v>
      </c>
      <c r="M25" s="323"/>
      <c r="N25" s="313">
        <v>5.02747291E8</v>
      </c>
      <c r="O25" s="69"/>
      <c r="P25" s="22"/>
      <c r="Q25" s="22"/>
      <c r="R25" s="22"/>
      <c r="S25" s="22"/>
      <c r="T25" s="22"/>
      <c r="U25" s="22"/>
      <c r="V25" s="22"/>
      <c r="W25" s="22"/>
      <c r="X25" s="22"/>
      <c r="Y25" s="233"/>
      <c r="Z25" s="233"/>
      <c r="AA25" s="233"/>
      <c r="AB25" s="233" t="str">
        <f>MATCH(MID(F25,1,12),kodyrecept!B$1:B$600,0)</f>
        <v>#N/A</v>
      </c>
    </row>
    <row r="26">
      <c r="A26" s="310" t="s">
        <v>70</v>
      </c>
      <c r="B26" s="311">
        <v>2592687.0</v>
      </c>
      <c r="C26" s="320">
        <v>0.5694444444444444</v>
      </c>
      <c r="D26" s="313" t="s">
        <v>117</v>
      </c>
      <c r="E26" s="314" t="s">
        <v>118</v>
      </c>
      <c r="F26" s="314" t="s">
        <v>119</v>
      </c>
      <c r="G26" s="321">
        <v>56.0</v>
      </c>
      <c r="H26" s="322"/>
      <c r="I26" s="316"/>
      <c r="J26" s="322"/>
      <c r="K26" s="322"/>
      <c r="L26" s="218" t="s">
        <v>66</v>
      </c>
      <c r="M26" s="322"/>
      <c r="N26" s="313">
        <v>5.02747291E8</v>
      </c>
      <c r="O26" s="69"/>
      <c r="P26" s="22"/>
      <c r="Q26" s="22"/>
      <c r="R26" s="22"/>
      <c r="S26" s="22"/>
      <c r="T26" s="22"/>
      <c r="U26" s="22"/>
      <c r="V26" s="22"/>
      <c r="W26" s="22"/>
      <c r="X26" s="22"/>
      <c r="Y26" s="233"/>
      <c r="Z26" s="233"/>
      <c r="AA26" s="233"/>
      <c r="AB26" s="233" t="str">
        <f>MATCH(MID(F26,1,12),kodyrecept!B$1:B$600,0)</f>
        <v>#N/A</v>
      </c>
    </row>
    <row r="27">
      <c r="A27" s="310" t="s">
        <v>70</v>
      </c>
      <c r="B27" s="311">
        <v>2592687.0</v>
      </c>
      <c r="C27" s="320">
        <v>0.6666666666666666</v>
      </c>
      <c r="D27" s="313" t="s">
        <v>117</v>
      </c>
      <c r="E27" s="314" t="s">
        <v>118</v>
      </c>
      <c r="F27" s="314" t="s">
        <v>119</v>
      </c>
      <c r="G27" s="324">
        <v>32.0</v>
      </c>
      <c r="H27" s="322"/>
      <c r="I27" s="316"/>
      <c r="J27" s="322"/>
      <c r="K27" s="322"/>
      <c r="L27" s="218" t="s">
        <v>66</v>
      </c>
      <c r="M27" s="322"/>
      <c r="N27" s="313">
        <v>5.02747291E8</v>
      </c>
      <c r="O27" s="69"/>
      <c r="P27" s="22"/>
      <c r="Q27" s="22"/>
      <c r="R27" s="22"/>
      <c r="S27" s="22"/>
      <c r="T27" s="22"/>
      <c r="U27" s="22"/>
      <c r="V27" s="22"/>
      <c r="W27" s="22"/>
      <c r="X27" s="22"/>
      <c r="Y27" s="233"/>
      <c r="Z27" s="233"/>
      <c r="AA27" s="233"/>
      <c r="AB27" s="233" t="str">
        <f>MATCH(MID(F27,1,12),kodyrecept!B$1:B$600,0)</f>
        <v>#N/A</v>
      </c>
    </row>
    <row r="28">
      <c r="A28" s="22"/>
      <c r="B28" s="22"/>
      <c r="C28" s="282"/>
      <c r="D28" s="65"/>
      <c r="E28" s="65"/>
      <c r="F28" s="440"/>
      <c r="G28" s="27"/>
      <c r="H28" s="65"/>
      <c r="I28" s="65"/>
      <c r="J28" s="65"/>
      <c r="K28" s="67"/>
      <c r="L28" s="65"/>
      <c r="M28" s="65"/>
      <c r="N28" s="65"/>
      <c r="O28" s="69"/>
      <c r="P28" s="22"/>
      <c r="Q28" s="22"/>
      <c r="R28" s="22"/>
      <c r="S28" s="22"/>
      <c r="T28" s="22"/>
      <c r="U28" s="22"/>
      <c r="V28" s="22"/>
      <c r="W28" s="22"/>
      <c r="X28" s="22"/>
      <c r="Y28" s="233"/>
      <c r="Z28" s="233"/>
      <c r="AA28" s="233"/>
      <c r="AB28" s="233" t="str">
        <f>MATCH(MID(F28,1,12),kodyrecept!B$1:B$600,0)</f>
        <v>#N/A</v>
      </c>
    </row>
    <row r="29">
      <c r="A29" s="310" t="s">
        <v>70</v>
      </c>
      <c r="B29" s="303">
        <v>2646473.0</v>
      </c>
      <c r="C29" s="325">
        <v>0.5833333333333334</v>
      </c>
      <c r="D29" s="313" t="s">
        <v>113</v>
      </c>
      <c r="E29" s="313" t="s">
        <v>114</v>
      </c>
      <c r="F29" s="314" t="s">
        <v>364</v>
      </c>
      <c r="G29" s="326">
        <v>8.0</v>
      </c>
      <c r="H29" s="316"/>
      <c r="I29" s="316"/>
      <c r="J29" s="316"/>
      <c r="K29" s="322"/>
      <c r="L29" s="218" t="s">
        <v>66</v>
      </c>
      <c r="M29" s="327" t="s">
        <v>116</v>
      </c>
      <c r="N29" s="313">
        <v>7.94440743E8</v>
      </c>
      <c r="O29" s="69"/>
      <c r="P29" s="22"/>
      <c r="Q29" s="22"/>
      <c r="R29" s="22"/>
      <c r="S29" s="22"/>
      <c r="T29" s="22"/>
      <c r="U29" s="22"/>
      <c r="V29" s="22"/>
      <c r="W29" s="22"/>
      <c r="X29" s="22"/>
      <c r="Y29" s="233"/>
      <c r="Z29" s="233"/>
      <c r="AA29" s="233"/>
      <c r="AB29" s="233" t="str">
        <f>MATCH(MID(F29,1,12),kodyrecept!B$1:B$600,0)</f>
        <v>#N/A</v>
      </c>
    </row>
    <row r="30">
      <c r="A30" s="22"/>
      <c r="B30" s="22"/>
      <c r="C30" s="282"/>
      <c r="D30" s="111"/>
      <c r="E30" s="111"/>
      <c r="F30" s="22"/>
      <c r="G30" s="180"/>
      <c r="H30" s="111"/>
      <c r="I30" s="111"/>
      <c r="J30" s="111"/>
      <c r="K30" s="180"/>
      <c r="L30" s="111"/>
      <c r="M30" s="111"/>
      <c r="N30" s="111"/>
      <c r="O30" s="69"/>
      <c r="P30" s="22"/>
      <c r="Q30" s="22"/>
      <c r="R30" s="22"/>
      <c r="S30" s="22"/>
      <c r="T30" s="22"/>
      <c r="U30" s="22"/>
      <c r="V30" s="22"/>
      <c r="W30" s="22"/>
      <c r="X30" s="22"/>
      <c r="Y30" s="233"/>
      <c r="Z30" s="233"/>
      <c r="AA30" s="233"/>
      <c r="AB30" s="233" t="str">
        <f>MATCH(MID(F30,1,12),kodyrecept!B$1:B$600,0)</f>
        <v>#N/A</v>
      </c>
    </row>
    <row r="31">
      <c r="A31" s="22"/>
      <c r="B31" s="22"/>
      <c r="C31" s="282"/>
      <c r="D31" s="111"/>
      <c r="E31" s="111"/>
      <c r="F31" s="22"/>
      <c r="G31" s="180"/>
      <c r="H31" s="111"/>
      <c r="I31" s="111"/>
      <c r="J31" s="111"/>
      <c r="K31" s="180"/>
      <c r="L31" s="111"/>
      <c r="M31" s="111"/>
      <c r="N31" s="111"/>
      <c r="O31" s="69"/>
      <c r="P31" s="22"/>
      <c r="Q31" s="22"/>
      <c r="R31" s="22"/>
      <c r="S31" s="22"/>
      <c r="T31" s="22"/>
      <c r="U31" s="22"/>
      <c r="V31" s="22"/>
      <c r="W31" s="22"/>
      <c r="X31" s="22"/>
      <c r="Y31" s="233"/>
      <c r="Z31" s="233"/>
      <c r="AA31" s="233"/>
      <c r="AB31" s="233" t="str">
        <f>MATCH(MID(F31,1,12),kodyrecept!B$1:B$600,0)</f>
        <v>#N/A</v>
      </c>
    </row>
    <row r="32">
      <c r="A32" s="22"/>
      <c r="B32" s="22"/>
      <c r="C32" s="282"/>
      <c r="D32" s="111"/>
      <c r="E32" s="111"/>
      <c r="F32" s="22"/>
      <c r="G32" s="180"/>
      <c r="H32" s="111"/>
      <c r="I32" s="111"/>
      <c r="J32" s="111"/>
      <c r="K32" s="180"/>
      <c r="L32" s="111"/>
      <c r="M32" s="111"/>
      <c r="N32" s="111"/>
      <c r="O32" s="69"/>
      <c r="P32" s="22"/>
      <c r="Q32" s="22"/>
      <c r="R32" s="22"/>
      <c r="S32" s="22"/>
      <c r="T32" s="22"/>
      <c r="U32" s="22"/>
      <c r="V32" s="22"/>
      <c r="W32" s="22"/>
      <c r="X32" s="22"/>
      <c r="Y32" s="233"/>
      <c r="Z32" s="233"/>
      <c r="AA32" s="233"/>
      <c r="AB32" s="233" t="str">
        <f>MATCH(MID(F32,1,12),kodyrecept!B$1:B$600,0)</f>
        <v>#N/A</v>
      </c>
    </row>
    <row r="33">
      <c r="A33" s="22"/>
      <c r="B33" s="22"/>
      <c r="C33" s="319"/>
      <c r="D33" s="22"/>
      <c r="E33" s="22"/>
      <c r="F33" s="22"/>
      <c r="G33" s="67"/>
      <c r="H33" s="65"/>
      <c r="I33" s="22"/>
      <c r="J33" s="22"/>
      <c r="K33" s="22"/>
      <c r="L33" s="22"/>
      <c r="M33" s="22"/>
      <c r="N33" s="65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33"/>
      <c r="Z33" s="233"/>
      <c r="AA33" s="233"/>
      <c r="AB33" s="233" t="str">
        <f>MATCH(MID(F33,1,12),kodyrecept!B$1:B$600,0)</f>
        <v>#N/A</v>
      </c>
    </row>
    <row r="34">
      <c r="A34" s="22"/>
      <c r="B34" s="22"/>
      <c r="C34" s="319"/>
      <c r="D34" s="22"/>
      <c r="E34" s="22"/>
      <c r="F34" s="22"/>
      <c r="G34" s="67"/>
      <c r="H34" s="65"/>
      <c r="I34" s="22"/>
      <c r="J34" s="22"/>
      <c r="K34" s="22"/>
      <c r="L34" s="22"/>
      <c r="M34" s="22"/>
      <c r="N34" s="6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33"/>
      <c r="Z34" s="233"/>
      <c r="AA34" s="233"/>
      <c r="AB34" s="233" t="str">
        <f>MATCH(MID(F34,1,12),kodyrecept!B$1:B$600,0)</f>
        <v>#N/A</v>
      </c>
    </row>
    <row r="35">
      <c r="A35" s="22"/>
      <c r="B35" s="22"/>
      <c r="C35" s="319"/>
      <c r="D35" s="22"/>
      <c r="E35" s="22"/>
      <c r="F35" s="22"/>
      <c r="G35" s="67"/>
      <c r="H35" s="65"/>
      <c r="I35" s="22"/>
      <c r="J35" s="22"/>
      <c r="K35" s="22"/>
      <c r="L35" s="22"/>
      <c r="M35" s="22"/>
      <c r="N35" s="6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3"/>
      <c r="Z35" s="233"/>
      <c r="AA35" s="233"/>
      <c r="AB35" s="233" t="str">
        <f>MATCH(MID(F35,1,12),kodyrecept!B$1:B$600,0)</f>
        <v>#N/A</v>
      </c>
    </row>
    <row r="36">
      <c r="A36" s="22"/>
      <c r="B36" s="22"/>
      <c r="C36" s="22"/>
      <c r="D36" s="22"/>
      <c r="E36" s="22"/>
      <c r="F36" s="22"/>
      <c r="G36" s="67"/>
      <c r="H36" s="65"/>
      <c r="I36" s="22"/>
      <c r="J36" s="22"/>
      <c r="K36" s="22"/>
      <c r="L36" s="22"/>
      <c r="M36" s="22"/>
      <c r="N36" s="65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33"/>
      <c r="Z36" s="233"/>
      <c r="AA36" s="233"/>
      <c r="AB36" s="233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7"/>
      <c r="H37" s="65"/>
      <c r="I37" s="22"/>
      <c r="J37" s="22"/>
      <c r="K37" s="22"/>
      <c r="L37" s="22"/>
      <c r="M37" s="22"/>
      <c r="N37" s="65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3"/>
      <c r="Z37" s="233"/>
      <c r="AA37" s="233"/>
      <c r="AB37" s="23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7"/>
      <c r="H38" s="65"/>
      <c r="I38" s="22"/>
      <c r="J38" s="22"/>
      <c r="K38" s="22"/>
      <c r="L38" s="22"/>
      <c r="M38" s="22"/>
      <c r="N38" s="65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3"/>
      <c r="Z38" s="233"/>
      <c r="AA38" s="233"/>
      <c r="AB38" s="233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7"/>
      <c r="H39" s="65"/>
      <c r="I39" s="22"/>
      <c r="J39" s="22"/>
      <c r="K39" s="22"/>
      <c r="L39" s="22"/>
      <c r="M39" s="22"/>
      <c r="N39" s="65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33"/>
      <c r="Z39" s="233"/>
      <c r="AA39" s="233"/>
      <c r="AB39" s="233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7"/>
      <c r="H40" s="65"/>
      <c r="I40" s="22"/>
      <c r="J40" s="22"/>
      <c r="K40" s="22"/>
      <c r="L40" s="22"/>
      <c r="M40" s="22"/>
      <c r="N40" s="65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3"/>
      <c r="Z40" s="233"/>
      <c r="AA40" s="233"/>
      <c r="AB40" s="23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7"/>
      <c r="H41" s="65"/>
      <c r="I41" s="22"/>
      <c r="J41" s="22"/>
      <c r="K41" s="22"/>
      <c r="L41" s="22"/>
      <c r="M41" s="22"/>
      <c r="N41" s="65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33"/>
      <c r="Z41" s="233"/>
      <c r="AA41" s="233"/>
      <c r="AB41" s="23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7"/>
      <c r="H42" s="65"/>
      <c r="I42" s="22"/>
      <c r="J42" s="22"/>
      <c r="K42" s="22"/>
      <c r="L42" s="22"/>
      <c r="M42" s="22"/>
      <c r="N42" s="65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3"/>
      <c r="Z42" s="233"/>
      <c r="AA42" s="233"/>
      <c r="AB42" s="23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7"/>
      <c r="H43" s="65"/>
      <c r="I43" s="22"/>
      <c r="J43" s="22"/>
      <c r="K43" s="22"/>
      <c r="L43" s="22"/>
      <c r="M43" s="22"/>
      <c r="N43" s="65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33"/>
      <c r="Z43" s="233"/>
      <c r="AA43" s="233"/>
      <c r="AB43" s="233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7"/>
      <c r="H44" s="65"/>
      <c r="I44" s="22"/>
      <c r="J44" s="22"/>
      <c r="K44" s="22"/>
      <c r="L44" s="22"/>
      <c r="M44" s="22"/>
      <c r="N44" s="65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33"/>
      <c r="Z44" s="233"/>
      <c r="AA44" s="233"/>
      <c r="AB44" s="233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7"/>
      <c r="H45" s="65"/>
      <c r="I45" s="22"/>
      <c r="J45" s="22"/>
      <c r="K45" s="22"/>
      <c r="L45" s="22"/>
      <c r="M45" s="22"/>
      <c r="N45" s="65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33"/>
      <c r="Z45" s="233"/>
      <c r="AA45" s="233"/>
      <c r="AB45" s="233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7"/>
      <c r="H46" s="65"/>
      <c r="I46" s="22"/>
      <c r="J46" s="22"/>
      <c r="K46" s="22"/>
      <c r="L46" s="22"/>
      <c r="M46" s="22"/>
      <c r="N46" s="65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33"/>
      <c r="Z46" s="233"/>
      <c r="AA46" s="233"/>
      <c r="AB46" s="233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7"/>
      <c r="H47" s="65"/>
      <c r="I47" s="22"/>
      <c r="J47" s="22"/>
      <c r="K47" s="22"/>
      <c r="L47" s="22"/>
      <c r="M47" s="22"/>
      <c r="N47" s="65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33"/>
      <c r="Z47" s="233"/>
      <c r="AA47" s="233"/>
      <c r="AB47" s="233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7"/>
      <c r="H48" s="65"/>
      <c r="I48" s="22"/>
      <c r="J48" s="22"/>
      <c r="K48" s="22"/>
      <c r="L48" s="22"/>
      <c r="M48" s="22"/>
      <c r="N48" s="65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3"/>
      <c r="Z48" s="233"/>
      <c r="AA48" s="233"/>
      <c r="AB48" s="233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7"/>
      <c r="H49" s="65"/>
      <c r="I49" s="22"/>
      <c r="J49" s="22"/>
      <c r="K49" s="22"/>
      <c r="L49" s="22"/>
      <c r="M49" s="22"/>
      <c r="N49" s="65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3"/>
      <c r="Z49" s="233"/>
      <c r="AA49" s="233"/>
      <c r="AB49" s="233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7"/>
      <c r="H50" s="65"/>
      <c r="I50" s="22"/>
      <c r="J50" s="22"/>
      <c r="K50" s="22"/>
      <c r="L50" s="22"/>
      <c r="M50" s="22"/>
      <c r="N50" s="65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33"/>
      <c r="Z50" s="233"/>
      <c r="AA50" s="233"/>
      <c r="AB50" s="233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7"/>
      <c r="H51" s="65"/>
      <c r="I51" s="22"/>
      <c r="J51" s="22"/>
      <c r="K51" s="22"/>
      <c r="L51" s="22"/>
      <c r="M51" s="22"/>
      <c r="N51" s="65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3"/>
      <c r="Z51" s="233"/>
      <c r="AA51" s="233"/>
      <c r="AB51" s="233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7"/>
      <c r="H52" s="65"/>
      <c r="I52" s="22"/>
      <c r="J52" s="22"/>
      <c r="K52" s="22"/>
      <c r="L52" s="22"/>
      <c r="M52" s="22"/>
      <c r="N52" s="65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3"/>
      <c r="Z52" s="233"/>
      <c r="AA52" s="233"/>
      <c r="AB52" s="233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7"/>
      <c r="H53" s="65"/>
      <c r="I53" s="22"/>
      <c r="J53" s="22"/>
      <c r="K53" s="22"/>
      <c r="L53" s="22"/>
      <c r="M53" s="22"/>
      <c r="N53" s="65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33"/>
      <c r="Z53" s="233"/>
      <c r="AA53" s="233"/>
      <c r="AB53" s="233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7"/>
      <c r="H54" s="65"/>
      <c r="I54" s="22"/>
      <c r="J54" s="22"/>
      <c r="K54" s="22"/>
      <c r="L54" s="22"/>
      <c r="M54" s="22"/>
      <c r="N54" s="65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33"/>
      <c r="Z54" s="233"/>
      <c r="AA54" s="233"/>
      <c r="AB54" s="233" t="str">
        <f>MATCH(MID(F54,1,12),kodyrecept!B$1:B$600,0)</f>
        <v>#N/A</v>
      </c>
    </row>
    <row r="55">
      <c r="A55" s="22"/>
      <c r="B55" s="22"/>
      <c r="C55" s="65"/>
      <c r="D55" s="65"/>
      <c r="E55" s="65"/>
      <c r="F55" s="22"/>
      <c r="G55" s="67"/>
      <c r="H55" s="65"/>
      <c r="I55" s="65"/>
      <c r="J55" s="65"/>
      <c r="K55" s="65"/>
      <c r="L55" s="65"/>
      <c r="M55" s="65"/>
      <c r="N55" s="65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33"/>
      <c r="Z55" s="233"/>
      <c r="AA55" s="233"/>
      <c r="AB55" s="233" t="str">
        <f>MATCH(MID(F55,1,12),kodyrecept!B$1:B$600,0)</f>
        <v>#N/A</v>
      </c>
    </row>
    <row r="56">
      <c r="A56" s="17"/>
      <c r="B56" s="17"/>
      <c r="C56" s="17"/>
      <c r="D56" s="17"/>
      <c r="E56" s="17"/>
      <c r="F56" s="112"/>
      <c r="G56" s="113">
        <f t="shared" ref="G56:H56" si="2">SUM(G18:G55)</f>
        <v>580</v>
      </c>
      <c r="H56" s="114">
        <f t="shared" si="2"/>
        <v>0</v>
      </c>
      <c r="I56" s="17"/>
      <c r="J56" s="17"/>
      <c r="K56" s="17"/>
      <c r="L56" s="17"/>
      <c r="M56" s="17"/>
      <c r="N56" s="17"/>
      <c r="O56" s="17"/>
      <c r="P56" s="112"/>
      <c r="Q56" s="22"/>
      <c r="R56" s="22"/>
      <c r="S56" s="22"/>
      <c r="T56" s="22"/>
      <c r="U56" s="22"/>
      <c r="V56" s="22"/>
      <c r="W56" s="22"/>
      <c r="X56" s="22"/>
      <c r="Y56" s="233"/>
      <c r="Z56" s="233"/>
      <c r="AA56" s="233"/>
      <c r="AB56" s="165"/>
    </row>
    <row r="57">
      <c r="A57" s="1"/>
      <c r="B57" s="1"/>
      <c r="C57" s="1"/>
      <c r="D57" s="1"/>
      <c r="E57" s="1"/>
      <c r="F57" s="1"/>
      <c r="G57" s="116"/>
      <c r="H57" s="1"/>
      <c r="I57" s="1"/>
      <c r="J57" s="1"/>
      <c r="K57" s="1"/>
      <c r="L57" s="1"/>
      <c r="M57" s="1"/>
      <c r="N57" s="1"/>
      <c r="O57" s="1"/>
      <c r="P57" s="1"/>
      <c r="Q57" s="17"/>
      <c r="R57" s="17"/>
      <c r="S57" s="17"/>
      <c r="T57" s="17"/>
      <c r="U57" s="17"/>
      <c r="V57" s="17"/>
      <c r="W57" s="17"/>
      <c r="X57" s="17"/>
      <c r="Y57" s="165"/>
      <c r="Z57" s="165"/>
      <c r="AA57" s="165"/>
      <c r="AB57" s="165"/>
    </row>
    <row r="58">
      <c r="A58" s="1"/>
      <c r="B58" s="8"/>
      <c r="C58" s="8"/>
      <c r="D58" s="8"/>
      <c r="E58" s="8"/>
      <c r="F58" s="8"/>
      <c r="G58" s="118"/>
      <c r="H58" s="8"/>
      <c r="I58" s="8"/>
      <c r="J58" s="8"/>
      <c r="K58" s="8"/>
      <c r="L58" s="8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165"/>
      <c r="Z58" s="165"/>
      <c r="AA58" s="165"/>
      <c r="AB58" s="165"/>
    </row>
    <row r="59">
      <c r="A59" s="119"/>
      <c r="B59" s="120" t="s">
        <v>120</v>
      </c>
      <c r="C59" s="121" t="s">
        <v>121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6"/>
      <c r="O59" s="122"/>
      <c r="P59" s="123"/>
      <c r="Q59" s="123"/>
      <c r="R59" s="123"/>
      <c r="S59" s="123"/>
      <c r="T59" s="123"/>
      <c r="U59" s="123"/>
      <c r="V59" s="123"/>
      <c r="W59" s="123"/>
      <c r="X59" s="123"/>
      <c r="Y59" s="165"/>
      <c r="Z59" s="165"/>
      <c r="AA59" s="165"/>
      <c r="AB59" s="165"/>
    </row>
    <row r="60">
      <c r="A60" s="3"/>
      <c r="B60" s="22"/>
      <c r="C60" s="124" t="s">
        <v>435</v>
      </c>
      <c r="D60" s="22"/>
      <c r="E60" s="125"/>
      <c r="F60" s="120" t="s">
        <v>7</v>
      </c>
      <c r="G60" s="67"/>
      <c r="H60" s="126"/>
      <c r="I60" s="17"/>
      <c r="J60" s="127"/>
      <c r="K60" s="128"/>
      <c r="L60" s="128" t="s">
        <v>4</v>
      </c>
      <c r="M60" s="128"/>
      <c r="N60" s="128"/>
      <c r="O60" s="128" t="s">
        <v>4</v>
      </c>
      <c r="P60" s="123"/>
      <c r="Q60" s="123"/>
      <c r="R60" s="1"/>
      <c r="S60" s="1"/>
      <c r="T60" s="1"/>
      <c r="U60" s="1"/>
      <c r="V60" s="1"/>
      <c r="W60" s="1"/>
      <c r="X60" s="1"/>
      <c r="Y60" s="165"/>
      <c r="Z60" s="165"/>
      <c r="AA60" s="165"/>
      <c r="AB60" s="165"/>
    </row>
    <row r="61">
      <c r="A61" s="3"/>
      <c r="B61" s="22"/>
      <c r="C61" s="129" t="s">
        <v>12</v>
      </c>
      <c r="D61" s="22"/>
      <c r="E61" s="130"/>
      <c r="F61" s="120" t="s">
        <v>15</v>
      </c>
      <c r="G61" s="67"/>
      <c r="H61" s="7"/>
      <c r="I61" s="1"/>
      <c r="J61" s="330">
        <v>1.0</v>
      </c>
      <c r="K61" s="260" t="s">
        <v>123</v>
      </c>
      <c r="L61" s="262"/>
      <c r="M61" s="331">
        <v>9.0</v>
      </c>
      <c r="N61" s="263" t="s">
        <v>124</v>
      </c>
      <c r="O61" s="262"/>
      <c r="P61" s="123"/>
      <c r="Q61" s="123"/>
      <c r="R61" s="1"/>
      <c r="S61" s="1"/>
      <c r="T61" s="1"/>
      <c r="U61" s="1"/>
      <c r="V61" s="1"/>
      <c r="W61" s="1"/>
      <c r="X61" s="1"/>
      <c r="Y61" s="165"/>
      <c r="Z61" s="165"/>
      <c r="AA61" s="165"/>
      <c r="AB61" s="165"/>
    </row>
    <row r="62">
      <c r="A62" s="3"/>
      <c r="B62" s="22"/>
      <c r="C62" s="129" t="s">
        <v>125</v>
      </c>
      <c r="D62" s="22"/>
      <c r="E62" s="130"/>
      <c r="F62" s="120" t="s">
        <v>21</v>
      </c>
      <c r="G62" s="67"/>
      <c r="H62" s="7"/>
      <c r="I62" s="1"/>
      <c r="J62" s="332">
        <v>2.0</v>
      </c>
      <c r="K62" s="265" t="s">
        <v>126</v>
      </c>
      <c r="L62" s="267"/>
      <c r="M62" s="333">
        <v>10.0</v>
      </c>
      <c r="N62" s="334" t="s">
        <v>127</v>
      </c>
      <c r="O62" s="267"/>
      <c r="P62" s="123"/>
      <c r="Q62" s="123"/>
      <c r="R62" s="1"/>
      <c r="S62" s="1"/>
      <c r="T62" s="1"/>
      <c r="U62" s="1"/>
      <c r="V62" s="1"/>
      <c r="W62" s="1"/>
      <c r="X62" s="1"/>
      <c r="Y62" s="165"/>
      <c r="Z62" s="165"/>
      <c r="AA62" s="165"/>
      <c r="AB62" s="165"/>
    </row>
    <row r="63">
      <c r="A63" s="3"/>
      <c r="B63" s="22"/>
      <c r="C63" s="129" t="s">
        <v>34</v>
      </c>
      <c r="D63" s="22"/>
      <c r="E63" s="130"/>
      <c r="F63" s="135" t="s">
        <v>372</v>
      </c>
      <c r="G63" s="27"/>
      <c r="H63" s="7"/>
      <c r="I63" s="1"/>
      <c r="J63" s="332">
        <v>3.0</v>
      </c>
      <c r="K63" s="265" t="s">
        <v>129</v>
      </c>
      <c r="L63" s="267"/>
      <c r="M63" s="333">
        <v>11.0</v>
      </c>
      <c r="N63" s="266" t="s">
        <v>130</v>
      </c>
      <c r="O63" s="267"/>
      <c r="P63" s="123"/>
      <c r="Q63" s="123"/>
      <c r="R63" s="1"/>
      <c r="S63" s="1"/>
      <c r="T63" s="1"/>
      <c r="U63" s="1"/>
      <c r="V63" s="1"/>
      <c r="W63" s="1"/>
      <c r="X63" s="1"/>
      <c r="Y63" s="165"/>
      <c r="Z63" s="165"/>
      <c r="AA63" s="165"/>
      <c r="AB63" s="165"/>
    </row>
    <row r="64">
      <c r="A64" s="3"/>
      <c r="B64" s="22"/>
      <c r="C64" s="129" t="s">
        <v>30</v>
      </c>
      <c r="D64" s="22"/>
      <c r="E64" s="130"/>
      <c r="F64" s="120" t="s">
        <v>26</v>
      </c>
      <c r="G64" s="67"/>
      <c r="H64" s="7"/>
      <c r="I64" s="1"/>
      <c r="J64" s="335">
        <v>4.0</v>
      </c>
      <c r="K64" s="266" t="s">
        <v>131</v>
      </c>
      <c r="L64" s="336"/>
      <c r="M64" s="333">
        <v>12.0</v>
      </c>
      <c r="N64" s="267"/>
      <c r="O64" s="278"/>
      <c r="P64" s="123"/>
      <c r="Q64" s="123"/>
      <c r="R64" s="1"/>
      <c r="S64" s="1"/>
      <c r="T64" s="1"/>
      <c r="U64" s="1"/>
      <c r="V64" s="1"/>
      <c r="W64" s="1"/>
      <c r="X64" s="1"/>
      <c r="Y64" s="165"/>
      <c r="Z64" s="165"/>
      <c r="AA64" s="165"/>
      <c r="AB64" s="165"/>
    </row>
    <row r="65">
      <c r="A65" s="3"/>
      <c r="B65" s="22"/>
      <c r="C65" s="129" t="s">
        <v>133</v>
      </c>
      <c r="D65" s="22"/>
      <c r="E65" s="130"/>
      <c r="F65" s="120" t="s">
        <v>134</v>
      </c>
      <c r="G65" s="67"/>
      <c r="H65" s="7"/>
      <c r="I65" s="1"/>
      <c r="J65" s="335">
        <v>5.0</v>
      </c>
      <c r="K65" s="280" t="s">
        <v>135</v>
      </c>
      <c r="L65" s="267"/>
      <c r="M65" s="333">
        <v>13.0</v>
      </c>
      <c r="N65" s="267"/>
      <c r="O65" s="278"/>
      <c r="P65" s="123"/>
      <c r="Q65" s="123"/>
      <c r="R65" s="1"/>
      <c r="S65" s="1"/>
      <c r="T65" s="1"/>
      <c r="U65" s="1"/>
      <c r="V65" s="1"/>
      <c r="W65" s="1"/>
      <c r="X65" s="1"/>
      <c r="Y65" s="165"/>
      <c r="Z65" s="165"/>
      <c r="AA65" s="165"/>
      <c r="AB65" s="165"/>
    </row>
    <row r="66">
      <c r="A66" s="3"/>
      <c r="B66" s="22"/>
      <c r="C66" s="129" t="s">
        <v>18</v>
      </c>
      <c r="D66" s="22"/>
      <c r="E66" s="7"/>
      <c r="F66" s="46" t="s">
        <v>36</v>
      </c>
      <c r="G66" s="47" t="str">
        <f>G67/SUM(G61:G65)</f>
        <v>#DIV/0!</v>
      </c>
      <c r="H66" s="138" t="str">
        <f>H67/SUM(G61:G65)</f>
        <v>#DIV/0!</v>
      </c>
      <c r="I66" s="1"/>
      <c r="J66" s="335">
        <v>6.0</v>
      </c>
      <c r="K66" s="269" t="s">
        <v>137</v>
      </c>
      <c r="L66" s="267"/>
      <c r="M66" s="333">
        <v>14.0</v>
      </c>
      <c r="N66" s="267"/>
      <c r="O66" s="278"/>
      <c r="P66" s="123"/>
      <c r="Q66" s="123"/>
      <c r="R66" s="1"/>
      <c r="S66" s="1"/>
      <c r="T66" s="1"/>
      <c r="U66" s="1"/>
      <c r="V66" s="1"/>
      <c r="W66" s="1"/>
      <c r="X66" s="1"/>
      <c r="Y66" s="165"/>
      <c r="Z66" s="165"/>
      <c r="AA66" s="165"/>
      <c r="AB66" s="165"/>
    </row>
    <row r="67">
      <c r="A67" s="1"/>
      <c r="B67" s="1"/>
      <c r="C67" s="50"/>
      <c r="D67" s="1"/>
      <c r="E67" s="1"/>
      <c r="F67" s="46" t="s">
        <v>39</v>
      </c>
      <c r="G67" s="47">
        <f t="shared" ref="G67:H67" si="3">G113/7</f>
        <v>96.85714286</v>
      </c>
      <c r="H67" s="138">
        <f t="shared" si="3"/>
        <v>0</v>
      </c>
      <c r="I67" s="1"/>
      <c r="J67" s="335">
        <v>7.0</v>
      </c>
      <c r="K67" s="269" t="s">
        <v>138</v>
      </c>
      <c r="L67" s="267"/>
      <c r="M67" s="333">
        <v>15.0</v>
      </c>
      <c r="N67" s="267"/>
      <c r="O67" s="278"/>
      <c r="P67" s="123"/>
      <c r="Q67" s="123"/>
      <c r="R67" s="1"/>
      <c r="S67" s="1"/>
      <c r="T67" s="1"/>
      <c r="U67" s="1"/>
      <c r="V67" s="1"/>
      <c r="W67" s="1"/>
      <c r="X67" s="1"/>
      <c r="Y67" s="165"/>
      <c r="Z67" s="165"/>
      <c r="AA67" s="165"/>
      <c r="AB67" s="165"/>
    </row>
    <row r="68">
      <c r="A68" s="1"/>
      <c r="B68" s="1"/>
      <c r="C68" s="50"/>
      <c r="D68" s="1"/>
      <c r="E68" s="1"/>
      <c r="F68" s="1"/>
      <c r="G68" s="53"/>
      <c r="H68" s="1"/>
      <c r="I68" s="1"/>
      <c r="J68" s="335">
        <v>8.0</v>
      </c>
      <c r="K68" s="337" t="s">
        <v>139</v>
      </c>
      <c r="L68" s="267"/>
      <c r="M68" s="333">
        <v>16.0</v>
      </c>
      <c r="N68" s="267"/>
      <c r="O68" s="278"/>
      <c r="P68" s="123"/>
      <c r="Q68" s="123"/>
      <c r="R68" s="1"/>
      <c r="S68" s="1"/>
      <c r="T68" s="1"/>
      <c r="U68" s="1"/>
      <c r="V68" s="1"/>
      <c r="W68" s="1"/>
      <c r="X68" s="1"/>
      <c r="Y68" s="420"/>
      <c r="Z68" s="420"/>
      <c r="AA68" s="420"/>
      <c r="AB68" s="420"/>
    </row>
    <row r="69">
      <c r="A69" s="120" t="s">
        <v>44</v>
      </c>
      <c r="B69" s="135" t="s">
        <v>140</v>
      </c>
      <c r="C69" s="120" t="s">
        <v>46</v>
      </c>
      <c r="D69" s="120" t="s">
        <v>47</v>
      </c>
      <c r="E69" s="120" t="s">
        <v>48</v>
      </c>
      <c r="F69" s="120" t="s">
        <v>49</v>
      </c>
      <c r="G69" s="140" t="s">
        <v>50</v>
      </c>
      <c r="H69" s="135" t="s">
        <v>141</v>
      </c>
      <c r="I69" s="135" t="s">
        <v>52</v>
      </c>
      <c r="J69" s="135" t="s">
        <v>53</v>
      </c>
      <c r="K69" s="120" t="s">
        <v>54</v>
      </c>
      <c r="L69" s="120" t="s">
        <v>55</v>
      </c>
      <c r="M69" s="120" t="s">
        <v>56</v>
      </c>
      <c r="N69" s="120" t="s">
        <v>57</v>
      </c>
      <c r="O69" s="135" t="s">
        <v>142</v>
      </c>
      <c r="P69" s="135" t="s">
        <v>59</v>
      </c>
      <c r="Q69" s="141" t="s">
        <v>60</v>
      </c>
      <c r="R69" s="62"/>
      <c r="S69" s="62"/>
      <c r="T69" s="62"/>
      <c r="U69" s="62"/>
      <c r="V69" s="62"/>
      <c r="W69" s="62"/>
      <c r="X69" s="62"/>
      <c r="Y69" s="233"/>
      <c r="Z69" s="233"/>
      <c r="AA69" s="233"/>
      <c r="AB69" s="233"/>
    </row>
    <row r="70">
      <c r="A70" s="22"/>
      <c r="B70" s="22"/>
      <c r="C70" s="65"/>
      <c r="D70" s="65"/>
      <c r="E70" s="65"/>
      <c r="F70" s="66"/>
      <c r="G70" s="67"/>
      <c r="H70" s="65"/>
      <c r="I70" s="68"/>
      <c r="J70" s="65"/>
      <c r="K70" s="65"/>
      <c r="L70" s="65"/>
      <c r="M70" s="65"/>
      <c r="N70" s="65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33"/>
      <c r="Z70" s="233"/>
      <c r="AA70" s="233"/>
      <c r="AB70" s="233" t="str">
        <f>MATCH(MID(F70,1,12),kodyrecept!B$1:B$600,0)</f>
        <v>#N/A</v>
      </c>
    </row>
    <row r="71">
      <c r="A71" s="22"/>
      <c r="B71" s="22"/>
      <c r="C71" s="65"/>
      <c r="D71" s="65"/>
      <c r="E71" s="65"/>
      <c r="F71" s="66"/>
      <c r="G71" s="67"/>
      <c r="H71" s="65"/>
      <c r="I71" s="65"/>
      <c r="J71" s="65"/>
      <c r="K71" s="65"/>
      <c r="L71" s="65"/>
      <c r="M71" s="65"/>
      <c r="N71" s="65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3"/>
      <c r="Z71" s="233"/>
      <c r="AA71" s="233"/>
      <c r="AB71" s="233" t="str">
        <f>MATCH(MID(F71,1,12),kodyrecept!B$1:B$600,0)</f>
        <v>#N/A</v>
      </c>
    </row>
    <row r="72">
      <c r="A72" s="22"/>
      <c r="B72" s="22"/>
      <c r="C72" s="65"/>
      <c r="D72" s="65"/>
      <c r="E72" s="65"/>
      <c r="F72" s="66"/>
      <c r="G72" s="67"/>
      <c r="H72" s="65"/>
      <c r="I72" s="65"/>
      <c r="J72" s="65"/>
      <c r="K72" s="65"/>
      <c r="L72" s="65"/>
      <c r="M72" s="65"/>
      <c r="N72" s="65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3"/>
      <c r="Z72" s="233"/>
      <c r="AA72" s="233"/>
      <c r="AB72" s="233" t="str">
        <f>MATCH(MID(F72,1,12),kodyrecept!B$1:B$600,0)</f>
        <v>#N/A</v>
      </c>
    </row>
    <row r="73">
      <c r="A73" s="22"/>
      <c r="B73" s="22"/>
      <c r="C73" s="65"/>
      <c r="D73" s="65"/>
      <c r="E73" s="65"/>
      <c r="F73" s="66"/>
      <c r="G73" s="67"/>
      <c r="H73" s="65"/>
      <c r="I73" s="65"/>
      <c r="J73" s="65"/>
      <c r="K73" s="65"/>
      <c r="L73" s="65"/>
      <c r="M73" s="65"/>
      <c r="N73" s="6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33"/>
      <c r="Z73" s="233"/>
      <c r="AA73" s="233"/>
      <c r="AB73" s="233" t="str">
        <f>MATCH(MID(F73,1,12),kodyrecept!B$1:B$600,0)</f>
        <v>#N/A</v>
      </c>
    </row>
    <row r="74">
      <c r="A74" s="22"/>
      <c r="B74" s="22"/>
      <c r="C74" s="65"/>
      <c r="D74" s="65"/>
      <c r="E74" s="65"/>
      <c r="F74" s="66"/>
      <c r="G74" s="67"/>
      <c r="H74" s="65"/>
      <c r="I74" s="65"/>
      <c r="J74" s="65"/>
      <c r="K74" s="65"/>
      <c r="L74" s="65"/>
      <c r="M74" s="65"/>
      <c r="N74" s="65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33"/>
      <c r="Z74" s="233"/>
      <c r="AA74" s="233"/>
      <c r="AB74" s="233" t="str">
        <f>MATCH(MID(F74,1,12),kodyrecept!B$1:B$600,0)</f>
        <v>#N/A</v>
      </c>
    </row>
    <row r="75">
      <c r="A75" s="22"/>
      <c r="B75" s="22"/>
      <c r="C75" s="65"/>
      <c r="D75" s="65"/>
      <c r="E75" s="65"/>
      <c r="F75" s="179"/>
      <c r="G75" s="27"/>
      <c r="H75" s="65"/>
      <c r="I75" s="65"/>
      <c r="J75" s="65"/>
      <c r="K75" s="65"/>
      <c r="L75" s="65"/>
      <c r="M75" s="65"/>
      <c r="N75" s="65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33"/>
      <c r="Z75" s="233"/>
      <c r="AA75" s="233"/>
      <c r="AB75" s="233" t="str">
        <f>MATCH(MID(F75,1,12),kodyrecept!B$1:B$600,0)</f>
        <v>#N/A</v>
      </c>
    </row>
    <row r="76">
      <c r="A76" s="22"/>
      <c r="B76" s="22"/>
      <c r="C76" s="65"/>
      <c r="D76" s="65"/>
      <c r="E76" s="65"/>
      <c r="F76" s="179"/>
      <c r="G76" s="67"/>
      <c r="H76" s="65"/>
      <c r="I76" s="65"/>
      <c r="J76" s="65"/>
      <c r="K76" s="65"/>
      <c r="L76" s="65"/>
      <c r="M76" s="65"/>
      <c r="N76" s="65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33"/>
      <c r="Z76" s="233"/>
      <c r="AA76" s="233"/>
      <c r="AB76" s="233" t="str">
        <f>MATCH(MID(F76,1,12),kodyrecept!B$1:B$600,0)</f>
        <v>#N/A</v>
      </c>
    </row>
    <row r="77">
      <c r="A77" s="22"/>
      <c r="B77" s="22"/>
      <c r="C77" s="65"/>
      <c r="D77" s="65"/>
      <c r="E77" s="65"/>
      <c r="F77" s="179"/>
      <c r="G77" s="67"/>
      <c r="H77" s="65"/>
      <c r="I77" s="65"/>
      <c r="J77" s="65"/>
      <c r="K77" s="65"/>
      <c r="L77" s="65"/>
      <c r="M77" s="65"/>
      <c r="N77" s="65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33"/>
      <c r="Z77" s="233"/>
      <c r="AA77" s="233"/>
      <c r="AB77" s="233" t="str">
        <f>MATCH(MID(F77,1,12),kodyrecept!B$1:B$600,0)</f>
        <v>#N/A</v>
      </c>
    </row>
    <row r="78">
      <c r="A78" s="338" t="s">
        <v>61</v>
      </c>
      <c r="B78" s="288"/>
      <c r="C78" s="441">
        <v>0.4375</v>
      </c>
      <c r="D78" s="341" t="s">
        <v>436</v>
      </c>
      <c r="E78" s="380" t="s">
        <v>437</v>
      </c>
      <c r="F78" s="410" t="s">
        <v>169</v>
      </c>
      <c r="G78" s="349">
        <v>7.0</v>
      </c>
      <c r="H78" s="346"/>
      <c r="I78" s="346"/>
      <c r="J78" s="346"/>
      <c r="K78" s="346"/>
      <c r="L78" s="290" t="s">
        <v>66</v>
      </c>
      <c r="M78" s="345"/>
      <c r="N78" s="341" t="s">
        <v>438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33"/>
      <c r="Z78" s="233"/>
      <c r="AA78" s="233"/>
      <c r="AB78" s="233" t="str">
        <f>MATCH(MID(F78,1,12),kodyrecept!B$1:B$600,0)</f>
        <v>#N/A</v>
      </c>
    </row>
    <row r="79">
      <c r="A79" s="310" t="s">
        <v>70</v>
      </c>
      <c r="B79" s="442"/>
      <c r="C79" s="422">
        <v>0.4375</v>
      </c>
      <c r="D79" s="313" t="s">
        <v>378</v>
      </c>
      <c r="E79" s="352" t="s">
        <v>439</v>
      </c>
      <c r="F79" s="358" t="s">
        <v>160</v>
      </c>
      <c r="G79" s="315">
        <v>15.0</v>
      </c>
      <c r="H79" s="327"/>
      <c r="I79" s="322"/>
      <c r="J79" s="316"/>
      <c r="K79" s="316"/>
      <c r="L79" s="218" t="s">
        <v>66</v>
      </c>
      <c r="M79" s="210"/>
      <c r="N79" s="211" t="s">
        <v>380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33"/>
      <c r="Z79" s="233"/>
      <c r="AA79" s="233"/>
      <c r="AB79" s="233" t="str">
        <f>MATCH(MID(F79,1,12),kodyrecept!B$1:B$600,0)</f>
        <v>#N/A</v>
      </c>
    </row>
    <row r="80">
      <c r="A80" s="22"/>
      <c r="B80" s="22"/>
      <c r="C80" s="65"/>
      <c r="D80" s="65"/>
      <c r="E80" s="65"/>
      <c r="F80" s="65"/>
      <c r="G80" s="67"/>
      <c r="H80" s="65"/>
      <c r="I80" s="65"/>
      <c r="J80" s="65"/>
      <c r="K80" s="65"/>
      <c r="L80" s="65"/>
      <c r="M80" s="65"/>
      <c r="N80" s="6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33"/>
      <c r="Z80" s="233"/>
      <c r="AA80" s="233"/>
      <c r="AB80" s="233" t="str">
        <f>MATCH(MID(F80,1,12),kodyrecept!B$1:B$600,0)</f>
        <v>#N/A</v>
      </c>
    </row>
    <row r="81">
      <c r="A81" s="310" t="s">
        <v>61</v>
      </c>
      <c r="B81" s="311">
        <v>2707460.0</v>
      </c>
      <c r="C81" s="325">
        <v>0.2708333333333333</v>
      </c>
      <c r="D81" s="313" t="s">
        <v>62</v>
      </c>
      <c r="E81" s="313" t="s">
        <v>63</v>
      </c>
      <c r="F81" s="313" t="s">
        <v>64</v>
      </c>
      <c r="G81" s="315">
        <v>440.0</v>
      </c>
      <c r="H81" s="316"/>
      <c r="I81" s="316"/>
      <c r="J81" s="316"/>
      <c r="K81" s="350" t="s">
        <v>440</v>
      </c>
      <c r="L81" s="351" t="s">
        <v>66</v>
      </c>
      <c r="M81" s="316"/>
      <c r="N81" s="352">
        <v>5.73036954E8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33"/>
      <c r="Z81" s="233"/>
      <c r="AA81" s="233"/>
      <c r="AB81" s="233" t="str">
        <f>MATCH(MID(F81,1,12),kodyrecept!B$1:B$600,0)</f>
        <v>#N/A</v>
      </c>
    </row>
    <row r="82">
      <c r="A82" s="310" t="s">
        <v>61</v>
      </c>
      <c r="B82" s="311">
        <v>2707460.0</v>
      </c>
      <c r="C82" s="325">
        <v>0.6041666666666666</v>
      </c>
      <c r="D82" s="313" t="s">
        <v>62</v>
      </c>
      <c r="E82" s="313" t="s">
        <v>63</v>
      </c>
      <c r="F82" s="313" t="s">
        <v>166</v>
      </c>
      <c r="G82" s="315">
        <v>16.0</v>
      </c>
      <c r="H82" s="316"/>
      <c r="I82" s="316"/>
      <c r="J82" s="316"/>
      <c r="K82" s="322"/>
      <c r="L82" s="351" t="s">
        <v>66</v>
      </c>
      <c r="M82" s="316"/>
      <c r="N82" s="352">
        <v>5.72001623E8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33"/>
      <c r="Z82" s="233"/>
      <c r="AA82" s="233"/>
      <c r="AB82" s="233" t="str">
        <f>MATCH(MID(F82,1,12),kodyrecept!B$1:B$600,0)</f>
        <v>#N/A</v>
      </c>
    </row>
    <row r="83">
      <c r="A83" s="22"/>
      <c r="B83" s="22"/>
      <c r="C83" s="65"/>
      <c r="D83" s="65"/>
      <c r="E83" s="65"/>
      <c r="F83" s="65"/>
      <c r="G83" s="67"/>
      <c r="H83" s="65"/>
      <c r="I83" s="65"/>
      <c r="J83" s="65"/>
      <c r="K83" s="65"/>
      <c r="L83" s="65"/>
      <c r="M83" s="65"/>
      <c r="N83" s="65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33"/>
      <c r="Z83" s="233"/>
      <c r="AA83" s="233"/>
      <c r="AB83" s="233" t="str">
        <f>MATCH(MID(F83,1,12),kodyrecept!B$1:B$600,0)</f>
        <v>#N/A</v>
      </c>
    </row>
    <row r="84">
      <c r="A84" s="211" t="s">
        <v>77</v>
      </c>
      <c r="B84" s="211">
        <v>2678120.0</v>
      </c>
      <c r="C84" s="212">
        <v>0.5</v>
      </c>
      <c r="D84" s="211" t="s">
        <v>143</v>
      </c>
      <c r="E84" s="211" t="s">
        <v>144</v>
      </c>
      <c r="F84" s="211" t="s">
        <v>145</v>
      </c>
      <c r="G84" s="382">
        <v>150.0</v>
      </c>
      <c r="H84" s="210"/>
      <c r="I84" s="210"/>
      <c r="J84" s="210"/>
      <c r="K84" s="443" t="s">
        <v>441</v>
      </c>
      <c r="L84" s="444" t="s">
        <v>66</v>
      </c>
      <c r="M84" s="211" t="s">
        <v>101</v>
      </c>
      <c r="N84" s="211" t="s">
        <v>146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33"/>
      <c r="Z84" s="233"/>
      <c r="AA84" s="233"/>
      <c r="AB84" s="233" t="str">
        <f>MATCH(MID(F84,1,12),kodyrecept!B$1:B$600,0)</f>
        <v>#N/A</v>
      </c>
    </row>
    <row r="85">
      <c r="A85" s="22"/>
      <c r="B85" s="22"/>
      <c r="C85" s="65"/>
      <c r="D85" s="65"/>
      <c r="E85" s="65"/>
      <c r="F85" s="65"/>
      <c r="G85" s="67"/>
      <c r="H85" s="65"/>
      <c r="I85" s="65"/>
      <c r="J85" s="65"/>
      <c r="K85" s="65"/>
      <c r="L85" s="65"/>
      <c r="M85" s="65"/>
      <c r="N85" s="65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33"/>
      <c r="Z85" s="233"/>
      <c r="AA85" s="233"/>
      <c r="AB85" s="233" t="str">
        <f>MATCH(MID(F85,1,12),kodyrecept!B$1:B$600,0)</f>
        <v>#N/A</v>
      </c>
    </row>
    <row r="86">
      <c r="A86" s="22"/>
      <c r="B86" s="22"/>
      <c r="C86" s="65"/>
      <c r="D86" s="65"/>
      <c r="E86" s="65"/>
      <c r="F86" s="65"/>
      <c r="G86" s="67"/>
      <c r="H86" s="65"/>
      <c r="I86" s="65"/>
      <c r="J86" s="65"/>
      <c r="K86" s="65"/>
      <c r="L86" s="65"/>
      <c r="M86" s="65"/>
      <c r="N86" s="65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3"/>
      <c r="Z86" s="233"/>
      <c r="AA86" s="233"/>
      <c r="AB86" s="233" t="str">
        <f>MATCH(MID(F86,1,12),kodyrecept!B$1:B$600,0)</f>
        <v>#N/A</v>
      </c>
    </row>
    <row r="87">
      <c r="A87" s="310" t="s">
        <v>61</v>
      </c>
      <c r="B87" s="211">
        <v>194981.0</v>
      </c>
      <c r="C87" s="325">
        <v>0.6041666666666666</v>
      </c>
      <c r="D87" s="313" t="s">
        <v>162</v>
      </c>
      <c r="E87" s="313" t="s">
        <v>163</v>
      </c>
      <c r="F87" s="314" t="s">
        <v>119</v>
      </c>
      <c r="G87" s="326">
        <v>9.0</v>
      </c>
      <c r="H87" s="316"/>
      <c r="I87" s="316"/>
      <c r="J87" s="316"/>
      <c r="K87" s="322"/>
      <c r="L87" s="351" t="s">
        <v>66</v>
      </c>
      <c r="M87" s="316"/>
      <c r="N87" s="313" t="s">
        <v>165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3"/>
      <c r="Z87" s="233"/>
      <c r="AA87" s="233"/>
      <c r="AB87" s="233" t="str">
        <f>MATCH(MID(F87,1,12),kodyrecept!B$1:B$600,0)</f>
        <v>#N/A</v>
      </c>
    </row>
    <row r="88">
      <c r="A88" s="22"/>
      <c r="B88" s="22"/>
      <c r="C88" s="65"/>
      <c r="D88" s="65"/>
      <c r="E88" s="65"/>
      <c r="F88" s="65"/>
      <c r="G88" s="67"/>
      <c r="H88" s="65"/>
      <c r="I88" s="65"/>
      <c r="J88" s="65"/>
      <c r="K88" s="65"/>
      <c r="L88" s="65"/>
      <c r="M88" s="65"/>
      <c r="N88" s="65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33"/>
      <c r="Z88" s="233"/>
      <c r="AA88" s="233"/>
      <c r="AB88" s="233" t="str">
        <f>MATCH(MID(F88,1,12),kodyrecept!B$1:B$600,0)</f>
        <v>#N/A</v>
      </c>
    </row>
    <row r="89">
      <c r="A89" s="310" t="s">
        <v>61</v>
      </c>
      <c r="B89" s="211">
        <v>194981.0</v>
      </c>
      <c r="C89" s="325">
        <v>0.5416666666666666</v>
      </c>
      <c r="D89" s="313" t="s">
        <v>162</v>
      </c>
      <c r="E89" s="313" t="s">
        <v>163</v>
      </c>
      <c r="F89" s="314" t="s">
        <v>164</v>
      </c>
      <c r="G89" s="326">
        <v>9.0</v>
      </c>
      <c r="H89" s="316"/>
      <c r="I89" s="316"/>
      <c r="J89" s="316"/>
      <c r="K89" s="322"/>
      <c r="L89" s="351" t="s">
        <v>66</v>
      </c>
      <c r="M89" s="316"/>
      <c r="N89" s="313" t="s">
        <v>165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33"/>
      <c r="Z89" s="233"/>
      <c r="AA89" s="233"/>
      <c r="AB89" s="233" t="str">
        <f>MATCH(MID(F89,1,12),kodyrecept!B$1:B$600,0)</f>
        <v>#N/A</v>
      </c>
    </row>
    <row r="90">
      <c r="A90" s="22"/>
      <c r="B90" s="22"/>
      <c r="C90" s="65"/>
      <c r="D90" s="65"/>
      <c r="E90" s="65"/>
      <c r="F90" s="65"/>
      <c r="G90" s="67"/>
      <c r="H90" s="65"/>
      <c r="I90" s="65"/>
      <c r="J90" s="65"/>
      <c r="K90" s="65"/>
      <c r="L90" s="65"/>
      <c r="M90" s="65"/>
      <c r="N90" s="65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33"/>
      <c r="Z90" s="233"/>
      <c r="AA90" s="233"/>
      <c r="AB90" s="233" t="str">
        <f>MATCH(MID(F90,1,12),kodyrecept!B$1:B$600,0)</f>
        <v>#N/A</v>
      </c>
    </row>
    <row r="91">
      <c r="A91" s="310" t="s">
        <v>70</v>
      </c>
      <c r="B91" s="303">
        <v>2577957.0</v>
      </c>
      <c r="C91" s="325">
        <v>0.6041666666666666</v>
      </c>
      <c r="D91" s="313" t="s">
        <v>117</v>
      </c>
      <c r="E91" s="313" t="s">
        <v>236</v>
      </c>
      <c r="F91" s="391" t="s">
        <v>105</v>
      </c>
      <c r="G91" s="326">
        <v>16.0</v>
      </c>
      <c r="H91" s="316"/>
      <c r="I91" s="316"/>
      <c r="J91" s="316"/>
      <c r="K91" s="322"/>
      <c r="L91" s="218" t="s">
        <v>66</v>
      </c>
      <c r="M91" s="327" t="s">
        <v>237</v>
      </c>
      <c r="N91" s="313" t="s">
        <v>238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3"/>
      <c r="Z91" s="233"/>
      <c r="AA91" s="233"/>
      <c r="AB91" s="233" t="str">
        <f>MATCH(MID(F91,1,12),kodyrecept!B$1:B$600,0)</f>
        <v>#N/A</v>
      </c>
    </row>
    <row r="92">
      <c r="A92" s="310" t="s">
        <v>70</v>
      </c>
      <c r="B92" s="303">
        <v>2577957.0</v>
      </c>
      <c r="C92" s="325">
        <v>0.6041666666666666</v>
      </c>
      <c r="D92" s="313" t="s">
        <v>117</v>
      </c>
      <c r="E92" s="313" t="s">
        <v>236</v>
      </c>
      <c r="F92" s="391" t="s">
        <v>105</v>
      </c>
      <c r="G92" s="326">
        <v>16.0</v>
      </c>
      <c r="H92" s="316"/>
      <c r="I92" s="316"/>
      <c r="J92" s="316"/>
      <c r="K92" s="322"/>
      <c r="L92" s="218" t="s">
        <v>66</v>
      </c>
      <c r="M92" s="327" t="s">
        <v>243</v>
      </c>
      <c r="N92" s="313" t="s">
        <v>238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33"/>
      <c r="Z92" s="233"/>
      <c r="AA92" s="233"/>
      <c r="AB92" s="233" t="str">
        <f>MATCH(MID(F92,1,12),kodyrecept!B$1:B$600,0)</f>
        <v>#N/A</v>
      </c>
    </row>
    <row r="93">
      <c r="A93" s="22"/>
      <c r="B93" s="22"/>
      <c r="C93" s="65"/>
      <c r="D93" s="65"/>
      <c r="E93" s="65"/>
      <c r="F93" s="359"/>
      <c r="G93" s="27"/>
      <c r="H93" s="65"/>
      <c r="I93" s="65"/>
      <c r="J93" s="65"/>
      <c r="K93" s="65"/>
      <c r="L93" s="65"/>
      <c r="M93" s="65"/>
      <c r="N93" s="65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33"/>
      <c r="Z93" s="233"/>
      <c r="AA93" s="233"/>
      <c r="AB93" s="233" t="str">
        <f>MATCH(MID(F93,1,12),kodyrecept!B$1:B$600,0)</f>
        <v>#N/A</v>
      </c>
    </row>
    <row r="94">
      <c r="A94" s="22"/>
      <c r="B94" s="22"/>
      <c r="C94" s="65"/>
      <c r="D94" s="65"/>
      <c r="E94" s="65"/>
      <c r="F94" s="65"/>
      <c r="G94" s="67"/>
      <c r="H94" s="65"/>
      <c r="I94" s="65"/>
      <c r="J94" s="65"/>
      <c r="K94" s="65"/>
      <c r="L94" s="65"/>
      <c r="M94" s="65"/>
      <c r="N94" s="65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33"/>
      <c r="Z94" s="233"/>
      <c r="AA94" s="233"/>
      <c r="AB94" s="233" t="str">
        <f>MATCH(MID(F94,1,12),kodyrecept!B$1:B$600,0)</f>
        <v>#N/A</v>
      </c>
    </row>
    <row r="95">
      <c r="A95" s="22"/>
      <c r="B95" s="22"/>
      <c r="C95" s="65"/>
      <c r="D95" s="65"/>
      <c r="E95" s="65"/>
      <c r="F95" s="65"/>
      <c r="G95" s="67"/>
      <c r="H95" s="65"/>
      <c r="I95" s="65"/>
      <c r="J95" s="65"/>
      <c r="K95" s="65"/>
      <c r="L95" s="65"/>
      <c r="M95" s="65"/>
      <c r="N95" s="65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33"/>
      <c r="Z95" s="233"/>
      <c r="AA95" s="233"/>
      <c r="AB95" s="233" t="str">
        <f>MATCH(MID(F95,1,12),kodyrecept!B$1:B$600,0)</f>
        <v>#N/A</v>
      </c>
    </row>
    <row r="96">
      <c r="A96" s="22"/>
      <c r="B96" s="22"/>
      <c r="C96" s="65"/>
      <c r="D96" s="65"/>
      <c r="E96" s="65"/>
      <c r="F96" s="65"/>
      <c r="G96" s="67"/>
      <c r="H96" s="65"/>
      <c r="I96" s="65"/>
      <c r="J96" s="65"/>
      <c r="K96" s="65"/>
      <c r="L96" s="65"/>
      <c r="M96" s="65"/>
      <c r="N96" s="6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33"/>
      <c r="Z96" s="233"/>
      <c r="AA96" s="233"/>
      <c r="AB96" s="233" t="str">
        <f>MATCH(MID(F96,1,12),kodyrecept!B$1:B$600,0)</f>
        <v>#N/A</v>
      </c>
    </row>
    <row r="97">
      <c r="A97" s="22"/>
      <c r="B97" s="22"/>
      <c r="C97" s="65"/>
      <c r="D97" s="65"/>
      <c r="E97" s="65"/>
      <c r="F97" s="65"/>
      <c r="G97" s="67"/>
      <c r="H97" s="65"/>
      <c r="I97" s="65"/>
      <c r="J97" s="65"/>
      <c r="K97" s="65"/>
      <c r="L97" s="65"/>
      <c r="M97" s="65"/>
      <c r="N97" s="65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33"/>
      <c r="Z97" s="233"/>
      <c r="AA97" s="233"/>
      <c r="AB97" s="233" t="str">
        <f>MATCH(MID(F97,1,12),kodyrecept!B$1:B$600,0)</f>
        <v>#N/A</v>
      </c>
    </row>
    <row r="98">
      <c r="A98" s="22"/>
      <c r="B98" s="22"/>
      <c r="C98" s="65"/>
      <c r="D98" s="65"/>
      <c r="E98" s="65"/>
      <c r="F98" s="65"/>
      <c r="G98" s="67"/>
      <c r="H98" s="65"/>
      <c r="I98" s="65"/>
      <c r="J98" s="65"/>
      <c r="K98" s="65"/>
      <c r="L98" s="65"/>
      <c r="M98" s="65"/>
      <c r="N98" s="6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33"/>
      <c r="Z98" s="233"/>
      <c r="AA98" s="233"/>
      <c r="AB98" s="233" t="str">
        <f>MATCH(MID(F98,1,12),kodyrecept!B$1:B$600,0)</f>
        <v>#N/A</v>
      </c>
    </row>
    <row r="99">
      <c r="A99" s="22"/>
      <c r="B99" s="22"/>
      <c r="C99" s="65"/>
      <c r="D99" s="65"/>
      <c r="E99" s="65"/>
      <c r="F99" s="65"/>
      <c r="G99" s="67"/>
      <c r="H99" s="65"/>
      <c r="I99" s="65"/>
      <c r="J99" s="65"/>
      <c r="K99" s="65"/>
      <c r="L99" s="65"/>
      <c r="M99" s="65"/>
      <c r="N99" s="65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33"/>
      <c r="Z99" s="233"/>
      <c r="AA99" s="233"/>
      <c r="AB99" s="233" t="str">
        <f>MATCH(MID(F99,1,12),kodyrecept!B$1:B$600,0)</f>
        <v>#N/A</v>
      </c>
    </row>
    <row r="100">
      <c r="A100" s="22"/>
      <c r="B100" s="22"/>
      <c r="C100" s="65"/>
      <c r="D100" s="65"/>
      <c r="E100" s="65"/>
      <c r="F100" s="65"/>
      <c r="G100" s="67"/>
      <c r="H100" s="65"/>
      <c r="I100" s="65"/>
      <c r="J100" s="65"/>
      <c r="K100" s="65"/>
      <c r="L100" s="65"/>
      <c r="M100" s="65"/>
      <c r="N100" s="65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33"/>
      <c r="Z100" s="233"/>
      <c r="AA100" s="233"/>
      <c r="AB100" s="233" t="str">
        <f>MATCH(MID(F100,1,12),kodyrecept!B$1:B$600,0)</f>
        <v>#N/A</v>
      </c>
    </row>
    <row r="101">
      <c r="A101" s="22"/>
      <c r="B101" s="22"/>
      <c r="C101" s="65"/>
      <c r="D101" s="65"/>
      <c r="E101" s="65"/>
      <c r="F101" s="65"/>
      <c r="G101" s="67"/>
      <c r="H101" s="65"/>
      <c r="I101" s="65"/>
      <c r="J101" s="65"/>
      <c r="K101" s="65"/>
      <c r="L101" s="65"/>
      <c r="M101" s="65"/>
      <c r="N101" s="6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33"/>
      <c r="Z101" s="233"/>
      <c r="AA101" s="233"/>
      <c r="AB101" s="233" t="str">
        <f>MATCH(MID(F101,1,12),kodyrecept!B$1:B$600,0)</f>
        <v>#N/A</v>
      </c>
    </row>
    <row r="102">
      <c r="A102" s="22"/>
      <c r="B102" s="22"/>
      <c r="C102" s="65"/>
      <c r="D102" s="65"/>
      <c r="E102" s="65"/>
      <c r="F102" s="65"/>
      <c r="G102" s="67"/>
      <c r="H102" s="65"/>
      <c r="I102" s="65"/>
      <c r="J102" s="65"/>
      <c r="K102" s="65"/>
      <c r="L102" s="65"/>
      <c r="M102" s="65"/>
      <c r="N102" s="65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33"/>
      <c r="Z102" s="233"/>
      <c r="AA102" s="233"/>
      <c r="AB102" s="233" t="str">
        <f>MATCH(MID(F102,1,12),kodyrecept!B$1:B$600,0)</f>
        <v>#N/A</v>
      </c>
    </row>
    <row r="103">
      <c r="A103" s="22"/>
      <c r="B103" s="22"/>
      <c r="C103" s="65"/>
      <c r="D103" s="65"/>
      <c r="E103" s="65"/>
      <c r="F103" s="68"/>
      <c r="G103" s="67"/>
      <c r="H103" s="111"/>
      <c r="I103" s="111"/>
      <c r="J103" s="65"/>
      <c r="K103" s="67"/>
      <c r="L103" s="65"/>
      <c r="M103" s="65"/>
      <c r="N103" s="65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33"/>
      <c r="Z103" s="233"/>
      <c r="AA103" s="233"/>
      <c r="AB103" s="233" t="str">
        <f>MATCH(MID(F103,1,12),kodyrecept!B$1:B$600,0)</f>
        <v>#N/A</v>
      </c>
    </row>
    <row r="104">
      <c r="A104" s="22"/>
      <c r="B104" s="22"/>
      <c r="C104" s="65"/>
      <c r="D104" s="65"/>
      <c r="E104" s="65"/>
      <c r="F104" s="65"/>
      <c r="G104" s="67"/>
      <c r="H104" s="65"/>
      <c r="I104" s="65"/>
      <c r="J104" s="65"/>
      <c r="K104" s="65"/>
      <c r="L104" s="65"/>
      <c r="M104" s="65"/>
      <c r="N104" s="65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33"/>
      <c r="Z104" s="233"/>
      <c r="AA104" s="233"/>
      <c r="AB104" s="233" t="str">
        <f>MATCH(MID(F104,1,12),kodyrecept!B$1:B$600,0)</f>
        <v>#N/A</v>
      </c>
    </row>
    <row r="105">
      <c r="A105" s="22"/>
      <c r="B105" s="22"/>
      <c r="C105" s="65"/>
      <c r="D105" s="65"/>
      <c r="E105" s="67"/>
      <c r="F105" s="22"/>
      <c r="G105" s="65"/>
      <c r="H105" s="67"/>
      <c r="I105" s="65"/>
      <c r="J105" s="65"/>
      <c r="K105" s="65"/>
      <c r="L105" s="67"/>
      <c r="M105" s="65"/>
      <c r="N105" s="65"/>
      <c r="O105" s="65"/>
      <c r="P105" s="22"/>
      <c r="Q105" s="22"/>
      <c r="R105" s="22"/>
      <c r="S105" s="22"/>
      <c r="T105" s="22"/>
      <c r="U105" s="22"/>
      <c r="V105" s="22"/>
      <c r="W105" s="22"/>
      <c r="X105" s="22"/>
      <c r="Y105" s="233"/>
      <c r="Z105" s="233"/>
      <c r="AA105" s="233"/>
      <c r="AB105" s="233" t="str">
        <f>MATCH(MID(F105,1,12),kodyrecept!B$1:B$600,0)</f>
        <v>#N/A</v>
      </c>
    </row>
    <row r="106">
      <c r="A106" s="22"/>
      <c r="B106" s="22"/>
      <c r="C106" s="65"/>
      <c r="D106" s="65"/>
      <c r="E106" s="65"/>
      <c r="F106" s="65"/>
      <c r="G106" s="67"/>
      <c r="H106" s="65"/>
      <c r="I106" s="65"/>
      <c r="J106" s="65"/>
      <c r="K106" s="67"/>
      <c r="L106" s="65"/>
      <c r="M106" s="65"/>
      <c r="N106" s="65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33"/>
      <c r="Z106" s="233"/>
      <c r="AA106" s="233"/>
      <c r="AB106" s="233" t="str">
        <f>MATCH(MID(F106,1,12),kodyrecept!B$1:B$600,0)</f>
        <v>#N/A</v>
      </c>
    </row>
    <row r="107">
      <c r="A107" s="22"/>
      <c r="B107" s="22"/>
      <c r="C107" s="65"/>
      <c r="D107" s="65"/>
      <c r="E107" s="65"/>
      <c r="F107" s="22"/>
      <c r="G107" s="67"/>
      <c r="H107" s="65"/>
      <c r="I107" s="65"/>
      <c r="J107" s="65"/>
      <c r="K107" s="65"/>
      <c r="L107" s="65"/>
      <c r="M107" s="65"/>
      <c r="N107" s="65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33"/>
      <c r="Z107" s="233"/>
      <c r="AA107" s="233"/>
      <c r="AB107" s="233" t="str">
        <f>MATCH(MID(F107,1,12),kodyrecept!B$1:B$600,0)</f>
        <v>#N/A</v>
      </c>
    </row>
    <row r="108">
      <c r="A108" s="22"/>
      <c r="B108" s="65"/>
      <c r="C108" s="65"/>
      <c r="D108" s="65"/>
      <c r="E108" s="65"/>
      <c r="F108" s="22"/>
      <c r="G108" s="67"/>
      <c r="H108" s="65"/>
      <c r="I108" s="65"/>
      <c r="J108" s="65"/>
      <c r="K108" s="67"/>
      <c r="L108" s="65"/>
      <c r="M108" s="65"/>
      <c r="N108" s="65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33"/>
      <c r="Z108" s="233"/>
      <c r="AA108" s="233"/>
      <c r="AB108" s="233" t="str">
        <f>MATCH(MID(F108,1,12),kodyrecept!B$1:B$600,0)</f>
        <v>#N/A</v>
      </c>
    </row>
    <row r="109">
      <c r="A109" s="22"/>
      <c r="B109" s="22"/>
      <c r="C109" s="65"/>
      <c r="D109" s="65"/>
      <c r="E109" s="65"/>
      <c r="F109" s="22"/>
      <c r="G109" s="67"/>
      <c r="H109" s="68"/>
      <c r="I109" s="68"/>
      <c r="J109" s="65"/>
      <c r="K109" s="67"/>
      <c r="L109" s="65"/>
      <c r="M109" s="65"/>
      <c r="N109" s="65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33"/>
      <c r="Z109" s="233"/>
      <c r="AA109" s="233"/>
      <c r="AB109" s="233" t="str">
        <f>MATCH(MID(F109,1,12),kodyrecept!B$1:B$600,0)</f>
        <v>#N/A</v>
      </c>
    </row>
    <row r="110">
      <c r="A110" s="22"/>
      <c r="B110" s="22"/>
      <c r="C110" s="65"/>
      <c r="D110" s="65"/>
      <c r="E110" s="65"/>
      <c r="F110" s="22"/>
      <c r="G110" s="67"/>
      <c r="H110" s="65"/>
      <c r="I110" s="65"/>
      <c r="J110" s="65"/>
      <c r="K110" s="67"/>
      <c r="L110" s="65"/>
      <c r="M110" s="65"/>
      <c r="N110" s="65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33"/>
      <c r="Z110" s="233"/>
      <c r="AA110" s="233"/>
      <c r="AB110" s="233" t="str">
        <f>MATCH(MID(F110,1,12),kodyrecept!B$1:B$600,0)</f>
        <v>#N/A</v>
      </c>
    </row>
    <row r="111">
      <c r="A111" s="22"/>
      <c r="B111" s="22"/>
      <c r="C111" s="65"/>
      <c r="D111" s="65"/>
      <c r="E111" s="65"/>
      <c r="F111" s="22"/>
      <c r="G111" s="67"/>
      <c r="H111" s="65"/>
      <c r="I111" s="65"/>
      <c r="J111" s="65"/>
      <c r="K111" s="67"/>
      <c r="L111" s="65"/>
      <c r="M111" s="65"/>
      <c r="N111" s="65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33"/>
      <c r="Z111" s="233"/>
      <c r="AA111" s="233"/>
      <c r="AB111" s="233" t="str">
        <f>MATCH(MID(F111,1,12),kodyrecept!B$1:B$600,0)</f>
        <v>#N/A</v>
      </c>
    </row>
    <row r="112">
      <c r="A112" s="22"/>
      <c r="B112" s="22"/>
      <c r="C112" s="65"/>
      <c r="D112" s="65"/>
      <c r="E112" s="65"/>
      <c r="F112" s="22"/>
      <c r="G112" s="67"/>
      <c r="H112" s="65"/>
      <c r="I112" s="65"/>
      <c r="J112" s="65"/>
      <c r="K112" s="67"/>
      <c r="L112" s="65"/>
      <c r="M112" s="65"/>
      <c r="N112" s="65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33"/>
      <c r="Z112" s="233"/>
      <c r="AA112" s="233"/>
      <c r="AB112" s="233" t="str">
        <f>MATCH(MID(F112,1,12),kodyrecept!B$1:B$600,0)</f>
        <v>#N/A</v>
      </c>
    </row>
    <row r="113">
      <c r="A113" s="17"/>
      <c r="B113" s="17"/>
      <c r="C113" s="17"/>
      <c r="D113" s="17"/>
      <c r="E113" s="17"/>
      <c r="F113" s="112"/>
      <c r="G113" s="113">
        <f>SUM(G70:G112)</f>
        <v>678</v>
      </c>
      <c r="H113" s="114">
        <f>SUM(H74:H112)</f>
        <v>0</v>
      </c>
      <c r="I113" s="17"/>
      <c r="J113" s="17"/>
      <c r="K113" s="17"/>
      <c r="L113" s="17"/>
      <c r="M113" s="17"/>
      <c r="N113" s="17"/>
      <c r="O113" s="17"/>
      <c r="P113" s="112"/>
      <c r="Q113" s="22"/>
      <c r="R113" s="22"/>
      <c r="S113" s="22"/>
      <c r="T113" s="22"/>
      <c r="U113" s="22"/>
      <c r="V113" s="22"/>
      <c r="W113" s="22"/>
      <c r="X113" s="22"/>
      <c r="Y113" s="233"/>
      <c r="Z113" s="233"/>
      <c r="AA113" s="233"/>
      <c r="AB113" s="233" t="str">
        <f>MATCH(MID(F113,1,12),kodyrecept!B$1:B$600,0)</f>
        <v>#N/A</v>
      </c>
    </row>
    <row r="114">
      <c r="A114" s="1"/>
      <c r="B114" s="1"/>
      <c r="C114" s="1"/>
      <c r="D114" s="1"/>
      <c r="E114" s="1"/>
      <c r="F114" s="1"/>
      <c r="G114" s="116"/>
      <c r="H114" s="1"/>
      <c r="I114" s="1"/>
      <c r="J114" s="1"/>
      <c r="K114" s="1"/>
      <c r="L114" s="1"/>
      <c r="M114" s="1"/>
      <c r="N114" s="1"/>
      <c r="O114" s="1"/>
      <c r="P114" s="1"/>
      <c r="Q114" s="17"/>
      <c r="R114" s="17"/>
      <c r="S114" s="17"/>
      <c r="T114" s="17"/>
      <c r="U114" s="17"/>
      <c r="V114" s="17"/>
      <c r="W114" s="17"/>
      <c r="X114" s="17"/>
      <c r="Y114" s="165"/>
      <c r="Z114" s="165"/>
      <c r="AA114" s="165"/>
      <c r="AB114" s="165"/>
    </row>
    <row r="115">
      <c r="A115" s="1"/>
      <c r="B115" s="8"/>
      <c r="C115" s="8"/>
      <c r="D115" s="8"/>
      <c r="E115" s="8"/>
      <c r="F115" s="8"/>
      <c r="G115" s="118"/>
      <c r="H115" s="8"/>
      <c r="I115" s="8"/>
      <c r="J115" s="8"/>
      <c r="K115" s="8"/>
      <c r="L115" s="8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65"/>
      <c r="Z115" s="165"/>
      <c r="AA115" s="165"/>
      <c r="AB115" s="165"/>
    </row>
    <row r="116">
      <c r="A116" s="3"/>
      <c r="B116" s="153" t="s">
        <v>179</v>
      </c>
      <c r="C116" s="154" t="s">
        <v>180</v>
      </c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5"/>
      <c r="O116" s="7"/>
      <c r="P116" s="1"/>
      <c r="Q116" s="1"/>
      <c r="R116" s="1"/>
      <c r="S116" s="1"/>
      <c r="T116" s="1"/>
      <c r="U116" s="1"/>
      <c r="V116" s="1"/>
      <c r="W116" s="1"/>
      <c r="X116" s="1"/>
      <c r="Y116" s="165"/>
      <c r="Z116" s="165"/>
      <c r="AA116" s="165"/>
      <c r="AB116" s="165"/>
    </row>
    <row r="117">
      <c r="A117" s="156"/>
      <c r="B117" s="22"/>
      <c r="C117" s="157" t="s">
        <v>181</v>
      </c>
      <c r="D117" s="22"/>
      <c r="E117" s="125"/>
      <c r="F117" s="158" t="s">
        <v>182</v>
      </c>
      <c r="G117" s="67"/>
      <c r="H117" s="126"/>
      <c r="I117" s="17"/>
      <c r="J117" s="127"/>
      <c r="K117" s="127"/>
      <c r="L117" s="127" t="s">
        <v>4</v>
      </c>
      <c r="M117" s="127"/>
      <c r="N117" s="127"/>
      <c r="O117" s="127" t="s">
        <v>4</v>
      </c>
      <c r="P117" s="1"/>
      <c r="Q117" s="1"/>
      <c r="R117" s="1"/>
      <c r="S117" s="1"/>
      <c r="T117" s="1"/>
      <c r="U117" s="1"/>
      <c r="V117" s="1"/>
      <c r="W117" s="1"/>
      <c r="X117" s="1"/>
      <c r="Y117" s="165"/>
      <c r="Z117" s="165"/>
      <c r="AA117" s="165"/>
      <c r="AB117" s="165"/>
    </row>
    <row r="118">
      <c r="A118" s="156"/>
      <c r="B118" s="22"/>
      <c r="C118" s="157" t="s">
        <v>12</v>
      </c>
      <c r="D118" s="22"/>
      <c r="E118" s="130"/>
      <c r="F118" s="158" t="s">
        <v>183</v>
      </c>
      <c r="G118" s="67"/>
      <c r="H118" s="7"/>
      <c r="I118" s="259" t="s">
        <v>40</v>
      </c>
      <c r="J118" s="330">
        <v>1.0</v>
      </c>
      <c r="K118" s="360" t="s">
        <v>184</v>
      </c>
      <c r="L118" s="262"/>
      <c r="M118" s="360">
        <v>14.0</v>
      </c>
      <c r="N118" s="360" t="s">
        <v>185</v>
      </c>
      <c r="O118" s="262"/>
      <c r="P118" s="264" t="s">
        <v>186</v>
      </c>
      <c r="Q118" s="1"/>
      <c r="R118" s="1"/>
      <c r="S118" s="1"/>
      <c r="T118" s="1"/>
      <c r="U118" s="1"/>
      <c r="V118" s="1"/>
      <c r="W118" s="1"/>
      <c r="X118" s="1"/>
      <c r="Y118" s="165"/>
      <c r="Z118" s="165"/>
      <c r="AA118" s="165"/>
      <c r="AB118" s="165"/>
    </row>
    <row r="119">
      <c r="A119" s="156"/>
      <c r="B119" s="22"/>
      <c r="C119" s="157" t="s">
        <v>187</v>
      </c>
      <c r="D119" s="22"/>
      <c r="E119" s="130"/>
      <c r="F119" s="161" t="s">
        <v>21</v>
      </c>
      <c r="G119" s="27"/>
      <c r="H119" s="7"/>
      <c r="I119" s="259" t="s">
        <v>188</v>
      </c>
      <c r="J119" s="332">
        <v>2.0</v>
      </c>
      <c r="K119" s="361" t="s">
        <v>189</v>
      </c>
      <c r="L119" s="267"/>
      <c r="M119" s="269">
        <v>15.0</v>
      </c>
      <c r="N119" s="269" t="s">
        <v>190</v>
      </c>
      <c r="O119" s="267"/>
      <c r="P119" s="264" t="s">
        <v>191</v>
      </c>
      <c r="Q119" s="1"/>
      <c r="R119" s="1"/>
      <c r="S119" s="1"/>
      <c r="T119" s="1"/>
      <c r="U119" s="1"/>
      <c r="V119" s="1"/>
      <c r="W119" s="1"/>
      <c r="X119" s="1"/>
      <c r="Y119" s="165"/>
      <c r="Z119" s="165"/>
      <c r="AA119" s="165"/>
      <c r="AB119" s="165"/>
    </row>
    <row r="120">
      <c r="A120" s="156"/>
      <c r="B120" s="22"/>
      <c r="C120" s="157" t="s">
        <v>34</v>
      </c>
      <c r="D120" s="22"/>
      <c r="E120" s="130"/>
      <c r="F120" s="163" t="s">
        <v>26</v>
      </c>
      <c r="G120" s="27"/>
      <c r="H120" s="7"/>
      <c r="I120" s="259" t="s">
        <v>186</v>
      </c>
      <c r="J120" s="332">
        <v>3.0</v>
      </c>
      <c r="K120" s="362" t="s">
        <v>192</v>
      </c>
      <c r="L120" s="267"/>
      <c r="M120" s="269">
        <v>16.0</v>
      </c>
      <c r="N120" s="269" t="s">
        <v>193</v>
      </c>
      <c r="O120" s="267"/>
      <c r="P120" s="264" t="s">
        <v>186</v>
      </c>
      <c r="Q120" s="1"/>
      <c r="R120" s="1"/>
      <c r="S120" s="1"/>
      <c r="T120" s="1"/>
      <c r="U120" s="1"/>
      <c r="V120" s="1"/>
      <c r="W120" s="1"/>
      <c r="X120" s="1"/>
      <c r="Y120" s="165"/>
      <c r="Z120" s="165"/>
      <c r="AA120" s="165"/>
      <c r="AB120" s="165"/>
    </row>
    <row r="121">
      <c r="A121" s="156"/>
      <c r="B121" s="22"/>
      <c r="C121" s="157" t="s">
        <v>30</v>
      </c>
      <c r="D121" s="22"/>
      <c r="E121" s="130"/>
      <c r="F121" s="163" t="s">
        <v>15</v>
      </c>
      <c r="G121" s="67"/>
      <c r="H121" s="7"/>
      <c r="I121" s="259" t="s">
        <v>40</v>
      </c>
      <c r="J121" s="332">
        <v>4.0</v>
      </c>
      <c r="K121" s="269" t="s">
        <v>194</v>
      </c>
      <c r="L121" s="267"/>
      <c r="M121" s="269">
        <v>17.0</v>
      </c>
      <c r="N121" s="333" t="s">
        <v>195</v>
      </c>
      <c r="O121" s="267"/>
      <c r="P121" s="264" t="s">
        <v>40</v>
      </c>
      <c r="Q121" s="1"/>
      <c r="R121" s="1"/>
      <c r="S121" s="1"/>
      <c r="T121" s="1"/>
      <c r="U121" s="1"/>
      <c r="V121" s="1"/>
      <c r="W121" s="1"/>
      <c r="X121" s="1"/>
      <c r="Y121" s="165"/>
      <c r="Z121" s="165"/>
      <c r="AA121" s="165"/>
      <c r="AB121" s="165"/>
    </row>
    <row r="122">
      <c r="A122" s="165"/>
      <c r="B122" s="22"/>
      <c r="C122" s="166" t="s">
        <v>18</v>
      </c>
      <c r="D122" s="22"/>
      <c r="E122" s="156"/>
      <c r="F122" s="167" t="s">
        <v>36</v>
      </c>
      <c r="G122" s="47" t="str">
        <f>G123/SUM(G117:G121)</f>
        <v>#DIV/0!</v>
      </c>
      <c r="H122" s="47" t="str">
        <f>H123/SUM(G117:G121)</f>
        <v>#DIV/0!</v>
      </c>
      <c r="I122" s="363" t="s">
        <v>196</v>
      </c>
      <c r="J122" s="332">
        <v>5.0</v>
      </c>
      <c r="K122" s="272" t="s">
        <v>260</v>
      </c>
      <c r="L122" s="267"/>
      <c r="M122" s="269">
        <v>18.0</v>
      </c>
      <c r="N122" s="269" t="s">
        <v>198</v>
      </c>
      <c r="O122" s="267"/>
      <c r="P122" s="264" t="s">
        <v>188</v>
      </c>
      <c r="Q122" s="1"/>
      <c r="R122" s="1"/>
      <c r="S122" s="1"/>
      <c r="T122" s="1"/>
      <c r="U122" s="1"/>
      <c r="V122" s="1"/>
      <c r="W122" s="1"/>
      <c r="X122" s="1"/>
      <c r="Y122" s="165"/>
      <c r="Z122" s="165"/>
      <c r="AA122" s="165"/>
      <c r="AB122" s="165"/>
    </row>
    <row r="123">
      <c r="A123" s="165"/>
      <c r="B123" s="165"/>
      <c r="C123" s="165"/>
      <c r="D123" s="165"/>
      <c r="E123" s="156"/>
      <c r="F123" s="167" t="s">
        <v>39</v>
      </c>
      <c r="G123" s="47">
        <f t="shared" ref="G123:H123" si="4">G148/7</f>
        <v>0</v>
      </c>
      <c r="H123" s="47">
        <f t="shared" si="4"/>
        <v>0</v>
      </c>
      <c r="I123" s="273" t="s">
        <v>188</v>
      </c>
      <c r="J123" s="332">
        <v>6.0</v>
      </c>
      <c r="K123" s="272" t="s">
        <v>199</v>
      </c>
      <c r="L123" s="267"/>
      <c r="M123" s="269">
        <v>19.0</v>
      </c>
      <c r="N123" s="269" t="s">
        <v>200</v>
      </c>
      <c r="O123" s="267"/>
      <c r="P123" s="264" t="s">
        <v>186</v>
      </c>
      <c r="Q123" s="1"/>
      <c r="R123" s="1"/>
      <c r="S123" s="1"/>
      <c r="T123" s="1"/>
      <c r="U123" s="1"/>
      <c r="V123" s="1"/>
      <c r="W123" s="1"/>
      <c r="X123" s="1"/>
      <c r="Y123" s="420"/>
      <c r="Z123" s="420"/>
      <c r="AA123" s="420"/>
      <c r="AB123" s="420"/>
    </row>
    <row r="124">
      <c r="A124" s="165"/>
      <c r="B124" s="165"/>
      <c r="C124" s="165"/>
      <c r="D124" s="165"/>
      <c r="E124" s="165"/>
      <c r="F124" s="169"/>
      <c r="G124" s="170"/>
      <c r="H124" s="170"/>
      <c r="I124" s="364" t="s">
        <v>40</v>
      </c>
      <c r="J124" s="332">
        <v>7.0</v>
      </c>
      <c r="K124" s="362" t="s">
        <v>201</v>
      </c>
      <c r="L124" s="267"/>
      <c r="M124" s="269">
        <v>20.0</v>
      </c>
      <c r="N124" s="333" t="s">
        <v>202</v>
      </c>
      <c r="O124" s="267"/>
      <c r="P124" s="264" t="s">
        <v>11</v>
      </c>
      <c r="Q124" s="1"/>
      <c r="R124" s="1"/>
      <c r="S124" s="1"/>
      <c r="T124" s="1"/>
      <c r="U124" s="1"/>
      <c r="V124" s="1"/>
      <c r="W124" s="1"/>
      <c r="X124" s="1"/>
      <c r="Y124" s="233"/>
      <c r="Z124" s="233"/>
      <c r="AA124" s="233"/>
      <c r="AB124" s="233"/>
    </row>
    <row r="125">
      <c r="A125" s="165"/>
      <c r="B125" s="165"/>
      <c r="C125" s="165"/>
      <c r="D125" s="165"/>
      <c r="E125" s="165"/>
      <c r="F125" s="169"/>
      <c r="G125" s="170"/>
      <c r="H125" s="170"/>
      <c r="I125" s="364" t="s">
        <v>204</v>
      </c>
      <c r="J125" s="332">
        <v>8.0</v>
      </c>
      <c r="K125" s="362" t="s">
        <v>205</v>
      </c>
      <c r="L125" s="267"/>
      <c r="M125" s="269">
        <v>21.0</v>
      </c>
      <c r="N125" s="269" t="s">
        <v>206</v>
      </c>
      <c r="O125" s="267"/>
      <c r="P125" s="264" t="s">
        <v>207</v>
      </c>
      <c r="Q125" s="1"/>
      <c r="R125" s="1"/>
      <c r="S125" s="1"/>
      <c r="T125" s="1"/>
      <c r="U125" s="1"/>
      <c r="V125" s="1"/>
      <c r="W125" s="1"/>
      <c r="X125" s="1"/>
      <c r="Y125" s="233"/>
      <c r="Z125" s="233"/>
      <c r="AA125" s="233"/>
      <c r="AB125" s="233" t="str">
        <f>MATCH(MID(F125,1,12),kodyrecept!B$1:B$600,0)</f>
        <v>#N/A</v>
      </c>
    </row>
    <row r="126">
      <c r="A126" s="165"/>
      <c r="B126" s="165"/>
      <c r="C126" s="165"/>
      <c r="D126" s="165"/>
      <c r="E126" s="165"/>
      <c r="F126" s="169"/>
      <c r="G126" s="170"/>
      <c r="H126" s="170"/>
      <c r="I126" s="365"/>
      <c r="J126" s="332">
        <v>9.0</v>
      </c>
      <c r="K126" s="269" t="s">
        <v>134</v>
      </c>
      <c r="L126" s="267"/>
      <c r="M126" s="269">
        <v>22.0</v>
      </c>
      <c r="N126" s="269" t="s">
        <v>209</v>
      </c>
      <c r="O126" s="267"/>
      <c r="P126" s="264" t="s">
        <v>210</v>
      </c>
      <c r="Q126" s="1"/>
      <c r="R126" s="1"/>
      <c r="S126" s="1"/>
      <c r="T126" s="1"/>
      <c r="U126" s="1"/>
      <c r="V126" s="1"/>
      <c r="W126" s="1"/>
      <c r="X126" s="1"/>
      <c r="Y126" s="233"/>
      <c r="Z126" s="233"/>
      <c r="AA126" s="233"/>
      <c r="AB126" s="233"/>
    </row>
    <row r="127">
      <c r="A127" s="165"/>
      <c r="B127" s="165"/>
      <c r="C127" s="165"/>
      <c r="D127" s="165"/>
      <c r="E127" s="165"/>
      <c r="F127" s="169"/>
      <c r="G127" s="170"/>
      <c r="H127" s="170"/>
      <c r="I127" s="364" t="s">
        <v>186</v>
      </c>
      <c r="J127" s="332">
        <v>10.0</v>
      </c>
      <c r="K127" s="366" t="s">
        <v>211</v>
      </c>
      <c r="L127" s="267"/>
      <c r="M127" s="269">
        <v>23.0</v>
      </c>
      <c r="N127" s="366" t="s">
        <v>388</v>
      </c>
      <c r="O127" s="267"/>
      <c r="P127" s="264" t="s">
        <v>11</v>
      </c>
      <c r="Q127" s="1"/>
      <c r="R127" s="1"/>
      <c r="S127" s="1"/>
      <c r="T127" s="1"/>
      <c r="U127" s="1"/>
      <c r="V127" s="1"/>
      <c r="W127" s="1"/>
      <c r="X127" s="1"/>
      <c r="Y127" s="233"/>
      <c r="Z127" s="233"/>
      <c r="AA127" s="233"/>
      <c r="AB127" s="233"/>
    </row>
    <row r="128">
      <c r="A128" s="165"/>
      <c r="B128" s="165"/>
      <c r="C128" s="165"/>
      <c r="D128" s="165"/>
      <c r="E128" s="165"/>
      <c r="F128" s="169"/>
      <c r="G128" s="170"/>
      <c r="H128" s="170"/>
      <c r="I128" s="364" t="s">
        <v>11</v>
      </c>
      <c r="J128" s="332">
        <v>11.0</v>
      </c>
      <c r="K128" s="269" t="s">
        <v>213</v>
      </c>
      <c r="L128" s="267"/>
      <c r="M128" s="269">
        <v>24.0</v>
      </c>
      <c r="N128" s="269" t="s">
        <v>214</v>
      </c>
      <c r="O128" s="267"/>
      <c r="P128" s="264" t="s">
        <v>186</v>
      </c>
      <c r="Q128" s="1"/>
      <c r="R128" s="1"/>
      <c r="S128" s="1"/>
      <c r="T128" s="1"/>
      <c r="U128" s="1"/>
      <c r="V128" s="1"/>
      <c r="W128" s="1"/>
      <c r="X128" s="1"/>
      <c r="Y128" s="233"/>
      <c r="Z128" s="233"/>
      <c r="AA128" s="233"/>
      <c r="AB128" s="233"/>
    </row>
    <row r="129">
      <c r="A129" s="165"/>
      <c r="B129" s="165"/>
      <c r="C129" s="165"/>
      <c r="D129" s="165"/>
      <c r="E129" s="165"/>
      <c r="F129" s="169"/>
      <c r="G129" s="170"/>
      <c r="H129" s="170"/>
      <c r="I129" s="367" t="s">
        <v>11</v>
      </c>
      <c r="J129" s="332">
        <v>12.0</v>
      </c>
      <c r="K129" s="366" t="s">
        <v>216</v>
      </c>
      <c r="L129" s="267"/>
      <c r="M129" s="269">
        <v>25.0</v>
      </c>
      <c r="N129" s="333" t="s">
        <v>217</v>
      </c>
      <c r="O129" s="267"/>
      <c r="P129" s="264" t="s">
        <v>40</v>
      </c>
      <c r="Q129" s="1"/>
      <c r="R129" s="1"/>
      <c r="S129" s="1"/>
      <c r="T129" s="1"/>
      <c r="U129" s="1"/>
      <c r="V129" s="1"/>
      <c r="W129" s="1"/>
      <c r="X129" s="1"/>
      <c r="Y129" s="233"/>
      <c r="Z129" s="233"/>
      <c r="AA129" s="233"/>
      <c r="AB129" s="233" t="str">
        <f>MATCH(MID(F129,1,12),kodyrecept!B$1:B$600,0)</f>
        <v>#N/A</v>
      </c>
    </row>
    <row r="130">
      <c r="A130" s="165"/>
      <c r="B130" s="165"/>
      <c r="C130" s="165"/>
      <c r="D130" s="165"/>
      <c r="E130" s="165"/>
      <c r="F130" s="169"/>
      <c r="G130" s="170"/>
      <c r="H130" s="170"/>
      <c r="I130" s="365"/>
      <c r="J130" s="332">
        <v>13.0</v>
      </c>
      <c r="K130" s="269" t="s">
        <v>218</v>
      </c>
      <c r="L130" s="267"/>
      <c r="M130" s="269">
        <v>26.0</v>
      </c>
      <c r="N130" s="368" t="s">
        <v>219</v>
      </c>
      <c r="O130" s="267"/>
      <c r="P130" s="264" t="s">
        <v>188</v>
      </c>
      <c r="Q130" s="1"/>
      <c r="R130" s="1"/>
      <c r="S130" s="1"/>
      <c r="T130" s="1"/>
      <c r="U130" s="1"/>
      <c r="V130" s="1"/>
      <c r="W130" s="1"/>
      <c r="X130" s="1"/>
      <c r="Y130" s="233"/>
      <c r="Z130" s="233"/>
      <c r="AA130" s="233"/>
      <c r="AB130" s="233" t="str">
        <f>MATCH(MID(F130,1,12),kodyrecept!B$1:B$600,0)</f>
        <v>#N/A</v>
      </c>
    </row>
    <row r="131">
      <c r="A131" s="165"/>
      <c r="B131" s="165"/>
      <c r="C131" s="165"/>
      <c r="D131" s="165"/>
      <c r="E131" s="165"/>
      <c r="F131" s="169"/>
      <c r="G131" s="170"/>
      <c r="H131" s="170"/>
      <c r="I131" s="165"/>
      <c r="J131" s="369"/>
      <c r="K131" s="370"/>
      <c r="L131" s="371"/>
      <c r="M131" s="370"/>
      <c r="N131" s="369"/>
      <c r="O131" s="371"/>
      <c r="P131" s="1"/>
      <c r="Q131" s="1"/>
      <c r="R131" s="1"/>
      <c r="S131" s="1"/>
      <c r="T131" s="1"/>
      <c r="U131" s="1"/>
      <c r="V131" s="1"/>
      <c r="W131" s="1"/>
      <c r="X131" s="1"/>
      <c r="Y131" s="233"/>
      <c r="Z131" s="233"/>
      <c r="AA131" s="233"/>
      <c r="AB131" s="233"/>
    </row>
    <row r="132">
      <c r="A132" s="176" t="s">
        <v>44</v>
      </c>
      <c r="B132" s="177" t="s">
        <v>140</v>
      </c>
      <c r="C132" s="176" t="s">
        <v>46</v>
      </c>
      <c r="D132" s="176" t="s">
        <v>47</v>
      </c>
      <c r="E132" s="176" t="s">
        <v>48</v>
      </c>
      <c r="F132" s="176" t="s">
        <v>49</v>
      </c>
      <c r="G132" s="178" t="s">
        <v>50</v>
      </c>
      <c r="H132" s="177" t="s">
        <v>141</v>
      </c>
      <c r="I132" s="177" t="s">
        <v>52</v>
      </c>
      <c r="J132" s="177" t="s">
        <v>53</v>
      </c>
      <c r="K132" s="176" t="s">
        <v>54</v>
      </c>
      <c r="L132" s="176" t="s">
        <v>55</v>
      </c>
      <c r="M132" s="176" t="s">
        <v>56</v>
      </c>
      <c r="N132" s="176" t="s">
        <v>57</v>
      </c>
      <c r="O132" s="177" t="s">
        <v>58</v>
      </c>
      <c r="P132" s="177" t="s">
        <v>59</v>
      </c>
      <c r="Q132" s="178" t="s">
        <v>60</v>
      </c>
      <c r="R132" s="62"/>
      <c r="S132" s="62"/>
      <c r="T132" s="62"/>
      <c r="U132" s="62"/>
      <c r="V132" s="62"/>
      <c r="W132" s="62"/>
      <c r="X132" s="62"/>
      <c r="Y132" s="233"/>
      <c r="Z132" s="233"/>
      <c r="AA132" s="233"/>
      <c r="AB132" s="233" t="str">
        <f>MATCH(MID(F132,1,12),kodyrecept!B$1:B$600,0)</f>
        <v>#N/A</v>
      </c>
    </row>
    <row r="133">
      <c r="A133" s="22"/>
      <c r="B133" s="22"/>
      <c r="C133" s="111"/>
      <c r="D133" s="111"/>
      <c r="E133" s="111"/>
      <c r="F133" s="179"/>
      <c r="G133" s="180"/>
      <c r="H133" s="111"/>
      <c r="I133" s="181"/>
      <c r="J133" s="111"/>
      <c r="K133" s="180"/>
      <c r="L133" s="111"/>
      <c r="M133" s="111"/>
      <c r="N133" s="111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33"/>
      <c r="Z133" s="233"/>
      <c r="AA133" s="233"/>
      <c r="AB133" s="233" t="str">
        <f>MATCH(MID(F133,1,12),kodyrecept!B$1:B$600,0)</f>
        <v>#N/A</v>
      </c>
    </row>
    <row r="134">
      <c r="A134" s="22"/>
      <c r="B134" s="22"/>
      <c r="C134" s="65"/>
      <c r="D134" s="65"/>
      <c r="E134" s="65"/>
      <c r="F134" s="179"/>
      <c r="G134" s="67"/>
      <c r="H134" s="65"/>
      <c r="I134" s="65"/>
      <c r="J134" s="65"/>
      <c r="K134" s="65"/>
      <c r="L134" s="65"/>
      <c r="M134" s="65"/>
      <c r="N134" s="65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33"/>
      <c r="Z134" s="233"/>
      <c r="AA134" s="233"/>
      <c r="AB134" s="233" t="str">
        <f>MATCH(MID(F134,1,12),kodyrecept!B$1:B$600,0)</f>
        <v>#N/A</v>
      </c>
    </row>
    <row r="135">
      <c r="A135" s="22"/>
      <c r="B135" s="22"/>
      <c r="C135" s="65"/>
      <c r="D135" s="65"/>
      <c r="E135" s="65"/>
      <c r="F135" s="179"/>
      <c r="G135" s="67"/>
      <c r="H135" s="65"/>
      <c r="I135" s="68"/>
      <c r="J135" s="65"/>
      <c r="K135" s="67"/>
      <c r="L135" s="65"/>
      <c r="M135" s="65"/>
      <c r="N135" s="65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33"/>
      <c r="Z135" s="233"/>
      <c r="AA135" s="233"/>
      <c r="AB135" s="233" t="str">
        <f>MATCH(MID(F135,1,12),kodyrecept!B$1:B$600,0)</f>
        <v>#N/A</v>
      </c>
    </row>
    <row r="136">
      <c r="A136" s="22"/>
      <c r="B136" s="22"/>
      <c r="C136" s="65"/>
      <c r="D136" s="65"/>
      <c r="E136" s="65"/>
      <c r="F136" s="179"/>
      <c r="G136" s="67"/>
      <c r="H136" s="65"/>
      <c r="I136" s="65"/>
      <c r="J136" s="65"/>
      <c r="K136" s="67"/>
      <c r="L136" s="65"/>
      <c r="M136" s="65"/>
      <c r="N136" s="65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33"/>
      <c r="Z136" s="233"/>
      <c r="AA136" s="233"/>
      <c r="AB136" s="233" t="str">
        <f>MATCH(MID(F136,1,12),kodyrecept!B$1:B$600,0)</f>
        <v>#N/A</v>
      </c>
    </row>
    <row r="137">
      <c r="A137" s="22"/>
      <c r="B137" s="22"/>
      <c r="C137" s="65"/>
      <c r="D137" s="65"/>
      <c r="E137" s="65"/>
      <c r="F137" s="179"/>
      <c r="G137" s="67"/>
      <c r="H137" s="65"/>
      <c r="I137" s="65"/>
      <c r="J137" s="65"/>
      <c r="K137" s="67"/>
      <c r="L137" s="65"/>
      <c r="M137" s="65"/>
      <c r="N137" s="65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33"/>
      <c r="Z137" s="233"/>
      <c r="AA137" s="233"/>
      <c r="AB137" s="233" t="str">
        <f>MATCH(MID(F137,1,12),kodyrecept!B$1:B$600,0)</f>
        <v>#N/A</v>
      </c>
    </row>
    <row r="138">
      <c r="A138" s="22"/>
      <c r="B138" s="22"/>
      <c r="C138" s="65"/>
      <c r="D138" s="22"/>
      <c r="E138" s="22"/>
      <c r="F138" s="66"/>
      <c r="G138" s="67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33"/>
      <c r="Z138" s="233"/>
      <c r="AA138" s="233"/>
      <c r="AB138" s="233" t="str">
        <f>MATCH(MID(F138,1,12),kodyrecept!B$1:B$600,0)</f>
        <v>#N/A</v>
      </c>
    </row>
    <row r="139">
      <c r="A139" s="22"/>
      <c r="B139" s="22"/>
      <c r="C139" s="65"/>
      <c r="D139" s="22"/>
      <c r="E139" s="22"/>
      <c r="F139" s="66"/>
      <c r="G139" s="67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33"/>
      <c r="Z139" s="233"/>
      <c r="AA139" s="233"/>
      <c r="AB139" s="233" t="str">
        <f>MATCH(MID(F139,1,12),kodyrecept!B$1:B$600,0)</f>
        <v>#N/A</v>
      </c>
    </row>
    <row r="140">
      <c r="A140" s="22"/>
      <c r="B140" s="22"/>
      <c r="C140" s="65"/>
      <c r="D140" s="22"/>
      <c r="E140" s="22"/>
      <c r="F140" s="66"/>
      <c r="G140" s="67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33"/>
      <c r="Z140" s="233"/>
      <c r="AA140" s="233"/>
      <c r="AB140" s="233" t="str">
        <f>MATCH(MID(F140,1,12),kodyrecept!B$1:B$600,0)</f>
        <v>#N/A</v>
      </c>
    </row>
    <row r="141">
      <c r="A141" s="22"/>
      <c r="B141" s="22"/>
      <c r="C141" s="65"/>
      <c r="D141" s="22"/>
      <c r="E141" s="22"/>
      <c r="F141" s="66"/>
      <c r="G141" s="67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33"/>
      <c r="Z141" s="233"/>
      <c r="AA141" s="233"/>
      <c r="AB141" s="233" t="str">
        <f>MATCH(MID(F141,1,12),kodyrecept!B$1:B$600,0)</f>
        <v>#N/A</v>
      </c>
    </row>
    <row r="142">
      <c r="A142" s="22"/>
      <c r="B142" s="22"/>
      <c r="C142" s="65"/>
      <c r="D142" s="22"/>
      <c r="E142" s="22"/>
      <c r="F142" s="22"/>
      <c r="G142" s="67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33"/>
      <c r="Z142" s="233"/>
      <c r="AA142" s="233"/>
      <c r="AB142" s="233" t="str">
        <f>MATCH(MID(F142,1,12),kodyrecept!B$1:B$600,0)</f>
        <v>#N/A</v>
      </c>
    </row>
    <row r="143">
      <c r="A143" s="22"/>
      <c r="B143" s="65"/>
      <c r="C143" s="65"/>
      <c r="D143" s="65"/>
      <c r="E143" s="65"/>
      <c r="F143" s="65"/>
      <c r="G143" s="67"/>
      <c r="H143" s="65"/>
      <c r="I143" s="65"/>
      <c r="J143" s="65"/>
      <c r="K143" s="67"/>
      <c r="L143" s="65"/>
      <c r="M143" s="65"/>
      <c r="N143" s="65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33"/>
      <c r="Z143" s="233"/>
      <c r="AA143" s="233"/>
      <c r="AB143" s="233" t="str">
        <f>MATCH(MID(F143,1,12),kodyrecept!B$1:B$600,0)</f>
        <v>#N/A</v>
      </c>
    </row>
    <row r="144">
      <c r="A144" s="22"/>
      <c r="B144" s="65"/>
      <c r="C144" s="65"/>
      <c r="D144" s="65"/>
      <c r="E144" s="65"/>
      <c r="F144" s="22"/>
      <c r="G144" s="67"/>
      <c r="H144" s="68"/>
      <c r="I144" s="68"/>
      <c r="J144" s="65"/>
      <c r="K144" s="67"/>
      <c r="L144" s="65"/>
      <c r="M144" s="65"/>
      <c r="N144" s="65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33"/>
      <c r="Z144" s="233"/>
      <c r="AA144" s="233"/>
      <c r="AB144" s="165"/>
    </row>
    <row r="145">
      <c r="A145" s="22"/>
      <c r="B145" s="65"/>
      <c r="C145" s="65"/>
      <c r="D145" s="65"/>
      <c r="E145" s="65"/>
      <c r="F145" s="22"/>
      <c r="G145" s="67"/>
      <c r="H145" s="68"/>
      <c r="I145" s="68"/>
      <c r="J145" s="65"/>
      <c r="K145" s="67"/>
      <c r="L145" s="65"/>
      <c r="M145" s="65"/>
      <c r="N145" s="65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165"/>
      <c r="Z145" s="165"/>
      <c r="AA145" s="165"/>
      <c r="AB145" s="165"/>
    </row>
    <row r="146">
      <c r="A146" s="22"/>
      <c r="B146" s="22"/>
      <c r="C146" s="65"/>
      <c r="D146" s="67"/>
      <c r="E146" s="65"/>
      <c r="F146" s="22"/>
      <c r="G146" s="67"/>
      <c r="H146" s="65"/>
      <c r="I146" s="65"/>
      <c r="J146" s="65"/>
      <c r="K146" s="67"/>
      <c r="L146" s="65"/>
      <c r="M146" s="65"/>
      <c r="N146" s="65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165"/>
      <c r="Z146" s="165"/>
      <c r="AA146" s="165"/>
      <c r="AB146" s="165"/>
    </row>
    <row r="147">
      <c r="A147" s="22"/>
      <c r="B147" s="65"/>
      <c r="C147" s="22"/>
      <c r="D147" s="65"/>
      <c r="E147" s="65"/>
      <c r="F147" s="22"/>
      <c r="G147" s="67"/>
      <c r="H147" s="65"/>
      <c r="I147" s="68"/>
      <c r="J147" s="65"/>
      <c r="K147" s="67"/>
      <c r="L147" s="65"/>
      <c r="M147" s="65"/>
      <c r="N147" s="65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165"/>
      <c r="Z147" s="165"/>
      <c r="AA147" s="165"/>
      <c r="AB147" s="165"/>
    </row>
    <row r="148">
      <c r="A148" s="17"/>
      <c r="B148" s="17"/>
      <c r="C148" s="17"/>
      <c r="D148" s="17"/>
      <c r="E148" s="17"/>
      <c r="F148" s="112"/>
      <c r="G148" s="113">
        <f>SUM(G133:G147)</f>
        <v>0</v>
      </c>
      <c r="H148" s="114">
        <f>SUM(H135:H147)</f>
        <v>0</v>
      </c>
      <c r="I148" s="17"/>
      <c r="J148" s="17"/>
      <c r="K148" s="17"/>
      <c r="L148" s="17"/>
      <c r="M148" s="17"/>
      <c r="N148" s="17"/>
      <c r="O148" s="17"/>
      <c r="P148" s="112"/>
      <c r="Q148" s="22"/>
      <c r="R148" s="22"/>
      <c r="S148" s="22"/>
      <c r="T148" s="22"/>
      <c r="U148" s="22"/>
      <c r="V148" s="22"/>
      <c r="W148" s="22"/>
      <c r="X148" s="22"/>
      <c r="Y148" s="165"/>
      <c r="Z148" s="165"/>
      <c r="AA148" s="165"/>
      <c r="AB148" s="165"/>
    </row>
    <row r="149">
      <c r="A149" s="1"/>
      <c r="B149" s="1"/>
      <c r="C149" s="1"/>
      <c r="D149" s="1"/>
      <c r="E149" s="1"/>
      <c r="F149" s="1"/>
      <c r="G149" s="11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7"/>
      <c r="V149" s="17"/>
      <c r="W149" s="17"/>
      <c r="X149" s="17"/>
      <c r="Y149" s="165"/>
      <c r="Z149" s="165"/>
      <c r="AA149" s="165"/>
      <c r="AB149" s="165"/>
    </row>
    <row r="150">
      <c r="A150" s="1"/>
      <c r="B150" s="8"/>
      <c r="C150" s="8"/>
      <c r="D150" s="8"/>
      <c r="E150" s="8"/>
      <c r="F150" s="8"/>
      <c r="G150" s="118"/>
      <c r="H150" s="8"/>
      <c r="I150" s="8"/>
      <c r="J150" s="8"/>
      <c r="K150" s="8"/>
      <c r="L150" s="8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65"/>
      <c r="Z150" s="165"/>
      <c r="AA150" s="165"/>
      <c r="AB150" s="165"/>
    </row>
    <row r="151">
      <c r="A151" s="3"/>
      <c r="B151" s="194" t="s">
        <v>179</v>
      </c>
      <c r="C151" s="195" t="s">
        <v>254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65"/>
      <c r="Z151" s="165"/>
      <c r="AA151" s="165"/>
      <c r="AB151" s="165"/>
    </row>
    <row r="152">
      <c r="A152" s="3"/>
      <c r="B152" s="22"/>
      <c r="C152" s="196" t="s">
        <v>181</v>
      </c>
      <c r="D152" s="22"/>
      <c r="E152" s="125"/>
      <c r="F152" s="197" t="s">
        <v>182</v>
      </c>
      <c r="G152" s="27"/>
      <c r="H152" s="126"/>
      <c r="I152" s="17"/>
      <c r="J152" s="127"/>
      <c r="K152" s="128"/>
      <c r="L152" s="128" t="s">
        <v>4</v>
      </c>
      <c r="M152" s="128"/>
      <c r="N152" s="128"/>
      <c r="O152" s="128" t="s">
        <v>4</v>
      </c>
      <c r="P152" s="1"/>
      <c r="Q152" s="1"/>
      <c r="R152" s="1"/>
      <c r="S152" s="1"/>
      <c r="T152" s="1"/>
      <c r="U152" s="1"/>
      <c r="V152" s="1"/>
      <c r="W152" s="1"/>
      <c r="X152" s="1"/>
      <c r="Y152" s="165"/>
      <c r="Z152" s="165"/>
      <c r="AA152" s="165"/>
      <c r="AB152" s="165"/>
    </row>
    <row r="153">
      <c r="A153" s="3"/>
      <c r="B153" s="22"/>
      <c r="C153" s="196" t="s">
        <v>12</v>
      </c>
      <c r="D153" s="22"/>
      <c r="E153" s="130"/>
      <c r="F153" s="197" t="s">
        <v>413</v>
      </c>
      <c r="G153" s="67"/>
      <c r="H153" s="7"/>
      <c r="I153" s="259" t="s">
        <v>40</v>
      </c>
      <c r="J153" s="330">
        <v>1.0</v>
      </c>
      <c r="K153" s="360" t="s">
        <v>184</v>
      </c>
      <c r="L153" s="262"/>
      <c r="M153" s="360">
        <v>14.0</v>
      </c>
      <c r="N153" s="360" t="s">
        <v>185</v>
      </c>
      <c r="O153" s="262"/>
      <c r="P153" s="264" t="s">
        <v>186</v>
      </c>
      <c r="Q153" s="1"/>
      <c r="R153" s="1"/>
      <c r="S153" s="1"/>
      <c r="T153" s="1"/>
      <c r="U153" s="1"/>
      <c r="V153" s="1"/>
      <c r="W153" s="1"/>
      <c r="X153" s="1"/>
      <c r="Y153" s="165"/>
      <c r="Z153" s="165"/>
      <c r="AA153" s="165"/>
      <c r="AB153" s="165"/>
    </row>
    <row r="154">
      <c r="A154" s="3"/>
      <c r="B154" s="22"/>
      <c r="C154" s="196" t="s">
        <v>5</v>
      </c>
      <c r="D154" s="22"/>
      <c r="E154" s="130"/>
      <c r="F154" s="199" t="s">
        <v>21</v>
      </c>
      <c r="G154" s="27"/>
      <c r="H154" s="7"/>
      <c r="I154" s="259" t="s">
        <v>188</v>
      </c>
      <c r="J154" s="332">
        <v>2.0</v>
      </c>
      <c r="K154" s="361" t="s">
        <v>189</v>
      </c>
      <c r="L154" s="267"/>
      <c r="M154" s="269">
        <v>15.0</v>
      </c>
      <c r="N154" s="269" t="s">
        <v>190</v>
      </c>
      <c r="O154" s="267"/>
      <c r="P154" s="264" t="s">
        <v>191</v>
      </c>
      <c r="Q154" s="1"/>
      <c r="R154" s="1"/>
      <c r="S154" s="1"/>
      <c r="T154" s="1"/>
      <c r="U154" s="1"/>
      <c r="V154" s="1"/>
      <c r="W154" s="1"/>
      <c r="X154" s="1"/>
      <c r="Y154" s="165"/>
      <c r="Z154" s="165"/>
      <c r="AA154" s="165"/>
      <c r="AB154" s="165"/>
    </row>
    <row r="155">
      <c r="A155" s="3"/>
      <c r="B155" s="22"/>
      <c r="C155" s="196" t="s">
        <v>34</v>
      </c>
      <c r="D155" s="22"/>
      <c r="E155" s="130"/>
      <c r="F155" s="196" t="s">
        <v>26</v>
      </c>
      <c r="G155" s="67"/>
      <c r="H155" s="7"/>
      <c r="I155" s="259" t="s">
        <v>186</v>
      </c>
      <c r="J155" s="332">
        <v>3.0</v>
      </c>
      <c r="K155" s="362" t="s">
        <v>192</v>
      </c>
      <c r="L155" s="267"/>
      <c r="M155" s="269">
        <v>16.0</v>
      </c>
      <c r="N155" s="269" t="s">
        <v>193</v>
      </c>
      <c r="O155" s="267"/>
      <c r="P155" s="264" t="s">
        <v>186</v>
      </c>
      <c r="Q155" s="1"/>
      <c r="R155" s="1"/>
      <c r="S155" s="1"/>
      <c r="T155" s="1"/>
      <c r="U155" s="1"/>
      <c r="V155" s="1"/>
      <c r="W155" s="1"/>
      <c r="X155" s="1"/>
      <c r="Y155" s="165"/>
      <c r="Z155" s="165"/>
      <c r="AA155" s="165"/>
      <c r="AB155" s="165"/>
    </row>
    <row r="156">
      <c r="A156" s="3"/>
      <c r="B156" s="22"/>
      <c r="C156" s="196" t="s">
        <v>30</v>
      </c>
      <c r="D156" s="22"/>
      <c r="E156" s="130"/>
      <c r="F156" s="196" t="s">
        <v>15</v>
      </c>
      <c r="G156" s="67"/>
      <c r="H156" s="7"/>
      <c r="I156" s="259" t="s">
        <v>40</v>
      </c>
      <c r="J156" s="332">
        <v>4.0</v>
      </c>
      <c r="K156" s="269" t="s">
        <v>194</v>
      </c>
      <c r="L156" s="267"/>
      <c r="M156" s="269">
        <v>17.0</v>
      </c>
      <c r="N156" s="333" t="s">
        <v>195</v>
      </c>
      <c r="O156" s="267"/>
      <c r="P156" s="264" t="s">
        <v>40</v>
      </c>
      <c r="Q156" s="1"/>
      <c r="R156" s="1"/>
      <c r="S156" s="1"/>
      <c r="T156" s="1"/>
      <c r="U156" s="1"/>
      <c r="V156" s="1"/>
      <c r="W156" s="1"/>
      <c r="X156" s="1"/>
      <c r="Y156" s="165"/>
      <c r="Z156" s="165"/>
      <c r="AA156" s="165"/>
      <c r="AB156" s="165"/>
    </row>
    <row r="157">
      <c r="A157" s="1"/>
      <c r="B157" s="22"/>
      <c r="C157" s="197" t="s">
        <v>18</v>
      </c>
      <c r="D157" s="22"/>
      <c r="E157" s="1"/>
      <c r="F157" s="46" t="s">
        <v>36</v>
      </c>
      <c r="G157" s="47" t="str">
        <f>G158/SUM(G152:G156)</f>
        <v>#DIV/0!</v>
      </c>
      <c r="H157" s="138" t="str">
        <f>H158/SUM(G152:G156)</f>
        <v>#DIV/0!</v>
      </c>
      <c r="I157" s="363" t="s">
        <v>196</v>
      </c>
      <c r="J157" s="332">
        <v>5.0</v>
      </c>
      <c r="K157" s="272" t="s">
        <v>260</v>
      </c>
      <c r="L157" s="267"/>
      <c r="M157" s="269">
        <v>18.0</v>
      </c>
      <c r="N157" s="269" t="s">
        <v>198</v>
      </c>
      <c r="O157" s="267"/>
      <c r="P157" s="264" t="s">
        <v>188</v>
      </c>
      <c r="Q157" s="1"/>
      <c r="R157" s="1"/>
      <c r="S157" s="1"/>
      <c r="T157" s="1"/>
      <c r="U157" s="1"/>
      <c r="V157" s="1"/>
      <c r="W157" s="1"/>
      <c r="X157" s="1"/>
      <c r="Y157" s="420"/>
      <c r="Z157" s="420"/>
      <c r="AA157" s="420"/>
      <c r="AB157" s="420"/>
    </row>
    <row r="158">
      <c r="A158" s="1"/>
      <c r="B158" s="22"/>
      <c r="C158" s="197" t="s">
        <v>261</v>
      </c>
      <c r="D158" s="22"/>
      <c r="E158" s="1"/>
      <c r="F158" s="46" t="s">
        <v>39</v>
      </c>
      <c r="G158" s="47">
        <f t="shared" ref="G158:H158" si="5">G212/7</f>
        <v>79</v>
      </c>
      <c r="H158" s="138">
        <f t="shared" si="5"/>
        <v>0</v>
      </c>
      <c r="I158" s="273" t="s">
        <v>188</v>
      </c>
      <c r="J158" s="332">
        <v>6.0</v>
      </c>
      <c r="K158" s="272" t="s">
        <v>199</v>
      </c>
      <c r="L158" s="267"/>
      <c r="M158" s="269">
        <v>19.0</v>
      </c>
      <c r="N158" s="269" t="s">
        <v>200</v>
      </c>
      <c r="O158" s="372" t="s">
        <v>262</v>
      </c>
      <c r="P158" s="264" t="s">
        <v>186</v>
      </c>
      <c r="Q158" s="1"/>
      <c r="R158" s="1"/>
      <c r="S158" s="1"/>
      <c r="T158" s="1"/>
      <c r="U158" s="1"/>
      <c r="V158" s="1"/>
      <c r="W158" s="1"/>
      <c r="X158" s="1"/>
      <c r="Y158" s="233"/>
      <c r="Z158" s="233"/>
      <c r="AA158" s="233"/>
      <c r="AB158" s="233"/>
    </row>
    <row r="159">
      <c r="A159" s="1"/>
      <c r="B159" s="1"/>
      <c r="C159" s="1"/>
      <c r="D159" s="1"/>
      <c r="E159" s="1"/>
      <c r="F159" s="1"/>
      <c r="G159" s="1"/>
      <c r="H159" s="1"/>
      <c r="I159" s="364" t="s">
        <v>40</v>
      </c>
      <c r="J159" s="332">
        <v>7.0</v>
      </c>
      <c r="K159" s="362" t="s">
        <v>201</v>
      </c>
      <c r="L159" s="267"/>
      <c r="M159" s="269">
        <v>20.0</v>
      </c>
      <c r="N159" s="333" t="s">
        <v>202</v>
      </c>
      <c r="O159" s="267"/>
      <c r="P159" s="264" t="s">
        <v>11</v>
      </c>
      <c r="Q159" s="1"/>
      <c r="R159" s="1"/>
      <c r="S159" s="1"/>
      <c r="T159" s="1"/>
      <c r="U159" s="1"/>
      <c r="V159" s="1"/>
      <c r="W159" s="1"/>
      <c r="X159" s="1"/>
      <c r="Y159" s="233"/>
      <c r="Z159" s="233"/>
      <c r="AA159" s="233"/>
      <c r="AB159" s="233" t="str">
        <f>MATCH(MID(F159,1,12),kodyrecept!B$1:B$600,0)</f>
        <v>#N/A</v>
      </c>
    </row>
    <row r="160">
      <c r="A160" s="1"/>
      <c r="B160" s="1"/>
      <c r="C160" s="1"/>
      <c r="D160" s="1"/>
      <c r="E160" s="1"/>
      <c r="F160" s="1"/>
      <c r="G160" s="1"/>
      <c r="H160" s="1"/>
      <c r="I160" s="364" t="s">
        <v>204</v>
      </c>
      <c r="J160" s="332">
        <v>8.0</v>
      </c>
      <c r="K160" s="362" t="s">
        <v>205</v>
      </c>
      <c r="L160" s="267"/>
      <c r="M160" s="269">
        <v>21.0</v>
      </c>
      <c r="N160" s="269" t="s">
        <v>206</v>
      </c>
      <c r="O160" s="267"/>
      <c r="P160" s="264" t="s">
        <v>207</v>
      </c>
      <c r="Q160" s="1"/>
      <c r="R160" s="1"/>
      <c r="S160" s="1"/>
      <c r="T160" s="1"/>
      <c r="U160" s="1"/>
      <c r="V160" s="1"/>
      <c r="W160" s="1"/>
      <c r="X160" s="1"/>
      <c r="Y160" s="233"/>
      <c r="Z160" s="233"/>
      <c r="AA160" s="233"/>
      <c r="AB160" s="233" t="str">
        <f>MATCH(MID(F160,1,12),kodyrecept!B$1:B$600,0)</f>
        <v>#N/A</v>
      </c>
    </row>
    <row r="161">
      <c r="A161" s="1"/>
      <c r="B161" s="1"/>
      <c r="C161" s="1"/>
      <c r="D161" s="1"/>
      <c r="E161" s="1"/>
      <c r="F161" s="1"/>
      <c r="G161" s="1"/>
      <c r="H161" s="1"/>
      <c r="I161" s="365"/>
      <c r="J161" s="332">
        <v>9.0</v>
      </c>
      <c r="K161" s="269" t="s">
        <v>134</v>
      </c>
      <c r="L161" s="267"/>
      <c r="M161" s="269">
        <v>22.0</v>
      </c>
      <c r="N161" s="269" t="s">
        <v>209</v>
      </c>
      <c r="O161" s="267"/>
      <c r="P161" s="264" t="s">
        <v>210</v>
      </c>
      <c r="Q161" s="1"/>
      <c r="R161" s="1"/>
      <c r="S161" s="1"/>
      <c r="T161" s="1"/>
      <c r="U161" s="1"/>
      <c r="V161" s="1"/>
      <c r="W161" s="1"/>
      <c r="X161" s="1"/>
      <c r="Y161" s="233"/>
      <c r="Z161" s="233"/>
      <c r="AA161" s="233"/>
      <c r="AB161" s="233"/>
    </row>
    <row r="162">
      <c r="A162" s="1"/>
      <c r="B162" s="1"/>
      <c r="C162" s="1"/>
      <c r="D162" s="1"/>
      <c r="E162" s="1"/>
      <c r="F162" s="1"/>
      <c r="G162" s="1"/>
      <c r="H162" s="1"/>
      <c r="I162" s="364" t="s">
        <v>186</v>
      </c>
      <c r="J162" s="332">
        <v>10.0</v>
      </c>
      <c r="K162" s="366" t="s">
        <v>211</v>
      </c>
      <c r="L162" s="267"/>
      <c r="M162" s="269">
        <v>23.0</v>
      </c>
      <c r="N162" s="366" t="s">
        <v>388</v>
      </c>
      <c r="O162" s="267"/>
      <c r="P162" s="264" t="s">
        <v>11</v>
      </c>
      <c r="Q162" s="1"/>
      <c r="R162" s="1"/>
      <c r="S162" s="1"/>
      <c r="T162" s="1"/>
      <c r="U162" s="1"/>
      <c r="V162" s="1"/>
      <c r="W162" s="1"/>
      <c r="X162" s="1"/>
      <c r="Y162" s="233"/>
      <c r="Z162" s="233"/>
      <c r="AA162" s="233"/>
      <c r="AB162" s="233"/>
    </row>
    <row r="163">
      <c r="A163" s="1"/>
      <c r="B163" s="1"/>
      <c r="C163" s="1"/>
      <c r="D163" s="1"/>
      <c r="E163" s="1"/>
      <c r="F163" s="1"/>
      <c r="G163" s="1"/>
      <c r="H163" s="1"/>
      <c r="I163" s="364" t="s">
        <v>11</v>
      </c>
      <c r="J163" s="332">
        <v>11.0</v>
      </c>
      <c r="K163" s="269" t="s">
        <v>213</v>
      </c>
      <c r="L163" s="267"/>
      <c r="M163" s="269">
        <v>24.0</v>
      </c>
      <c r="N163" s="269" t="s">
        <v>214</v>
      </c>
      <c r="O163" s="267"/>
      <c r="P163" s="264" t="s">
        <v>186</v>
      </c>
      <c r="Q163" s="1"/>
      <c r="R163" s="1"/>
      <c r="S163" s="1"/>
      <c r="T163" s="1"/>
      <c r="U163" s="1"/>
      <c r="V163" s="1"/>
      <c r="W163" s="1"/>
      <c r="X163" s="1"/>
      <c r="Y163" s="233"/>
      <c r="Z163" s="233"/>
      <c r="AA163" s="233"/>
      <c r="AB163" s="233"/>
    </row>
    <row r="164">
      <c r="A164" s="1"/>
      <c r="B164" s="1"/>
      <c r="C164" s="1"/>
      <c r="D164" s="1"/>
      <c r="E164" s="1"/>
      <c r="F164" s="1"/>
      <c r="G164" s="1"/>
      <c r="H164" s="1"/>
      <c r="I164" s="367" t="s">
        <v>11</v>
      </c>
      <c r="J164" s="332">
        <v>12.0</v>
      </c>
      <c r="K164" s="366" t="s">
        <v>216</v>
      </c>
      <c r="L164" s="267"/>
      <c r="M164" s="269">
        <v>25.0</v>
      </c>
      <c r="N164" s="333" t="s">
        <v>217</v>
      </c>
      <c r="O164" s="267"/>
      <c r="P164" s="264" t="s">
        <v>40</v>
      </c>
      <c r="Q164" s="1"/>
      <c r="R164" s="1"/>
      <c r="S164" s="1"/>
      <c r="T164" s="1"/>
      <c r="U164" s="1"/>
      <c r="V164" s="1"/>
      <c r="W164" s="1"/>
      <c r="X164" s="1"/>
      <c r="Y164" s="233"/>
      <c r="Z164" s="233"/>
      <c r="AA164" s="233"/>
      <c r="AB164" s="233"/>
    </row>
    <row r="165">
      <c r="A165" s="1"/>
      <c r="B165" s="1"/>
      <c r="C165" s="1"/>
      <c r="D165" s="1"/>
      <c r="E165" s="1"/>
      <c r="F165" s="1"/>
      <c r="G165" s="1"/>
      <c r="H165" s="1"/>
      <c r="I165" s="365"/>
      <c r="J165" s="332">
        <v>13.0</v>
      </c>
      <c r="K165" s="269" t="s">
        <v>218</v>
      </c>
      <c r="L165" s="267"/>
      <c r="M165" s="269">
        <v>26.0</v>
      </c>
      <c r="N165" s="368" t="s">
        <v>219</v>
      </c>
      <c r="O165" s="267"/>
      <c r="P165" s="264" t="s">
        <v>188</v>
      </c>
      <c r="Q165" s="1"/>
      <c r="R165" s="1"/>
      <c r="S165" s="1"/>
      <c r="T165" s="1"/>
      <c r="U165" s="1"/>
      <c r="V165" s="1"/>
      <c r="W165" s="1"/>
      <c r="X165" s="1"/>
      <c r="Y165" s="233"/>
      <c r="Z165" s="233"/>
      <c r="AA165" s="233"/>
      <c r="AB165" s="233" t="str">
        <f>MATCH(MID(F165,1,12),kodyrecept!B$1:B$600,0)</f>
        <v>#N/A</v>
      </c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369"/>
      <c r="K166" s="370"/>
      <c r="L166" s="371"/>
      <c r="M166" s="370"/>
      <c r="N166" s="369"/>
      <c r="O166" s="371"/>
      <c r="P166" s="1"/>
      <c r="Q166" s="1"/>
      <c r="R166" s="1"/>
      <c r="S166" s="1"/>
      <c r="T166" s="1"/>
      <c r="U166" s="1"/>
      <c r="V166" s="1"/>
      <c r="W166" s="1"/>
      <c r="X166" s="1"/>
      <c r="Y166" s="233"/>
      <c r="Z166" s="233"/>
      <c r="AA166" s="233"/>
      <c r="AB166" s="233" t="str">
        <f>MATCH(MID(F166,1,12),kodyrecept!B$1:B$600,0)</f>
        <v>#N/A</v>
      </c>
    </row>
    <row r="167">
      <c r="A167" s="194" t="s">
        <v>44</v>
      </c>
      <c r="B167" s="202" t="s">
        <v>140</v>
      </c>
      <c r="C167" s="194" t="s">
        <v>46</v>
      </c>
      <c r="D167" s="194" t="s">
        <v>47</v>
      </c>
      <c r="E167" s="194" t="s">
        <v>48</v>
      </c>
      <c r="F167" s="194" t="s">
        <v>49</v>
      </c>
      <c r="G167" s="203" t="s">
        <v>50</v>
      </c>
      <c r="H167" s="202" t="s">
        <v>141</v>
      </c>
      <c r="I167" s="202" t="s">
        <v>52</v>
      </c>
      <c r="J167" s="202" t="s">
        <v>53</v>
      </c>
      <c r="K167" s="194" t="s">
        <v>54</v>
      </c>
      <c r="L167" s="194" t="s">
        <v>55</v>
      </c>
      <c r="M167" s="194" t="s">
        <v>56</v>
      </c>
      <c r="N167" s="194" t="s">
        <v>57</v>
      </c>
      <c r="O167" s="202" t="s">
        <v>58</v>
      </c>
      <c r="P167" s="202" t="s">
        <v>59</v>
      </c>
      <c r="Q167" s="204" t="s">
        <v>60</v>
      </c>
      <c r="R167" s="62"/>
      <c r="S167" s="62"/>
      <c r="T167" s="62"/>
      <c r="U167" s="62"/>
      <c r="V167" s="62"/>
      <c r="W167" s="62"/>
      <c r="X167" s="62"/>
      <c r="Y167" s="233"/>
      <c r="Z167" s="233"/>
      <c r="AA167" s="233"/>
      <c r="AB167" s="233" t="str">
        <f>MATCH(MID(F167,1,12),kodyrecept!B$1:B$600,0)</f>
        <v>#N/A</v>
      </c>
    </row>
    <row r="168">
      <c r="A168" s="22"/>
      <c r="B168" s="22"/>
      <c r="C168" s="111"/>
      <c r="D168" s="111"/>
      <c r="E168" s="111"/>
      <c r="F168" s="179"/>
      <c r="G168" s="180"/>
      <c r="H168" s="111"/>
      <c r="I168" s="181"/>
      <c r="J168" s="111"/>
      <c r="K168" s="180"/>
      <c r="L168" s="111"/>
      <c r="M168" s="111"/>
      <c r="N168" s="111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33"/>
      <c r="Z168" s="233"/>
      <c r="AA168" s="233"/>
      <c r="AB168" s="233" t="str">
        <f>MATCH(MID(F168,1,12),kodyrecept!B$1:B$600,0)</f>
        <v>#N/A</v>
      </c>
    </row>
    <row r="169">
      <c r="A169" s="22"/>
      <c r="B169" s="22"/>
      <c r="C169" s="65"/>
      <c r="D169" s="65"/>
      <c r="E169" s="65"/>
      <c r="F169" s="179"/>
      <c r="G169" s="67"/>
      <c r="H169" s="65"/>
      <c r="I169" s="65"/>
      <c r="J169" s="65"/>
      <c r="K169" s="65"/>
      <c r="L169" s="65"/>
      <c r="M169" s="65"/>
      <c r="N169" s="65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33"/>
      <c r="Z169" s="233"/>
      <c r="AA169" s="233"/>
      <c r="AB169" s="233" t="str">
        <f>MATCH(MID(F169,1,12),kodyrecept!B$1:B$600,0)</f>
        <v>#N/A</v>
      </c>
    </row>
    <row r="170">
      <c r="A170" s="22"/>
      <c r="B170" s="22"/>
      <c r="C170" s="65"/>
      <c r="D170" s="65"/>
      <c r="E170" s="65"/>
      <c r="F170" s="179"/>
      <c r="G170" s="67"/>
      <c r="H170" s="65"/>
      <c r="I170" s="68"/>
      <c r="J170" s="65"/>
      <c r="K170" s="67"/>
      <c r="L170" s="65"/>
      <c r="M170" s="65"/>
      <c r="N170" s="65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33"/>
      <c r="Z170" s="233"/>
      <c r="AA170" s="233"/>
      <c r="AB170" s="233" t="str">
        <f>MATCH(MID(F170,1,12),kodyrecept!B$1:B$600,0)</f>
        <v>#N/A</v>
      </c>
    </row>
    <row r="171">
      <c r="A171" s="338" t="s">
        <v>70</v>
      </c>
      <c r="B171" s="284">
        <v>2697683.0</v>
      </c>
      <c r="C171" s="373">
        <v>0.25</v>
      </c>
      <c r="D171" s="341" t="s">
        <v>220</v>
      </c>
      <c r="E171" s="341" t="s">
        <v>221</v>
      </c>
      <c r="F171" s="341" t="s">
        <v>222</v>
      </c>
      <c r="G171" s="349">
        <v>2.0</v>
      </c>
      <c r="H171" s="346"/>
      <c r="I171" s="346"/>
      <c r="J171" s="346"/>
      <c r="K171" s="375">
        <v>501.0</v>
      </c>
      <c r="L171" s="290" t="s">
        <v>66</v>
      </c>
      <c r="M171" s="65"/>
      <c r="N171" s="65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3"/>
      <c r="Z171" s="233"/>
      <c r="AA171" s="233"/>
      <c r="AB171" s="233" t="str">
        <f>MATCH(MID(F171,1,12),kodyrecept!B$1:B$600,0)</f>
        <v>#N/A</v>
      </c>
    </row>
    <row r="172">
      <c r="A172" s="22"/>
      <c r="B172" s="22"/>
      <c r="C172" s="65"/>
      <c r="D172" s="22"/>
      <c r="E172" s="22"/>
      <c r="F172" s="66"/>
      <c r="G172" s="27"/>
      <c r="H172" s="80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3"/>
      <c r="Z172" s="233"/>
      <c r="AA172" s="233"/>
      <c r="AB172" s="233" t="str">
        <f>MATCH(MID(F172,1,12),kodyrecept!B$1:B$600,0)</f>
        <v>#N/A</v>
      </c>
    </row>
    <row r="173">
      <c r="A173" s="22"/>
      <c r="B173" s="22"/>
      <c r="C173" s="65"/>
      <c r="D173" s="22"/>
      <c r="E173" s="22"/>
      <c r="F173" s="66"/>
      <c r="G173" s="67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33"/>
      <c r="Z173" s="233"/>
      <c r="AA173" s="233"/>
      <c r="AB173" s="233" t="str">
        <f>MATCH(MID(F173,1,12),kodyrecept!B$1:B$600,0)</f>
        <v>#N/A</v>
      </c>
    </row>
    <row r="174">
      <c r="A174" s="376" t="s">
        <v>102</v>
      </c>
      <c r="B174" s="377">
        <v>2614524.0</v>
      </c>
      <c r="C174" s="378">
        <v>0.6666666666666666</v>
      </c>
      <c r="D174" s="341" t="s">
        <v>244</v>
      </c>
      <c r="E174" s="341" t="s">
        <v>299</v>
      </c>
      <c r="F174" s="341" t="s">
        <v>105</v>
      </c>
      <c r="G174" s="379">
        <v>8.0</v>
      </c>
      <c r="H174" s="346"/>
      <c r="I174" s="346"/>
      <c r="J174" s="346"/>
      <c r="K174" s="345"/>
      <c r="L174" s="290" t="s">
        <v>66</v>
      </c>
      <c r="M174" s="380" t="s">
        <v>414</v>
      </c>
      <c r="N174" s="283">
        <v>6.0542078E8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33"/>
      <c r="Z174" s="233"/>
      <c r="AA174" s="233"/>
      <c r="AB174" s="233" t="str">
        <f>MATCH(MID(F174,1,12),kodyrecept!B$1:B$600,0)</f>
        <v>#N/A</v>
      </c>
    </row>
    <row r="175">
      <c r="A175" s="22"/>
      <c r="B175" s="22"/>
      <c r="C175" s="65"/>
      <c r="D175" s="22"/>
      <c r="E175" s="22"/>
      <c r="F175" s="66"/>
      <c r="G175" s="67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33"/>
      <c r="Z175" s="233"/>
      <c r="AA175" s="233"/>
      <c r="AB175" s="233" t="str">
        <f>MATCH(MID(F175,1,12),kodyrecept!B$1:B$600,0)</f>
        <v>#N/A</v>
      </c>
    </row>
    <row r="176">
      <c r="A176" s="22"/>
      <c r="B176" s="22"/>
      <c r="C176" s="65"/>
      <c r="D176" s="22"/>
      <c r="E176" s="22"/>
      <c r="F176" s="66"/>
      <c r="G176" s="67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33"/>
      <c r="Z176" s="233"/>
      <c r="AA176" s="233"/>
      <c r="AB176" s="233" t="str">
        <f>MATCH(MID(F176,1,12),kodyrecept!B$1:B$600,0)</f>
        <v>#N/A</v>
      </c>
    </row>
    <row r="177">
      <c r="A177" s="211" t="s">
        <v>170</v>
      </c>
      <c r="B177" s="211">
        <v>2659992.0</v>
      </c>
      <c r="C177" s="212">
        <v>0.625</v>
      </c>
      <c r="D177" s="211" t="s">
        <v>171</v>
      </c>
      <c r="E177" s="211" t="s">
        <v>233</v>
      </c>
      <c r="F177" s="211" t="s">
        <v>173</v>
      </c>
      <c r="G177" s="304">
        <v>24.0</v>
      </c>
      <c r="H177" s="210"/>
      <c r="I177" s="210"/>
      <c r="J177" s="210"/>
      <c r="K177" s="384"/>
      <c r="L177" s="218" t="s">
        <v>66</v>
      </c>
      <c r="M177" s="210"/>
      <c r="N177" s="211">
        <v>6.02589424E8</v>
      </c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33"/>
      <c r="Z177" s="233"/>
      <c r="AA177" s="233"/>
      <c r="AB177" s="233" t="str">
        <f>MATCH(MID(F177,1,12),kodyrecept!B$1:B$600,0)</f>
        <v>#N/A</v>
      </c>
    </row>
    <row r="178">
      <c r="A178" s="22"/>
      <c r="B178" s="22"/>
      <c r="C178" s="65"/>
      <c r="D178" s="22"/>
      <c r="E178" s="22"/>
      <c r="F178" s="66"/>
      <c r="G178" s="67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33"/>
      <c r="Z178" s="233"/>
      <c r="AA178" s="233"/>
      <c r="AB178" s="233" t="str">
        <f>MATCH(MID(F178,1,12),kodyrecept!B$1:B$600,0)</f>
        <v>#N/A</v>
      </c>
    </row>
    <row r="179">
      <c r="A179" s="22"/>
      <c r="B179" s="22"/>
      <c r="C179" s="65"/>
      <c r="D179" s="22"/>
      <c r="E179" s="22"/>
      <c r="F179" s="22"/>
      <c r="G179" s="67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33"/>
      <c r="Z179" s="233"/>
      <c r="AA179" s="233"/>
      <c r="AB179" s="233" t="str">
        <f>MATCH(MID(F179,1,12),kodyrecept!B$1:B$600,0)</f>
        <v>#N/A</v>
      </c>
    </row>
    <row r="180">
      <c r="A180" s="338" t="s">
        <v>102</v>
      </c>
      <c r="B180" s="377">
        <v>2554204.0</v>
      </c>
      <c r="C180" s="385">
        <v>0.3541666666666667</v>
      </c>
      <c r="D180" s="341" t="s">
        <v>270</v>
      </c>
      <c r="E180" s="341" t="s">
        <v>271</v>
      </c>
      <c r="F180" s="445" t="s">
        <v>173</v>
      </c>
      <c r="G180" s="379">
        <v>70.0</v>
      </c>
      <c r="H180" s="346"/>
      <c r="I180" s="346"/>
      <c r="J180" s="346"/>
      <c r="K180" s="386" t="s">
        <v>442</v>
      </c>
      <c r="L180" s="290" t="s">
        <v>66</v>
      </c>
      <c r="M180" s="346"/>
      <c r="N180" s="341">
        <v>5.06169029E8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33"/>
      <c r="Z180" s="233"/>
      <c r="AA180" s="233"/>
      <c r="AB180" s="233" t="str">
        <f>MATCH(MID(F180,1,12),kodyrecept!B$1:B$600,0)</f>
        <v>#N/A</v>
      </c>
    </row>
    <row r="181">
      <c r="A181" s="338" t="s">
        <v>102</v>
      </c>
      <c r="B181" s="377">
        <v>2554204.0</v>
      </c>
      <c r="C181" s="385">
        <v>0.4166666666666667</v>
      </c>
      <c r="D181" s="341" t="s">
        <v>270</v>
      </c>
      <c r="E181" s="341" t="s">
        <v>271</v>
      </c>
      <c r="F181" s="445" t="s">
        <v>105</v>
      </c>
      <c r="G181" s="379">
        <v>80.0</v>
      </c>
      <c r="H181" s="346"/>
      <c r="I181" s="346"/>
      <c r="J181" s="346"/>
      <c r="K181" s="386" t="s">
        <v>442</v>
      </c>
      <c r="L181" s="290" t="s">
        <v>66</v>
      </c>
      <c r="M181" s="346"/>
      <c r="N181" s="341">
        <v>5.06169029E8</v>
      </c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3"/>
      <c r="Z181" s="233"/>
      <c r="AA181" s="233"/>
      <c r="AB181" s="233" t="str">
        <f>MATCH(MID(F181,1,12),kodyrecept!B$1:B$600,0)</f>
        <v>#N/A</v>
      </c>
    </row>
    <row r="182">
      <c r="A182" s="338" t="s">
        <v>102</v>
      </c>
      <c r="B182" s="377">
        <v>2554204.0</v>
      </c>
      <c r="C182" s="373">
        <v>0.4375</v>
      </c>
      <c r="D182" s="341" t="s">
        <v>270</v>
      </c>
      <c r="E182" s="341" t="s">
        <v>271</v>
      </c>
      <c r="F182" s="341" t="s">
        <v>105</v>
      </c>
      <c r="G182" s="349">
        <v>80.0</v>
      </c>
      <c r="H182" s="346"/>
      <c r="I182" s="346"/>
      <c r="J182" s="346"/>
      <c r="K182" s="386" t="s">
        <v>443</v>
      </c>
      <c r="L182" s="290" t="s">
        <v>66</v>
      </c>
      <c r="M182" s="346"/>
      <c r="N182" s="341">
        <v>5.06169029E8</v>
      </c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3"/>
      <c r="Z182" s="233"/>
      <c r="AA182" s="233"/>
      <c r="AB182" s="233" t="str">
        <f>MATCH(MID(F182,1,12),kodyrecept!B$1:B$600,0)</f>
        <v>#N/A</v>
      </c>
    </row>
    <row r="183">
      <c r="A183" s="22"/>
      <c r="B183" s="22"/>
      <c r="C183" s="65"/>
      <c r="D183" s="22"/>
      <c r="E183" s="22"/>
      <c r="F183" s="22"/>
      <c r="G183" s="67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33"/>
      <c r="Z183" s="233"/>
      <c r="AA183" s="233"/>
      <c r="AB183" s="233" t="str">
        <f>MATCH(MID(F183,1,12),kodyrecept!B$1:B$600,0)</f>
        <v>#N/A</v>
      </c>
    </row>
    <row r="184">
      <c r="A184" s="310" t="s">
        <v>102</v>
      </c>
      <c r="B184" s="311">
        <v>2554204.0</v>
      </c>
      <c r="C184" s="325">
        <v>0.625</v>
      </c>
      <c r="D184" s="313" t="s">
        <v>270</v>
      </c>
      <c r="E184" s="313" t="s">
        <v>271</v>
      </c>
      <c r="F184" s="313" t="s">
        <v>119</v>
      </c>
      <c r="G184" s="326">
        <v>36.0</v>
      </c>
      <c r="H184" s="316"/>
      <c r="I184" s="316"/>
      <c r="J184" s="316"/>
      <c r="K184" s="322"/>
      <c r="L184" s="218" t="s">
        <v>66</v>
      </c>
      <c r="M184" s="316"/>
      <c r="N184" s="313">
        <v>5.06169029E8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33"/>
      <c r="Z184" s="233"/>
      <c r="AA184" s="233"/>
      <c r="AB184" s="233" t="str">
        <f>MATCH(MID(F184,1,12),kodyrecept!B$1:B$600,0)</f>
        <v>#N/A</v>
      </c>
    </row>
    <row r="185">
      <c r="A185" s="22"/>
      <c r="B185" s="22"/>
      <c r="C185" s="65"/>
      <c r="D185" s="22"/>
      <c r="E185" s="22"/>
      <c r="F185" s="22"/>
      <c r="G185" s="67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3"/>
      <c r="Z185" s="233"/>
      <c r="AA185" s="233"/>
      <c r="AB185" s="233" t="str">
        <f>MATCH(MID(F185,1,12),kodyrecept!B$1:B$600,0)</f>
        <v>#N/A</v>
      </c>
    </row>
    <row r="186">
      <c r="A186" s="22"/>
      <c r="B186" s="22"/>
      <c r="C186" s="65"/>
      <c r="D186" s="22"/>
      <c r="E186" s="22"/>
      <c r="F186" s="22"/>
      <c r="G186" s="67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33"/>
      <c r="Z186" s="233"/>
      <c r="AA186" s="233"/>
      <c r="AB186" s="233" t="str">
        <f>MATCH(MID(F186,1,12),kodyrecept!B$1:B$600,0)</f>
        <v>#N/A</v>
      </c>
    </row>
    <row r="187">
      <c r="A187" s="211" t="s">
        <v>61</v>
      </c>
      <c r="B187" s="381">
        <v>2724120.0</v>
      </c>
      <c r="C187" s="212">
        <v>0.6666666666666666</v>
      </c>
      <c r="D187" s="211" t="s">
        <v>250</v>
      </c>
      <c r="E187" s="211" t="s">
        <v>251</v>
      </c>
      <c r="F187" s="211" t="s">
        <v>105</v>
      </c>
      <c r="G187" s="382">
        <v>55.0</v>
      </c>
      <c r="H187" s="210"/>
      <c r="I187" s="210"/>
      <c r="J187" s="210"/>
      <c r="K187" s="387" t="s">
        <v>444</v>
      </c>
      <c r="L187" s="218" t="s">
        <v>66</v>
      </c>
      <c r="M187" s="211" t="s">
        <v>101</v>
      </c>
      <c r="N187" s="211" t="s">
        <v>252</v>
      </c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33"/>
      <c r="Z187" s="233"/>
      <c r="AA187" s="233"/>
      <c r="AB187" s="233" t="str">
        <f>MATCH(MID(F187,1,12),kodyrecept!B$1:B$600,0)</f>
        <v>#N/A</v>
      </c>
    </row>
    <row r="188">
      <c r="A188" s="22"/>
      <c r="B188" s="22"/>
      <c r="C188" s="65"/>
      <c r="D188" s="65"/>
      <c r="E188" s="65"/>
      <c r="F188" s="65"/>
      <c r="G188" s="67"/>
      <c r="H188" s="22"/>
      <c r="I188" s="68"/>
      <c r="J188" s="65"/>
      <c r="K188" s="67"/>
      <c r="L188" s="65"/>
      <c r="M188" s="65"/>
      <c r="N188" s="65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33"/>
      <c r="Z188" s="233"/>
      <c r="AA188" s="233"/>
      <c r="AB188" s="233" t="str">
        <f>MATCH(MID(F188,1,12),kodyrecept!B$1:B$600,0)</f>
        <v>#N/A</v>
      </c>
    </row>
    <row r="189">
      <c r="A189" s="22"/>
      <c r="B189" s="65"/>
      <c r="C189" s="65"/>
      <c r="D189" s="65"/>
      <c r="E189" s="65"/>
      <c r="F189" s="65"/>
      <c r="G189" s="67"/>
      <c r="H189" s="22"/>
      <c r="I189" s="68"/>
      <c r="J189" s="65"/>
      <c r="K189" s="67"/>
      <c r="L189" s="65"/>
      <c r="M189" s="65"/>
      <c r="N189" s="65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33"/>
      <c r="Z189" s="233"/>
      <c r="AA189" s="233"/>
      <c r="AB189" s="233" t="str">
        <f>MATCH(MID(F189,1,12),kodyrecept!B$1:B$600,0)</f>
        <v>#N/A</v>
      </c>
    </row>
    <row r="190">
      <c r="A190" s="388" t="s">
        <v>102</v>
      </c>
      <c r="B190" s="311">
        <v>2614527.0</v>
      </c>
      <c r="C190" s="312">
        <v>0.625</v>
      </c>
      <c r="D190" s="313" t="s">
        <v>244</v>
      </c>
      <c r="E190" s="313" t="s">
        <v>245</v>
      </c>
      <c r="F190" s="313" t="s">
        <v>145</v>
      </c>
      <c r="G190" s="315">
        <v>16.0</v>
      </c>
      <c r="H190" s="316"/>
      <c r="I190" s="316"/>
      <c r="J190" s="316"/>
      <c r="K190" s="390"/>
      <c r="L190" s="218" t="s">
        <v>66</v>
      </c>
      <c r="M190" s="316"/>
      <c r="N190" s="313">
        <v>6.03152862E8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33"/>
      <c r="Z190" s="233"/>
      <c r="AA190" s="233"/>
      <c r="AB190" s="233" t="str">
        <f>MATCH(MID(F190,1,12),kodyrecept!B$1:B$600,0)</f>
        <v>#N/A</v>
      </c>
    </row>
    <row r="191">
      <c r="A191" s="22"/>
      <c r="B191" s="65"/>
      <c r="C191" s="65"/>
      <c r="D191" s="65"/>
      <c r="E191" s="65"/>
      <c r="F191" s="65"/>
      <c r="G191" s="67"/>
      <c r="H191" s="22"/>
      <c r="I191" s="68"/>
      <c r="J191" s="65"/>
      <c r="K191" s="67"/>
      <c r="L191" s="65"/>
      <c r="M191" s="65"/>
      <c r="N191" s="65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3"/>
      <c r="Z191" s="233"/>
      <c r="AA191" s="233"/>
      <c r="AB191" s="233" t="str">
        <f>MATCH(MID(F191,1,12),kodyrecept!B$1:B$600,0)</f>
        <v>#N/A</v>
      </c>
    </row>
    <row r="192">
      <c r="A192" s="22"/>
      <c r="B192" s="65"/>
      <c r="C192" s="65"/>
      <c r="D192" s="65"/>
      <c r="E192" s="65"/>
      <c r="F192" s="65"/>
      <c r="G192" s="67"/>
      <c r="H192" s="22"/>
      <c r="I192" s="68"/>
      <c r="J192" s="65"/>
      <c r="K192" s="67"/>
      <c r="L192" s="65"/>
      <c r="M192" s="65"/>
      <c r="N192" s="65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3"/>
      <c r="Z192" s="233"/>
      <c r="AA192" s="233"/>
      <c r="AB192" s="233" t="str">
        <f>MATCH(MID(F192,1,12),kodyrecept!B$1:B$600,0)</f>
        <v>#N/A</v>
      </c>
    </row>
    <row r="193">
      <c r="A193" s="310" t="s">
        <v>70</v>
      </c>
      <c r="B193" s="303">
        <v>2577957.0</v>
      </c>
      <c r="C193" s="355">
        <v>0.2708333333333333</v>
      </c>
      <c r="D193" s="313" t="s">
        <v>117</v>
      </c>
      <c r="E193" s="313" t="s">
        <v>236</v>
      </c>
      <c r="F193" s="314" t="s">
        <v>173</v>
      </c>
      <c r="G193" s="315">
        <v>60.0</v>
      </c>
      <c r="H193" s="316"/>
      <c r="I193" s="316"/>
      <c r="J193" s="316"/>
      <c r="K193" s="350" t="s">
        <v>399</v>
      </c>
      <c r="L193" s="218" t="s">
        <v>66</v>
      </c>
      <c r="M193" s="318" t="s">
        <v>445</v>
      </c>
      <c r="N193" s="313" t="s">
        <v>238</v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3"/>
      <c r="Z193" s="233"/>
      <c r="AA193" s="233"/>
      <c r="AB193" s="233" t="str">
        <f>MATCH(MID(F193,1,12),kodyrecept!B$1:B$600,0)</f>
        <v>#N/A</v>
      </c>
    </row>
    <row r="194">
      <c r="A194" s="22"/>
      <c r="B194" s="65"/>
      <c r="C194" s="65"/>
      <c r="D194" s="65"/>
      <c r="E194" s="65"/>
      <c r="F194" s="65"/>
      <c r="G194" s="67"/>
      <c r="H194" s="22"/>
      <c r="I194" s="68"/>
      <c r="J194" s="65"/>
      <c r="K194" s="67"/>
      <c r="L194" s="65"/>
      <c r="M194" s="65"/>
      <c r="N194" s="65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33"/>
      <c r="Z194" s="233"/>
      <c r="AA194" s="233"/>
      <c r="AB194" s="233" t="str">
        <f>MATCH(MID(F194,1,12),kodyrecept!B$1:B$600,0)</f>
        <v>#N/A</v>
      </c>
    </row>
    <row r="195">
      <c r="A195" s="283" t="s">
        <v>170</v>
      </c>
      <c r="B195" s="283">
        <v>2659992.0</v>
      </c>
      <c r="C195" s="392">
        <v>0.625</v>
      </c>
      <c r="D195" s="283" t="s">
        <v>171</v>
      </c>
      <c r="E195" s="283" t="s">
        <v>172</v>
      </c>
      <c r="F195" s="283" t="s">
        <v>173</v>
      </c>
      <c r="G195" s="298">
        <v>16.0</v>
      </c>
      <c r="H195" s="299"/>
      <c r="I195" s="299"/>
      <c r="J195" s="299"/>
      <c r="K195" s="433"/>
      <c r="L195" s="290" t="s">
        <v>66</v>
      </c>
      <c r="M195" s="434" t="s">
        <v>419</v>
      </c>
      <c r="N195" s="283">
        <v>6.0227557E8</v>
      </c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33"/>
      <c r="Z195" s="233"/>
      <c r="AA195" s="233"/>
      <c r="AB195" s="233" t="str">
        <f>MATCH(MID(F195,1,12),kodyrecept!B$1:B$600,0)</f>
        <v>#N/A</v>
      </c>
    </row>
    <row r="196">
      <c r="A196" s="22"/>
      <c r="B196" s="65"/>
      <c r="C196" s="65"/>
      <c r="D196" s="65"/>
      <c r="E196" s="65"/>
      <c r="F196" s="65"/>
      <c r="G196" s="67"/>
      <c r="H196" s="68"/>
      <c r="I196" s="68"/>
      <c r="J196" s="65"/>
      <c r="K196" s="67"/>
      <c r="L196" s="65"/>
      <c r="M196" s="65"/>
      <c r="N196" s="65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3"/>
      <c r="Z196" s="233"/>
      <c r="AA196" s="233"/>
      <c r="AB196" s="233" t="str">
        <f>MATCH(MID(F196,1,12),kodyrecept!B$1:B$600,0)</f>
        <v>#N/A</v>
      </c>
    </row>
    <row r="197">
      <c r="A197" s="310" t="s">
        <v>70</v>
      </c>
      <c r="B197" s="313">
        <v>2587186.0</v>
      </c>
      <c r="C197" s="355">
        <v>0.6666666666666666</v>
      </c>
      <c r="D197" s="313" t="s">
        <v>246</v>
      </c>
      <c r="E197" s="394" t="s">
        <v>446</v>
      </c>
      <c r="F197" s="313" t="s">
        <v>119</v>
      </c>
      <c r="G197" s="315">
        <v>20.0</v>
      </c>
      <c r="H197" s="316"/>
      <c r="I197" s="327" t="s">
        <v>248</v>
      </c>
      <c r="J197" s="316"/>
      <c r="K197" s="322"/>
      <c r="L197" s="218" t="s">
        <v>66</v>
      </c>
      <c r="M197" s="313" t="s">
        <v>249</v>
      </c>
      <c r="N197" s="313">
        <v>6.98146328E8</v>
      </c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33"/>
      <c r="Z197" s="233"/>
      <c r="AA197" s="233"/>
      <c r="AB197" s="233" t="str">
        <f>MATCH(MID(F197,1,12),kodyrecept!B$1:B$600,0)</f>
        <v>#N/A</v>
      </c>
    </row>
    <row r="198">
      <c r="A198" s="310" t="s">
        <v>70</v>
      </c>
      <c r="B198" s="313">
        <v>2587186.0</v>
      </c>
      <c r="C198" s="355">
        <v>0.5</v>
      </c>
      <c r="D198" s="313" t="s">
        <v>246</v>
      </c>
      <c r="E198" s="394" t="s">
        <v>447</v>
      </c>
      <c r="F198" s="313" t="s">
        <v>119</v>
      </c>
      <c r="G198" s="315">
        <v>70.0</v>
      </c>
      <c r="H198" s="316"/>
      <c r="I198" s="327" t="s">
        <v>248</v>
      </c>
      <c r="J198" s="316"/>
      <c r="K198" s="426" t="s">
        <v>448</v>
      </c>
      <c r="L198" s="218" t="s">
        <v>66</v>
      </c>
      <c r="M198" s="313" t="s">
        <v>249</v>
      </c>
      <c r="N198" s="313">
        <v>6.98146328E8</v>
      </c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33"/>
      <c r="Z198" s="233"/>
      <c r="AA198" s="233"/>
      <c r="AB198" s="233" t="str">
        <f>MATCH(MID(F198,1,12),kodyrecept!B$1:B$600,0)</f>
        <v>#N/A</v>
      </c>
    </row>
    <row r="199">
      <c r="A199" s="211" t="s">
        <v>70</v>
      </c>
      <c r="B199" s="211">
        <v>2667316.0</v>
      </c>
      <c r="C199" s="328">
        <v>0.5833333333333334</v>
      </c>
      <c r="D199" s="213" t="s">
        <v>334</v>
      </c>
      <c r="E199" s="213" t="s">
        <v>335</v>
      </c>
      <c r="F199" s="211" t="s">
        <v>164</v>
      </c>
      <c r="G199" s="215">
        <v>16.0</v>
      </c>
      <c r="H199" s="216"/>
      <c r="I199" s="216"/>
      <c r="J199" s="216"/>
      <c r="K199" s="213"/>
      <c r="L199" s="218" t="s">
        <v>66</v>
      </c>
      <c r="M199" s="213"/>
      <c r="N199" s="213" t="s">
        <v>337</v>
      </c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3"/>
      <c r="Z199" s="233"/>
      <c r="AA199" s="233"/>
      <c r="AB199" s="233" t="str">
        <f>MATCH(MID(F199,1,12),kodyrecept!B$1:B$600,0)</f>
        <v>#N/A</v>
      </c>
    </row>
    <row r="200">
      <c r="A200" s="22"/>
      <c r="B200" s="65"/>
      <c r="C200" s="65"/>
      <c r="D200" s="65"/>
      <c r="E200" s="65"/>
      <c r="F200" s="65"/>
      <c r="G200" s="67"/>
      <c r="H200" s="68"/>
      <c r="I200" s="68"/>
      <c r="J200" s="65"/>
      <c r="K200" s="67"/>
      <c r="L200" s="65"/>
      <c r="M200" s="65"/>
      <c r="N200" s="65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3"/>
      <c r="Z200" s="233"/>
      <c r="AA200" s="233"/>
      <c r="AB200" s="233" t="str">
        <f>MATCH(MID(F200,1,12),kodyrecept!B$1:B$600,0)</f>
        <v>#N/A</v>
      </c>
    </row>
    <row r="201">
      <c r="A201" s="22"/>
      <c r="B201" s="65"/>
      <c r="C201" s="65"/>
      <c r="D201" s="65"/>
      <c r="E201" s="65"/>
      <c r="F201" s="65"/>
      <c r="G201" s="67"/>
      <c r="H201" s="68"/>
      <c r="I201" s="68"/>
      <c r="J201" s="65"/>
      <c r="K201" s="67"/>
      <c r="L201" s="65"/>
      <c r="M201" s="65"/>
      <c r="N201" s="65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3"/>
      <c r="Z201" s="233"/>
      <c r="AA201" s="233"/>
      <c r="AB201" s="233" t="str">
        <f>MATCH(MID(F201,1,12),kodyrecept!B$1:B$600,0)</f>
        <v>#N/A</v>
      </c>
    </row>
    <row r="202">
      <c r="A202" s="22"/>
      <c r="B202" s="65"/>
      <c r="C202" s="65"/>
      <c r="D202" s="65"/>
      <c r="E202" s="65"/>
      <c r="F202" s="65"/>
      <c r="G202" s="67"/>
      <c r="H202" s="68"/>
      <c r="I202" s="68"/>
      <c r="J202" s="65"/>
      <c r="K202" s="67"/>
      <c r="L202" s="65"/>
      <c r="M202" s="65"/>
      <c r="N202" s="65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3"/>
      <c r="Z202" s="233"/>
      <c r="AA202" s="233"/>
      <c r="AB202" s="233" t="str">
        <f>MATCH(MID(F202,1,12),kodyrecept!B$1:B$600,0)</f>
        <v>#N/A</v>
      </c>
    </row>
    <row r="203">
      <c r="A203" s="22"/>
      <c r="B203" s="65"/>
      <c r="C203" s="65"/>
      <c r="D203" s="65"/>
      <c r="E203" s="65"/>
      <c r="F203" s="65"/>
      <c r="G203" s="67"/>
      <c r="H203" s="68"/>
      <c r="I203" s="68"/>
      <c r="J203" s="65"/>
      <c r="K203" s="67"/>
      <c r="L203" s="65"/>
      <c r="M203" s="65"/>
      <c r="N203" s="65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3"/>
      <c r="Z203" s="233"/>
      <c r="AA203" s="233"/>
      <c r="AB203" s="233" t="str">
        <f>MATCH(MID(F203,1,12),kodyrecept!B$1:B$600,0)</f>
        <v>#N/A</v>
      </c>
    </row>
    <row r="204">
      <c r="A204" s="22"/>
      <c r="B204" s="65"/>
      <c r="C204" s="65"/>
      <c r="D204" s="65"/>
      <c r="E204" s="65"/>
      <c r="F204" s="65"/>
      <c r="G204" s="67"/>
      <c r="H204" s="68"/>
      <c r="I204" s="68"/>
      <c r="J204" s="65"/>
      <c r="K204" s="67"/>
      <c r="L204" s="65"/>
      <c r="M204" s="65"/>
      <c r="N204" s="65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33"/>
      <c r="Z204" s="233"/>
      <c r="AA204" s="233"/>
      <c r="AB204" s="233" t="str">
        <f>MATCH(MID(F204,1,12),kodyrecept!B$1:B$600,0)</f>
        <v>#N/A</v>
      </c>
    </row>
    <row r="205">
      <c r="A205" s="22"/>
      <c r="B205" s="65"/>
      <c r="C205" s="65"/>
      <c r="D205" s="65"/>
      <c r="E205" s="65"/>
      <c r="F205" s="65"/>
      <c r="G205" s="67"/>
      <c r="H205" s="68"/>
      <c r="I205" s="68"/>
      <c r="J205" s="65"/>
      <c r="K205" s="67"/>
      <c r="L205" s="65"/>
      <c r="M205" s="65"/>
      <c r="N205" s="65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33"/>
      <c r="Z205" s="233"/>
      <c r="AA205" s="233"/>
      <c r="AB205" s="233" t="str">
        <f>MATCH(MID(F205,1,12),kodyrecept!B$1:B$600,0)</f>
        <v>#N/A</v>
      </c>
    </row>
    <row r="206">
      <c r="A206" s="22"/>
      <c r="B206" s="65"/>
      <c r="C206" s="65"/>
      <c r="D206" s="65"/>
      <c r="E206" s="65"/>
      <c r="F206" s="65"/>
      <c r="G206" s="67"/>
      <c r="H206" s="68"/>
      <c r="I206" s="68"/>
      <c r="J206" s="65"/>
      <c r="K206" s="67"/>
      <c r="L206" s="65"/>
      <c r="M206" s="65"/>
      <c r="N206" s="65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33"/>
      <c r="Z206" s="233"/>
      <c r="AA206" s="233"/>
      <c r="AB206" s="233" t="str">
        <f>MATCH(MID(F206,1,12),kodyrecept!B$1:B$600,0)</f>
        <v>#N/A</v>
      </c>
    </row>
    <row r="207">
      <c r="A207" s="22"/>
      <c r="B207" s="65"/>
      <c r="C207" s="65"/>
      <c r="D207" s="65"/>
      <c r="E207" s="65"/>
      <c r="F207" s="65"/>
      <c r="G207" s="67"/>
      <c r="H207" s="65"/>
      <c r="I207" s="65"/>
      <c r="J207" s="65"/>
      <c r="K207" s="67"/>
      <c r="L207" s="65"/>
      <c r="M207" s="65"/>
      <c r="N207" s="65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33"/>
      <c r="Z207" s="233"/>
      <c r="AA207" s="233"/>
      <c r="AB207" s="165"/>
    </row>
    <row r="208">
      <c r="A208" s="22"/>
      <c r="B208" s="65"/>
      <c r="C208" s="65"/>
      <c r="D208" s="65"/>
      <c r="E208" s="65"/>
      <c r="F208" s="22"/>
      <c r="G208" s="67"/>
      <c r="H208" s="68"/>
      <c r="I208" s="68"/>
      <c r="J208" s="65"/>
      <c r="K208" s="67"/>
      <c r="L208" s="65"/>
      <c r="M208" s="65"/>
      <c r="N208" s="65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165"/>
      <c r="Z208" s="165"/>
      <c r="AA208" s="165"/>
      <c r="AB208" s="165"/>
    </row>
    <row r="209">
      <c r="A209" s="22"/>
      <c r="B209" s="65"/>
      <c r="C209" s="65"/>
      <c r="D209" s="65"/>
      <c r="E209" s="65"/>
      <c r="F209" s="22"/>
      <c r="G209" s="67"/>
      <c r="H209" s="68"/>
      <c r="I209" s="68"/>
      <c r="J209" s="65"/>
      <c r="K209" s="67"/>
      <c r="L209" s="65"/>
      <c r="M209" s="65"/>
      <c r="N209" s="65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165"/>
      <c r="Z209" s="165"/>
      <c r="AA209" s="165"/>
      <c r="AB209" s="165"/>
    </row>
    <row r="210">
      <c r="A210" s="22"/>
      <c r="B210" s="22"/>
      <c r="C210" s="65"/>
      <c r="D210" s="67"/>
      <c r="E210" s="65"/>
      <c r="F210" s="22"/>
      <c r="G210" s="67"/>
      <c r="H210" s="65"/>
      <c r="I210" s="65"/>
      <c r="J210" s="65"/>
      <c r="K210" s="67"/>
      <c r="L210" s="65"/>
      <c r="M210" s="65"/>
      <c r="N210" s="65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165"/>
      <c r="Z210" s="165"/>
      <c r="AA210" s="165"/>
      <c r="AB210" s="165"/>
    </row>
    <row r="211">
      <c r="A211" s="22"/>
      <c r="B211" s="65"/>
      <c r="C211" s="22"/>
      <c r="D211" s="65"/>
      <c r="E211" s="65"/>
      <c r="F211" s="22"/>
      <c r="G211" s="67"/>
      <c r="H211" s="65"/>
      <c r="I211" s="68"/>
      <c r="J211" s="65"/>
      <c r="K211" s="67"/>
      <c r="L211" s="65"/>
      <c r="M211" s="65"/>
      <c r="N211" s="65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165"/>
      <c r="Z211" s="165"/>
      <c r="AA211" s="165"/>
      <c r="AB211" s="165"/>
    </row>
    <row r="212">
      <c r="A212" s="17"/>
      <c r="B212" s="17"/>
      <c r="C212" s="17"/>
      <c r="D212" s="17"/>
      <c r="E212" s="17"/>
      <c r="F212" s="112"/>
      <c r="G212" s="113">
        <f t="shared" ref="G212:H212" si="6">SUM(G168:G211)</f>
        <v>553</v>
      </c>
      <c r="H212" s="114">
        <f t="shared" si="6"/>
        <v>0</v>
      </c>
      <c r="I212" s="17"/>
      <c r="J212" s="17"/>
      <c r="K212" s="17"/>
      <c r="L212" s="17"/>
      <c r="M212" s="17"/>
      <c r="N212" s="17"/>
      <c r="O212" s="17"/>
      <c r="P212" s="112"/>
      <c r="Q212" s="22"/>
      <c r="R212" s="22"/>
      <c r="S212" s="22"/>
      <c r="T212" s="22"/>
      <c r="U212" s="22"/>
      <c r="V212" s="22"/>
      <c r="W212" s="22"/>
      <c r="X212" s="22"/>
      <c r="Y212" s="165"/>
      <c r="Z212" s="165"/>
      <c r="AA212" s="165"/>
      <c r="AB212" s="165"/>
    </row>
    <row r="213">
      <c r="A213" s="1"/>
      <c r="B213" s="1"/>
      <c r="C213" s="1"/>
      <c r="D213" s="1"/>
      <c r="E213" s="1"/>
      <c r="F213" s="1"/>
      <c r="G213" s="116"/>
      <c r="H213" s="1"/>
      <c r="I213" s="1"/>
      <c r="J213" s="1"/>
      <c r="K213" s="1"/>
      <c r="L213" s="1"/>
      <c r="M213" s="1"/>
      <c r="N213" s="1"/>
      <c r="O213" s="1"/>
      <c r="P213" s="1"/>
      <c r="Q213" s="17"/>
      <c r="R213" s="17"/>
      <c r="S213" s="17"/>
      <c r="T213" s="17"/>
      <c r="U213" s="17"/>
      <c r="V213" s="17"/>
      <c r="W213" s="17"/>
      <c r="X213" s="17"/>
      <c r="Y213" s="165"/>
      <c r="Z213" s="165"/>
      <c r="AA213" s="165"/>
      <c r="AB213" s="165"/>
    </row>
    <row r="214">
      <c r="A214" s="1"/>
      <c r="B214" s="8"/>
      <c r="C214" s="8"/>
      <c r="D214" s="8"/>
      <c r="E214" s="8"/>
      <c r="F214" s="8"/>
      <c r="G214" s="118"/>
      <c r="H214" s="8"/>
      <c r="I214" s="8"/>
      <c r="J214" s="8"/>
      <c r="K214" s="8"/>
      <c r="L214" s="8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65"/>
      <c r="Z214" s="165"/>
      <c r="AA214" s="165"/>
      <c r="AB214" s="165"/>
    </row>
    <row r="215">
      <c r="A215" s="119"/>
      <c r="B215" s="225" t="s">
        <v>1</v>
      </c>
      <c r="C215" s="226" t="s">
        <v>301</v>
      </c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5"/>
      <c r="O215" s="122"/>
      <c r="P215" s="123"/>
      <c r="Q215" s="123"/>
      <c r="R215" s="123"/>
      <c r="S215" s="123"/>
      <c r="T215" s="123"/>
      <c r="U215" s="123"/>
      <c r="V215" s="123"/>
      <c r="W215" s="123"/>
      <c r="X215" s="123"/>
      <c r="Y215" s="165"/>
      <c r="Z215" s="165"/>
      <c r="AA215" s="165"/>
      <c r="AB215" s="165"/>
    </row>
    <row r="216">
      <c r="A216" s="3"/>
      <c r="B216" s="87"/>
      <c r="C216" s="227" t="s">
        <v>181</v>
      </c>
      <c r="D216" s="75"/>
      <c r="E216" s="125"/>
      <c r="F216" s="225" t="s">
        <v>7</v>
      </c>
      <c r="G216" s="67"/>
      <c r="H216" s="126"/>
      <c r="I216" s="17"/>
      <c r="J216" s="395"/>
      <c r="K216" s="396"/>
      <c r="L216" s="397" t="s">
        <v>4</v>
      </c>
      <c r="M216" s="230" t="s">
        <v>302</v>
      </c>
      <c r="N216" s="23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65"/>
      <c r="Z216" s="165"/>
      <c r="AA216" s="165"/>
      <c r="AB216" s="165"/>
    </row>
    <row r="217">
      <c r="A217" s="3"/>
      <c r="B217" s="232"/>
      <c r="C217" s="227" t="s">
        <v>12</v>
      </c>
      <c r="D217" s="233"/>
      <c r="E217" s="130"/>
      <c r="F217" s="225" t="s">
        <v>15</v>
      </c>
      <c r="G217" s="27"/>
      <c r="H217" s="7"/>
      <c r="I217" s="1"/>
      <c r="J217" s="398">
        <v>1.0</v>
      </c>
      <c r="K217" s="399" t="s">
        <v>402</v>
      </c>
      <c r="L217" s="400"/>
      <c r="M217" s="237" t="s">
        <v>304</v>
      </c>
      <c r="N217" s="23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65"/>
      <c r="Z217" s="165"/>
      <c r="AA217" s="165"/>
      <c r="AB217" s="165"/>
    </row>
    <row r="218">
      <c r="A218" s="3"/>
      <c r="B218" s="232"/>
      <c r="C218" s="227" t="s">
        <v>125</v>
      </c>
      <c r="D218" s="233"/>
      <c r="E218" s="130"/>
      <c r="F218" s="239" t="s">
        <v>305</v>
      </c>
      <c r="G218" s="67"/>
      <c r="H218" s="7"/>
      <c r="I218" s="1"/>
      <c r="J218" s="398">
        <v>2.0</v>
      </c>
      <c r="K218" s="401" t="s">
        <v>306</v>
      </c>
      <c r="L218" s="400"/>
      <c r="M218" s="237" t="s">
        <v>307</v>
      </c>
      <c r="N218" s="23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20"/>
      <c r="Z218" s="420"/>
      <c r="AA218" s="420"/>
      <c r="AB218" s="420"/>
    </row>
    <row r="219">
      <c r="A219" s="3"/>
      <c r="B219" s="232"/>
      <c r="C219" s="227" t="s">
        <v>34</v>
      </c>
      <c r="D219" s="233"/>
      <c r="E219" s="130"/>
      <c r="F219" s="225" t="s">
        <v>308</v>
      </c>
      <c r="G219" s="27"/>
      <c r="H219" s="7"/>
      <c r="I219" s="1"/>
      <c r="J219" s="398">
        <v>3.0</v>
      </c>
      <c r="K219" s="399" t="s">
        <v>403</v>
      </c>
      <c r="L219" s="400"/>
      <c r="M219" s="238"/>
      <c r="N219" s="2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33"/>
      <c r="Z219" s="233"/>
      <c r="AA219" s="233"/>
      <c r="AB219" s="233"/>
    </row>
    <row r="220">
      <c r="A220" s="3"/>
      <c r="B220" s="232"/>
      <c r="C220" s="227" t="s">
        <v>310</v>
      </c>
      <c r="D220" s="233"/>
      <c r="E220" s="130"/>
      <c r="F220" s="241" t="s">
        <v>26</v>
      </c>
      <c r="G220" s="67"/>
      <c r="H220" s="7"/>
      <c r="I220" s="1"/>
      <c r="J220" s="402">
        <v>4.0</v>
      </c>
      <c r="K220" s="403" t="s">
        <v>311</v>
      </c>
      <c r="L220" s="400"/>
      <c r="M220" s="238"/>
      <c r="N220" s="23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33"/>
      <c r="Z220" s="233"/>
      <c r="AA220" s="233"/>
      <c r="AB220" s="233" t="str">
        <f>MATCH(MID(F220,1,12),kodyrecept!B$1:B$600,0)</f>
        <v>#N/A</v>
      </c>
    </row>
    <row r="221">
      <c r="A221" s="3"/>
      <c r="B221" s="232"/>
      <c r="C221" s="227" t="s">
        <v>312</v>
      </c>
      <c r="D221" s="233"/>
      <c r="E221" s="130"/>
      <c r="F221" s="241" t="s">
        <v>313</v>
      </c>
      <c r="G221" s="67"/>
      <c r="H221" s="7"/>
      <c r="I221" s="1"/>
      <c r="J221" s="402">
        <v>5.0</v>
      </c>
      <c r="K221" s="399" t="s">
        <v>314</v>
      </c>
      <c r="L221" s="400"/>
      <c r="M221" s="238"/>
      <c r="N221" s="23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33"/>
      <c r="Z221" s="233"/>
      <c r="AA221" s="233"/>
      <c r="AB221" s="233" t="str">
        <f>MATCH(MID(F221,1,12),kodyrecept!B$1:B$600,0)</f>
        <v>#N/A</v>
      </c>
    </row>
    <row r="222">
      <c r="A222" s="1"/>
      <c r="B222" s="232"/>
      <c r="C222" s="227" t="s">
        <v>18</v>
      </c>
      <c r="D222" s="233"/>
      <c r="E222" s="1"/>
      <c r="F222" s="46" t="s">
        <v>36</v>
      </c>
      <c r="G222" s="47" t="str">
        <f>G223/SUM(G217:G221)</f>
        <v>#DIV/0!</v>
      </c>
      <c r="H222" s="138" t="str">
        <f>H223/SUM(G217:G221)</f>
        <v>#DIV/0!</v>
      </c>
      <c r="I222" s="1"/>
      <c r="J222" s="404">
        <v>6.0</v>
      </c>
      <c r="K222" s="403" t="s">
        <v>315</v>
      </c>
      <c r="L222" s="400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33"/>
      <c r="Z222" s="233"/>
      <c r="AA222" s="233"/>
      <c r="AB222" s="233" t="str">
        <f>MATCH(MID(F222,1,12),kodyrecept!B$1:B$600,0)</f>
        <v>#N/A</v>
      </c>
    </row>
    <row r="223">
      <c r="A223" s="1"/>
      <c r="B223" s="1"/>
      <c r="C223" s="1"/>
      <c r="D223" s="1"/>
      <c r="E223" s="1"/>
      <c r="F223" s="46" t="s">
        <v>39</v>
      </c>
      <c r="G223" s="47">
        <f t="shared" ref="G223:H223" si="7">G262/7</f>
        <v>3.428571429</v>
      </c>
      <c r="H223" s="138">
        <f t="shared" si="7"/>
        <v>0</v>
      </c>
      <c r="I223" s="1"/>
      <c r="J223" s="405">
        <v>7.0</v>
      </c>
      <c r="K223" s="406"/>
      <c r="L223" s="400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33"/>
      <c r="Z223" s="233"/>
      <c r="AA223" s="233"/>
      <c r="AB223" s="233" t="str">
        <f>MATCH(MID(F223,1,12),kodyrecept!B$1:B$600,0)</f>
        <v>#N/A</v>
      </c>
    </row>
    <row r="224">
      <c r="A224" s="225" t="s">
        <v>44</v>
      </c>
      <c r="B224" s="239" t="s">
        <v>140</v>
      </c>
      <c r="C224" s="225" t="s">
        <v>46</v>
      </c>
      <c r="D224" s="225" t="s">
        <v>47</v>
      </c>
      <c r="E224" s="225" t="s">
        <v>48</v>
      </c>
      <c r="F224" s="225" t="s">
        <v>49</v>
      </c>
      <c r="G224" s="246" t="s">
        <v>50</v>
      </c>
      <c r="H224" s="239" t="s">
        <v>141</v>
      </c>
      <c r="I224" s="225" t="s">
        <v>52</v>
      </c>
      <c r="J224" s="225" t="s">
        <v>53</v>
      </c>
      <c r="K224" s="225" t="s">
        <v>54</v>
      </c>
      <c r="L224" s="225" t="s">
        <v>55</v>
      </c>
      <c r="M224" s="225" t="s">
        <v>56</v>
      </c>
      <c r="N224" s="225" t="s">
        <v>57</v>
      </c>
      <c r="O224" s="239" t="s">
        <v>316</v>
      </c>
      <c r="P224" s="239" t="s">
        <v>59</v>
      </c>
      <c r="Q224" s="246" t="s">
        <v>60</v>
      </c>
      <c r="R224" s="62"/>
      <c r="S224" s="62"/>
      <c r="T224" s="62"/>
      <c r="U224" s="62"/>
      <c r="V224" s="62"/>
      <c r="W224" s="62"/>
      <c r="X224" s="62"/>
      <c r="Y224" s="233"/>
      <c r="Z224" s="233"/>
      <c r="AA224" s="233"/>
      <c r="AB224" s="233" t="str">
        <f>MATCH(MID(F224,1,12),kodyrecept!B$1:B$600,0)</f>
        <v>#N/A</v>
      </c>
    </row>
    <row r="225">
      <c r="A225" s="22"/>
      <c r="B225" s="65"/>
      <c r="C225" s="65"/>
      <c r="D225" s="65"/>
      <c r="E225" s="65"/>
      <c r="F225" s="179"/>
      <c r="G225" s="180"/>
      <c r="H225" s="65"/>
      <c r="I225" s="65"/>
      <c r="J225" s="65"/>
      <c r="K225" s="65"/>
      <c r="L225" s="65"/>
      <c r="M225" s="65"/>
      <c r="N225" s="65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3"/>
      <c r="Z225" s="233"/>
      <c r="AA225" s="233"/>
      <c r="AB225" s="233" t="str">
        <f>MATCH(MID(F225,1,12),kodyrecept!B$1:B$600,0)</f>
        <v>#N/A</v>
      </c>
    </row>
    <row r="226">
      <c r="A226" s="22"/>
      <c r="B226" s="22"/>
      <c r="C226" s="65"/>
      <c r="D226" s="65"/>
      <c r="E226" s="65"/>
      <c r="F226" s="179"/>
      <c r="G226" s="67"/>
      <c r="H226" s="65"/>
      <c r="I226" s="65"/>
      <c r="J226" s="65"/>
      <c r="K226" s="65"/>
      <c r="L226" s="65"/>
      <c r="M226" s="65"/>
      <c r="N226" s="65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33"/>
      <c r="Z226" s="233"/>
      <c r="AA226" s="233"/>
      <c r="AB226" s="233" t="str">
        <f>MATCH(MID(F226,1,12),kodyrecept!B$1:B$600,0)</f>
        <v>#N/A</v>
      </c>
    </row>
    <row r="227">
      <c r="A227" s="22"/>
      <c r="B227" s="22"/>
      <c r="C227" s="65"/>
      <c r="D227" s="65"/>
      <c r="E227" s="65"/>
      <c r="F227" s="179"/>
      <c r="G227" s="67"/>
      <c r="H227" s="65"/>
      <c r="I227" s="65"/>
      <c r="J227" s="65"/>
      <c r="K227" s="67"/>
      <c r="L227" s="65"/>
      <c r="M227" s="65"/>
      <c r="N227" s="65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33"/>
      <c r="Z227" s="233"/>
      <c r="AA227" s="233"/>
      <c r="AB227" s="233" t="str">
        <f>MATCH(MID(F227,1,12),kodyrecept!B$1:B$600,0)</f>
        <v>#N/A</v>
      </c>
    </row>
    <row r="228">
      <c r="A228" s="22"/>
      <c r="B228" s="22"/>
      <c r="C228" s="65"/>
      <c r="D228" s="65"/>
      <c r="E228" s="65"/>
      <c r="F228" s="111"/>
      <c r="G228" s="67"/>
      <c r="H228" s="65"/>
      <c r="I228" s="65"/>
      <c r="J228" s="65"/>
      <c r="K228" s="67"/>
      <c r="L228" s="65"/>
      <c r="M228" s="65"/>
      <c r="N228" s="65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3"/>
      <c r="Z228" s="233"/>
      <c r="AA228" s="233"/>
      <c r="AB228" s="233" t="str">
        <f>MATCH(MID(F228,1,12),kodyrecept!B$1:B$600,0)</f>
        <v>#N/A</v>
      </c>
    </row>
    <row r="229">
      <c r="A229" s="407" t="s">
        <v>102</v>
      </c>
      <c r="B229" s="311">
        <v>2686564.0</v>
      </c>
      <c r="C229" s="325">
        <v>0.2916666666666667</v>
      </c>
      <c r="D229" s="313" t="s">
        <v>229</v>
      </c>
      <c r="E229" s="314" t="s">
        <v>230</v>
      </c>
      <c r="F229" s="408" t="s">
        <v>267</v>
      </c>
      <c r="G229" s="324">
        <v>8.0</v>
      </c>
      <c r="H229" s="322"/>
      <c r="I229" s="322"/>
      <c r="J229" s="322"/>
      <c r="K229" s="322"/>
      <c r="L229" s="218" t="s">
        <v>66</v>
      </c>
      <c r="M229" s="322"/>
      <c r="N229" s="314">
        <v>5.32472377E8</v>
      </c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33"/>
      <c r="Z229" s="233"/>
      <c r="AA229" s="233"/>
      <c r="AB229" s="233" t="str">
        <f>MATCH(MID(F229,1,12),kodyrecept!B$1:B$600,0)</f>
        <v>#N/A</v>
      </c>
    </row>
    <row r="230">
      <c r="A230" s="22"/>
      <c r="B230" s="65"/>
      <c r="C230" s="65"/>
      <c r="D230" s="65"/>
      <c r="E230" s="111"/>
      <c r="F230" s="111"/>
      <c r="G230" s="180"/>
      <c r="H230" s="65"/>
      <c r="I230" s="65"/>
      <c r="J230" s="65"/>
      <c r="K230" s="67"/>
      <c r="L230" s="65"/>
      <c r="M230" s="65"/>
      <c r="N230" s="65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33"/>
      <c r="Z230" s="233"/>
      <c r="AA230" s="233"/>
      <c r="AB230" s="233" t="str">
        <f>MATCH(MID(F230,1,12),kodyrecept!B$1:B$600,0)</f>
        <v>#N/A</v>
      </c>
    </row>
    <row r="231">
      <c r="A231" s="22"/>
      <c r="B231" s="22"/>
      <c r="C231" s="65"/>
      <c r="D231" s="65"/>
      <c r="E231" s="65"/>
      <c r="F231" s="111"/>
      <c r="G231" s="67"/>
      <c r="H231" s="65"/>
      <c r="I231" s="65"/>
      <c r="J231" s="65"/>
      <c r="K231" s="67"/>
      <c r="L231" s="65"/>
      <c r="M231" s="65"/>
      <c r="N231" s="65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3"/>
      <c r="Z231" s="233"/>
      <c r="AA231" s="233"/>
      <c r="AB231" s="233" t="str">
        <f>MATCH(MID(F231,1,12),kodyrecept!B$1:B$600,0)</f>
        <v>#N/A</v>
      </c>
    </row>
    <row r="232">
      <c r="A232" s="22"/>
      <c r="B232" s="22"/>
      <c r="C232" s="65"/>
      <c r="D232" s="65"/>
      <c r="E232" s="65"/>
      <c r="F232" s="22"/>
      <c r="G232" s="67"/>
      <c r="H232" s="65"/>
      <c r="I232" s="65"/>
      <c r="J232" s="65"/>
      <c r="K232" s="67"/>
      <c r="L232" s="65"/>
      <c r="M232" s="65"/>
      <c r="N232" s="65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3"/>
      <c r="Z232" s="233"/>
      <c r="AA232" s="233"/>
      <c r="AB232" s="233" t="str">
        <f>MATCH(MID(F232,1,12),kodyrecept!B$1:B$600,0)</f>
        <v>#N/A</v>
      </c>
    </row>
    <row r="233">
      <c r="A233" s="412" t="s">
        <v>102</v>
      </c>
      <c r="B233" s="303">
        <v>2523471.0</v>
      </c>
      <c r="C233" s="413">
        <v>0.5625</v>
      </c>
      <c r="D233" s="279" t="s">
        <v>229</v>
      </c>
      <c r="E233" s="414" t="s">
        <v>230</v>
      </c>
      <c r="F233" s="414" t="s">
        <v>119</v>
      </c>
      <c r="G233" s="415">
        <v>16.0</v>
      </c>
      <c r="H233" s="416"/>
      <c r="I233" s="416"/>
      <c r="J233" s="416"/>
      <c r="K233" s="417"/>
      <c r="L233" s="418" t="s">
        <v>66</v>
      </c>
      <c r="M233" s="416"/>
      <c r="N233" s="414">
        <v>5.32472377E8</v>
      </c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33"/>
      <c r="Z233" s="233"/>
      <c r="AA233" s="233"/>
      <c r="AB233" s="233" t="str">
        <f>MATCH(MID(F233,1,12),kodyrecept!B$1:B$600,0)</f>
        <v>#N/A</v>
      </c>
    </row>
    <row r="234">
      <c r="A234" s="22"/>
      <c r="B234" s="22"/>
      <c r="C234" s="65"/>
      <c r="D234" s="65"/>
      <c r="E234" s="65"/>
      <c r="F234" s="22"/>
      <c r="G234" s="67"/>
      <c r="H234" s="65"/>
      <c r="I234" s="65"/>
      <c r="J234" s="65"/>
      <c r="K234" s="67"/>
      <c r="L234" s="65"/>
      <c r="M234" s="65"/>
      <c r="N234" s="65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3"/>
      <c r="Z234" s="233"/>
      <c r="AA234" s="233"/>
      <c r="AB234" s="233" t="str">
        <f>MATCH(MID(F234,1,12),kodyrecept!B$1:B$600,0)</f>
        <v>#N/A</v>
      </c>
    </row>
    <row r="235">
      <c r="A235" s="22"/>
      <c r="B235" s="22"/>
      <c r="C235" s="65"/>
      <c r="D235" s="65"/>
      <c r="E235" s="65"/>
      <c r="F235" s="22"/>
      <c r="G235" s="67"/>
      <c r="H235" s="65"/>
      <c r="I235" s="65"/>
      <c r="J235" s="65"/>
      <c r="K235" s="67"/>
      <c r="L235" s="65"/>
      <c r="M235" s="65"/>
      <c r="N235" s="65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33"/>
      <c r="Z235" s="233"/>
      <c r="AA235" s="233"/>
      <c r="AB235" s="233" t="str">
        <f>MATCH(MID(F235,1,12),kodyrecept!B$1:B$600,0)</f>
        <v>#N/A</v>
      </c>
    </row>
    <row r="236">
      <c r="A236" s="22"/>
      <c r="B236" s="22"/>
      <c r="C236" s="65"/>
      <c r="D236" s="65"/>
      <c r="E236" s="65"/>
      <c r="F236" s="22"/>
      <c r="G236" s="22"/>
      <c r="H236" s="22"/>
      <c r="I236" s="65"/>
      <c r="J236" s="65"/>
      <c r="K236" s="67"/>
      <c r="L236" s="65"/>
      <c r="M236" s="65"/>
      <c r="N236" s="65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33"/>
      <c r="Z236" s="233"/>
      <c r="AA236" s="233"/>
      <c r="AB236" s="233" t="str">
        <f>MATCH(MID(F236,1,12),kodyrecept!B$1:B$600,0)</f>
        <v>#N/A</v>
      </c>
    </row>
    <row r="237">
      <c r="A237" s="22"/>
      <c r="B237" s="22"/>
      <c r="C237" s="65"/>
      <c r="D237" s="65"/>
      <c r="E237" s="65"/>
      <c r="F237" s="22"/>
      <c r="G237" s="67"/>
      <c r="H237" s="65"/>
      <c r="I237" s="65"/>
      <c r="J237" s="65"/>
      <c r="K237" s="67"/>
      <c r="L237" s="65"/>
      <c r="M237" s="65"/>
      <c r="N237" s="65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33"/>
      <c r="Z237" s="233"/>
      <c r="AA237" s="233"/>
      <c r="AB237" s="233" t="str">
        <f>MATCH(MID(F237,1,12),kodyrecept!B$1:B$600,0)</f>
        <v>#N/A</v>
      </c>
    </row>
    <row r="238">
      <c r="A238" s="22"/>
      <c r="B238" s="22"/>
      <c r="C238" s="65"/>
      <c r="D238" s="65"/>
      <c r="E238" s="65"/>
      <c r="F238" s="22"/>
      <c r="G238" s="67"/>
      <c r="H238" s="65"/>
      <c r="I238" s="65"/>
      <c r="J238" s="65"/>
      <c r="K238" s="67"/>
      <c r="L238" s="65"/>
      <c r="M238" s="65"/>
      <c r="N238" s="65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3"/>
      <c r="Z238" s="233"/>
      <c r="AA238" s="233"/>
      <c r="AB238" s="233" t="str">
        <f>MATCH(MID(F238,1,12),kodyrecept!B$1:B$600,0)</f>
        <v>#N/A</v>
      </c>
    </row>
    <row r="239">
      <c r="A239" s="22"/>
      <c r="B239" s="22"/>
      <c r="C239" s="65"/>
      <c r="D239" s="65"/>
      <c r="E239" s="65"/>
      <c r="F239" s="22"/>
      <c r="G239" s="67"/>
      <c r="H239" s="65"/>
      <c r="I239" s="65"/>
      <c r="J239" s="65"/>
      <c r="K239" s="67"/>
      <c r="L239" s="65"/>
      <c r="M239" s="65"/>
      <c r="N239" s="65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3"/>
      <c r="Z239" s="233"/>
      <c r="AA239" s="233"/>
      <c r="AB239" s="233" t="str">
        <f>MATCH(MID(F239,1,12),kodyrecept!B$1:B$600,0)</f>
        <v>#N/A</v>
      </c>
    </row>
    <row r="240">
      <c r="A240" s="22"/>
      <c r="B240" s="22"/>
      <c r="C240" s="65"/>
      <c r="D240" s="65"/>
      <c r="E240" s="65"/>
      <c r="F240" s="22"/>
      <c r="G240" s="67"/>
      <c r="H240" s="65"/>
      <c r="I240" s="65"/>
      <c r="J240" s="65"/>
      <c r="K240" s="67"/>
      <c r="L240" s="65"/>
      <c r="M240" s="65"/>
      <c r="N240" s="65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33"/>
      <c r="Z240" s="233"/>
      <c r="AA240" s="233"/>
      <c r="AB240" s="233" t="str">
        <f>MATCH(MID(F240,1,12),kodyrecept!B$1:B$600,0)</f>
        <v>#N/A</v>
      </c>
    </row>
    <row r="241">
      <c r="A241" s="22"/>
      <c r="B241" s="22"/>
      <c r="C241" s="65"/>
      <c r="D241" s="65"/>
      <c r="E241" s="65"/>
      <c r="F241" s="22"/>
      <c r="G241" s="67"/>
      <c r="H241" s="65"/>
      <c r="I241" s="65"/>
      <c r="J241" s="65"/>
      <c r="K241" s="67"/>
      <c r="L241" s="65"/>
      <c r="M241" s="65"/>
      <c r="N241" s="65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33"/>
      <c r="Z241" s="233"/>
      <c r="AA241" s="233"/>
      <c r="AB241" s="233" t="str">
        <f>MATCH(MID(F241,1,12),kodyrecept!B$1:B$600,0)</f>
        <v>#N/A</v>
      </c>
    </row>
    <row r="242">
      <c r="A242" s="22"/>
      <c r="B242" s="22"/>
      <c r="C242" s="65"/>
      <c r="D242" s="65"/>
      <c r="E242" s="65"/>
      <c r="F242" s="22"/>
      <c r="G242" s="67"/>
      <c r="H242" s="65"/>
      <c r="I242" s="65"/>
      <c r="J242" s="65"/>
      <c r="K242" s="67"/>
      <c r="L242" s="65"/>
      <c r="M242" s="65"/>
      <c r="N242" s="65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33"/>
      <c r="Z242" s="233"/>
      <c r="AA242" s="233"/>
      <c r="AB242" s="233" t="str">
        <f>MATCH(MID(F242,1,12),kodyrecept!B$1:B$600,0)</f>
        <v>#N/A</v>
      </c>
    </row>
    <row r="243">
      <c r="A243" s="22"/>
      <c r="B243" s="22"/>
      <c r="C243" s="65"/>
      <c r="D243" s="65"/>
      <c r="E243" s="65"/>
      <c r="F243" s="65"/>
      <c r="G243" s="67"/>
      <c r="H243" s="65"/>
      <c r="I243" s="65"/>
      <c r="J243" s="65"/>
      <c r="K243" s="67"/>
      <c r="L243" s="65"/>
      <c r="M243" s="65"/>
      <c r="N243" s="65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33"/>
      <c r="Z243" s="233"/>
      <c r="AA243" s="233"/>
      <c r="AB243" s="233" t="str">
        <f>MATCH(MID(F243,1,12),kodyrecept!B$1:B$600,0)</f>
        <v>#N/A</v>
      </c>
    </row>
    <row r="244">
      <c r="A244" s="22"/>
      <c r="B244" s="22"/>
      <c r="C244" s="65"/>
      <c r="D244" s="65"/>
      <c r="E244" s="65"/>
      <c r="F244" s="65"/>
      <c r="G244" s="67"/>
      <c r="H244" s="65"/>
      <c r="I244" s="65"/>
      <c r="J244" s="65"/>
      <c r="K244" s="67"/>
      <c r="L244" s="65"/>
      <c r="M244" s="65"/>
      <c r="N244" s="65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33"/>
      <c r="Z244" s="233"/>
      <c r="AA244" s="233"/>
      <c r="AB244" s="233" t="str">
        <f>MATCH(MID(F244,1,12),kodyrecept!B$1:B$600,0)</f>
        <v>#N/A</v>
      </c>
    </row>
    <row r="245">
      <c r="A245" s="22"/>
      <c r="B245" s="22"/>
      <c r="C245" s="65"/>
      <c r="D245" s="65"/>
      <c r="E245" s="65"/>
      <c r="F245" s="65"/>
      <c r="G245" s="67"/>
      <c r="H245" s="65"/>
      <c r="I245" s="65"/>
      <c r="J245" s="65"/>
      <c r="K245" s="67"/>
      <c r="L245" s="65"/>
      <c r="M245" s="65"/>
      <c r="N245" s="65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33"/>
      <c r="Z245" s="233"/>
      <c r="AA245" s="233"/>
      <c r="AB245" s="233" t="str">
        <f>MATCH(MID(F245,1,12),kodyrecept!B$1:B$600,0)</f>
        <v>#N/A</v>
      </c>
    </row>
    <row r="246">
      <c r="A246" s="22"/>
      <c r="B246" s="22"/>
      <c r="C246" s="22"/>
      <c r="D246" s="22"/>
      <c r="E246" s="22"/>
      <c r="F246" s="22"/>
      <c r="G246" s="67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33"/>
      <c r="Z246" s="233"/>
      <c r="AA246" s="233"/>
      <c r="AB246" s="233" t="str">
        <f>MATCH(MID(F246,1,12),kodyrecept!B$1:B$600,0)</f>
        <v>#N/A</v>
      </c>
    </row>
    <row r="247">
      <c r="A247" s="22"/>
      <c r="B247" s="22"/>
      <c r="C247" s="22"/>
      <c r="D247" s="22"/>
      <c r="E247" s="22"/>
      <c r="F247" s="22"/>
      <c r="G247" s="67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33"/>
      <c r="Z247" s="233"/>
      <c r="AA247" s="233"/>
      <c r="AB247" s="233" t="str">
        <f>MATCH(MID(F247,1,12),kodyrecept!B$1:B$600,0)</f>
        <v>#N/A</v>
      </c>
    </row>
    <row r="248">
      <c r="A248" s="22"/>
      <c r="B248" s="22"/>
      <c r="C248" s="22"/>
      <c r="D248" s="22"/>
      <c r="E248" s="22"/>
      <c r="F248" s="22"/>
      <c r="G248" s="67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33"/>
      <c r="Z248" s="233"/>
      <c r="AA248" s="233"/>
      <c r="AB248" s="233" t="str">
        <f>MATCH(MID(F248,1,12),kodyrecept!B$1:B$600,0)</f>
        <v>#N/A</v>
      </c>
    </row>
    <row r="249">
      <c r="A249" s="22"/>
      <c r="B249" s="22"/>
      <c r="C249" s="22"/>
      <c r="D249" s="22"/>
      <c r="E249" s="22"/>
      <c r="F249" s="22"/>
      <c r="G249" s="67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33"/>
      <c r="Z249" s="233"/>
      <c r="AA249" s="233"/>
      <c r="AB249" s="233" t="str">
        <f>MATCH(MID(F249,1,12),kodyrecept!B$1:B$600,0)</f>
        <v>#N/A</v>
      </c>
    </row>
    <row r="250">
      <c r="A250" s="22"/>
      <c r="B250" s="22"/>
      <c r="C250" s="22"/>
      <c r="D250" s="22"/>
      <c r="E250" s="22"/>
      <c r="F250" s="22"/>
      <c r="G250" s="67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33"/>
      <c r="Z250" s="233"/>
      <c r="AA250" s="233"/>
      <c r="AB250" s="233" t="str">
        <f>MATCH(MID(F250,1,12),kodyrecept!B$1:B$600,0)</f>
        <v>#N/A</v>
      </c>
    </row>
    <row r="251">
      <c r="A251" s="22"/>
      <c r="B251" s="22"/>
      <c r="C251" s="22"/>
      <c r="D251" s="22"/>
      <c r="E251" s="22"/>
      <c r="F251" s="22"/>
      <c r="G251" s="67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33"/>
      <c r="Z251" s="233"/>
      <c r="AA251" s="233"/>
      <c r="AB251" s="233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7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33"/>
      <c r="Z252" s="233"/>
      <c r="AA252" s="233"/>
      <c r="AB252" s="233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7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33"/>
      <c r="Z253" s="233"/>
      <c r="AA253" s="233"/>
      <c r="AB253" s="233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7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33"/>
      <c r="Z254" s="233"/>
      <c r="AA254" s="233"/>
      <c r="AB254" s="233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7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33"/>
      <c r="Z255" s="233"/>
      <c r="AA255" s="233"/>
      <c r="AB255" s="233" t="str">
        <f>MATCH(MID(F255,1,12),kodyrecept!B$1:B$600,0)</f>
        <v>#N/A</v>
      </c>
    </row>
    <row r="256">
      <c r="A256" s="22"/>
      <c r="B256" s="22"/>
      <c r="C256" s="22"/>
      <c r="D256" s="22"/>
      <c r="E256" s="22"/>
      <c r="F256" s="22"/>
      <c r="G256" s="67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33"/>
      <c r="Z256" s="233"/>
      <c r="AA256" s="233"/>
      <c r="AB256" s="233" t="str">
        <f>MATCH(MID(F256,1,12),kodyrecept!B$1:B$600,0)</f>
        <v>#N/A</v>
      </c>
    </row>
    <row r="257">
      <c r="A257" s="22"/>
      <c r="B257" s="22"/>
      <c r="C257" s="22"/>
      <c r="D257" s="22"/>
      <c r="E257" s="22"/>
      <c r="F257" s="22"/>
      <c r="G257" s="67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33"/>
      <c r="Z257" s="233"/>
      <c r="AA257" s="233"/>
      <c r="AB257" s="233"/>
    </row>
    <row r="258">
      <c r="A258" s="22"/>
      <c r="B258" s="22"/>
      <c r="C258" s="22"/>
      <c r="D258" s="22"/>
      <c r="E258" s="22"/>
      <c r="F258" s="22"/>
      <c r="G258" s="67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65"/>
      <c r="Z258" s="165"/>
      <c r="AA258" s="165"/>
      <c r="AB258" s="165"/>
    </row>
    <row r="259">
      <c r="A259" s="22"/>
      <c r="B259" s="22"/>
      <c r="C259" s="22"/>
      <c r="D259" s="22"/>
      <c r="E259" s="22"/>
      <c r="F259" s="22"/>
      <c r="G259" s="67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165"/>
      <c r="Z259" s="165"/>
      <c r="AA259" s="165"/>
      <c r="AB259" s="165"/>
    </row>
    <row r="260">
      <c r="A260" s="22"/>
      <c r="B260" s="22"/>
      <c r="C260" s="65"/>
      <c r="D260" s="65"/>
      <c r="E260" s="65"/>
      <c r="F260" s="22"/>
      <c r="G260" s="67"/>
      <c r="H260" s="65"/>
      <c r="I260" s="65"/>
      <c r="J260" s="65"/>
      <c r="K260" s="65"/>
      <c r="L260" s="65"/>
      <c r="M260" s="65"/>
      <c r="N260" s="65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165"/>
      <c r="Z260" s="165"/>
      <c r="AA260" s="165"/>
      <c r="AB260" s="165"/>
    </row>
    <row r="261">
      <c r="A261" s="22"/>
      <c r="B261" s="65"/>
      <c r="C261" s="65"/>
      <c r="D261" s="65"/>
      <c r="E261" s="65"/>
      <c r="F261" s="22"/>
      <c r="G261" s="67"/>
      <c r="H261" s="68"/>
      <c r="I261" s="68"/>
      <c r="J261" s="65"/>
      <c r="K261" s="67"/>
      <c r="L261" s="65"/>
      <c r="M261" s="65"/>
      <c r="N261" s="65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165"/>
      <c r="Z261" s="165"/>
      <c r="AA261" s="165"/>
      <c r="AB261" s="165"/>
    </row>
    <row r="262">
      <c r="A262" s="17"/>
      <c r="B262" s="17"/>
      <c r="C262" s="17"/>
      <c r="D262" s="17"/>
      <c r="E262" s="17"/>
      <c r="F262" s="112"/>
      <c r="G262" s="113">
        <f t="shared" ref="G262:H262" si="8">SUM(G225:G261)</f>
        <v>24</v>
      </c>
      <c r="H262" s="114">
        <f t="shared" si="8"/>
        <v>0</v>
      </c>
      <c r="I262" s="17"/>
      <c r="J262" s="17"/>
      <c r="K262" s="17"/>
      <c r="L262" s="17"/>
      <c r="M262" s="17"/>
      <c r="N262" s="17"/>
      <c r="O262" s="17"/>
      <c r="P262" s="112"/>
      <c r="Q262" s="22"/>
      <c r="R262" s="22"/>
      <c r="S262" s="22"/>
      <c r="T262" s="22"/>
      <c r="U262" s="22"/>
      <c r="V262" s="22"/>
      <c r="W262" s="22"/>
      <c r="X262" s="22"/>
      <c r="Y262" s="165"/>
      <c r="Z262" s="165"/>
      <c r="AA262" s="165"/>
      <c r="AB262" s="165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65"/>
      <c r="Z263" s="165"/>
      <c r="AA263" s="165"/>
      <c r="AB263" s="165"/>
    </row>
  </sheetData>
  <mergeCells count="8">
    <mergeCell ref="C1:N2"/>
    <mergeCell ref="E3:F3"/>
    <mergeCell ref="B5:B6"/>
    <mergeCell ref="C5:N6"/>
    <mergeCell ref="C59:N59"/>
    <mergeCell ref="C116:N116"/>
    <mergeCell ref="C151:N151"/>
    <mergeCell ref="C215:N215"/>
  </mergeCells>
  <conditionalFormatting sqref="K21 K24:K27 K174 K195 K199">
    <cfRule type="containsText" dxfId="16" priority="1" operator="containsText" text="Pompbet">
      <formula>NOT(ISERROR(SEARCH(("Pompbet"),(K21))))</formula>
    </cfRule>
  </conditionalFormatting>
  <conditionalFormatting sqref="K23:K24 K61:K68 K91:K92 K118:K122 K124:K126 K153:K157 K159:K161 K177 K180:K181 K197:K198 K229 K233">
    <cfRule type="containsText" dxfId="0" priority="2" operator="containsText" text="Strzałk">
      <formula>NOT(ISERROR(SEARCH(("Strzałk"),(K23))))</formula>
    </cfRule>
  </conditionalFormatting>
  <conditionalFormatting sqref="K23:K24 K61:K68 K91:K92 K118:K131 K153:K166 K177 K180:K181 K197:K198 K229 K233">
    <cfRule type="containsText" dxfId="16" priority="3" operator="containsText" text="Ryb">
      <formula>NOT(ISERROR(SEARCH(("Ryb"),(K23))))</formula>
    </cfRule>
  </conditionalFormatting>
  <conditionalFormatting sqref="K23:K24 K61:K68 K91:K92 K118:K131 K153:K166 K177 K180:K181 K197:K198 K229 K233">
    <cfRule type="containsText" dxfId="16" priority="4" operator="containsText" text="501">
      <formula>NOT(ISERROR(SEARCH(("501"),(K23))))</formula>
    </cfRule>
  </conditionalFormatting>
  <conditionalFormatting sqref="F4 F7:F58 F60:F115 F117:F150 F152:F214 F216:F263">
    <cfRule type="containsText" dxfId="15" priority="5" operator="containsText" text="sols">
      <formula>NOT(ISERROR(SEARCH(("sols"),(F4))))</formula>
    </cfRule>
  </conditionalFormatting>
  <conditionalFormatting sqref="K154:K155 K159">
    <cfRule type="containsText" dxfId="1" priority="6" operator="containsText" text="Rybak, Niziński. Urbaniak, 501">
      <formula>NOT(ISERROR(SEARCH(("Rybak, Niziński. Urbaniak, 501"),(K154))))</formula>
    </cfRule>
  </conditionalFormatting>
  <conditionalFormatting sqref="K154:K155 K159">
    <cfRule type="notContainsBlanks" dxfId="17" priority="7">
      <formula>LEN(TRIM(K154))&gt;0</formula>
    </cfRule>
  </conditionalFormatting>
  <conditionalFormatting sqref="K3:K4 K7:K58 K60:K115 K117:K122 K124:K126 K132:K150 K152:K157 N152 K159:K164 K167:K214 K216:K263">
    <cfRule type="containsText" dxfId="13" priority="8" operator="containsText" text="Olszewski">
      <formula>NOT(ISERROR(SEARCH(("Olszewski"),(K3))))</formula>
    </cfRule>
  </conditionalFormatting>
  <conditionalFormatting sqref="K3:K4 K7:K58 K60:K115 K117:K122 K124:K150 K152:K157 N152 K159:K214 K216:K263">
    <cfRule type="containsText" dxfId="0" priority="9" operator="containsText" text="Anusze">
      <formula>NOT(ISERROR(SEARCH(("Anusze"),(K3))))</formula>
    </cfRule>
  </conditionalFormatting>
  <conditionalFormatting sqref="L3:L4 L7:L58 J60:J68 L60:L115 L117:L150 L152:L214 L216:L263">
    <cfRule type="containsText" dxfId="4" priority="10" operator="containsText" text="ta">
      <formula>NOT(ISERROR(SEARCH(("ta"),(L3))))</formula>
    </cfRule>
  </conditionalFormatting>
  <conditionalFormatting sqref="O1:O263 P17 M60:M68 J118:J131 J148:J150 J152:J166">
    <cfRule type="containsText" dxfId="5" priority="11" operator="containsText" text="przełożone">
      <formula>NOT(ISERROR(SEARCH(("przełożone"),(O1))))</formula>
    </cfRule>
  </conditionalFormatting>
  <conditionalFormatting sqref="P17">
    <cfRule type="containsText" dxfId="5" priority="12" operator="containsText" text="przełożone">
      <formula>NOT(ISERROR(SEARCH(("przełożone"),(P17))))</formula>
    </cfRule>
  </conditionalFormatting>
  <conditionalFormatting sqref="K3:K4 K7:K58 K60:K115 K117:K122 K124:K150 K152:K157 N152 K159:K214 K216:K263">
    <cfRule type="containsText" dxfId="6" priority="13" operator="containsText" text="szle">
      <formula>NOT(ISERROR(SEARCH(("szle"),(K3))))</formula>
    </cfRule>
  </conditionalFormatting>
  <conditionalFormatting sqref="O1:O263 P17 M60:M68 J118:J131 J148:J150 J152:J166">
    <cfRule type="containsText" dxfId="7" priority="14" operator="containsText" text="odwołane">
      <formula>NOT(ISERROR(SEARCH(("odwołane"),(O1))))</formula>
    </cfRule>
  </conditionalFormatting>
  <conditionalFormatting sqref="P17">
    <cfRule type="containsText" dxfId="7" priority="15" operator="containsText" text="odwołane">
      <formula>NOT(ISERROR(SEARCH(("odwołane"),(P17))))</formula>
    </cfRule>
  </conditionalFormatting>
  <conditionalFormatting sqref="K3:K4 K7:K58 K60:K115 K117:K122 K124:K150 K152:K157 N152 K159:K214 K216:K263">
    <cfRule type="containsText" dxfId="8" priority="16" operator="containsText" text="geb">
      <formula>NOT(ISERROR(SEARCH(("geb"),(K3))))</formula>
    </cfRule>
  </conditionalFormatting>
  <conditionalFormatting sqref="L3:L4 L7:L58 J60:J68 L60:L115 L117:L150 L152:L214 L216:L263">
    <cfRule type="containsText" dxfId="9" priority="17" operator="containsText" text="nie">
      <formula>NOT(ISERROR(SEARCH(("nie"),(L3))))</formula>
    </cfRule>
  </conditionalFormatting>
  <conditionalFormatting sqref="O1:O263 P17 M60:M68 J118:J131 J148:J150 J152:J166">
    <cfRule type="containsText" dxfId="10" priority="18" operator="containsText" text="potwierdzone">
      <formula>NOT(ISERROR(SEARCH(("potwierdzone"),(O1))))</formula>
    </cfRule>
  </conditionalFormatting>
  <conditionalFormatting sqref="P17">
    <cfRule type="containsText" dxfId="10" priority="19" operator="containsText" text="potwierdzone">
      <formula>NOT(ISERROR(SEARCH(("potwierdzone"),(P17))))</formula>
    </cfRule>
  </conditionalFormatting>
  <conditionalFormatting sqref="L3:L4 L7:L58 J60:J68 L60:L115 L117:L150 L152:L214 L216:L263">
    <cfRule type="cellIs" dxfId="11" priority="20" operator="equal">
      <formula>"??"</formula>
    </cfRule>
  </conditionalFormatting>
  <conditionalFormatting sqref="K3:K4 K8:K58 K60:K115 K117:K122 K124:K146 K148:K150 K152:K157 N152 K159:K206 K208:K209 K211:K214 K216:K256 K258:K263">
    <cfRule type="containsText" dxfId="0" priority="21" operator="containsText" text="strz">
      <formula>NOT(ISERROR(SEARCH(("strz"),(K3))))</formula>
    </cfRule>
  </conditionalFormatting>
  <conditionalFormatting sqref="O1:O263 P17 M60:M68 J118:J131 J148:J150 J152:J166">
    <cfRule type="containsText" dxfId="12" priority="22" operator="containsText" text="zmiana">
      <formula>NOT(ISERROR(SEARCH(("zmiana"),(O1))))</formula>
    </cfRule>
  </conditionalFormatting>
  <conditionalFormatting sqref="P17">
    <cfRule type="containsText" dxfId="12" priority="23" operator="containsText" text="zmiana">
      <formula>NOT(ISERROR(SEARCH(("zmiana"),(P17))))</formula>
    </cfRule>
  </conditionalFormatting>
  <conditionalFormatting sqref="K3:K4 K7:K58 K60:K115 K117:K122 K124:K150 K152:K157 N152 K159:K214 K216:K263">
    <cfRule type="containsText" dxfId="9" priority="24" operator="containsText" text="Pompbet">
      <formula>NOT(ISERROR(SEARCH(("Pompbet"),(K3))))</formula>
    </cfRule>
  </conditionalFormatting>
  <conditionalFormatting sqref="K1:K4 K7:K58 K60:K115 K117:K122 K124:K150 K152:K157 N152 K159:K214 K216:K263">
    <cfRule type="containsText" dxfId="2" priority="25" operator="containsText" text="Olszewski">
      <formula>NOT(ISERROR(SEARCH(("Olszewski"),(K1))))</formula>
    </cfRule>
  </conditionalFormatting>
  <conditionalFormatting sqref="F1:F2 F4 F7:F58 F60:F115 F117:F150 F152:F214 F216:F263">
    <cfRule type="containsText" dxfId="14" priority="26" operator="containsText" text="artevia">
      <formula>NOT(ISERROR(SEARCH(("artevia"),(F1))))</formula>
    </cfRule>
  </conditionalFormatting>
  <conditionalFormatting sqref="F1:F2 F4 F7:F58 F60:F115 F117:F150 F152:F214 F216:F263">
    <cfRule type="containsText" dxfId="3" priority="27" operator="containsText" text="sols">
      <formula>NOT(ISERROR(SEARCH(("sols"),(F1))))</formula>
    </cfRule>
  </conditionalFormatting>
  <conditionalFormatting sqref="K18:K55 K70:K112 K125:K143 K159:K206 K220:K256">
    <cfRule type="containsText" dxfId="1" priority="28" operator="containsText" text="Rybak">
      <formula>NOT(ISERROR(SEARCH(("Rybak"),(K18))))</formula>
    </cfRule>
  </conditionalFormatting>
  <hyperlinks>
    <hyperlink r:id="rId1" ref="E197"/>
    <hyperlink r:id="rId2" ref="E19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65"/>
      <c r="B1" s="165"/>
      <c r="C1" s="419">
        <v>45633.0</v>
      </c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</row>
    <row r="2">
      <c r="A2" s="165"/>
      <c r="B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</row>
    <row r="3">
      <c r="A3" s="1"/>
      <c r="B3" s="1"/>
      <c r="C3" s="1"/>
      <c r="D3" s="3"/>
      <c r="E3" s="4" t="s">
        <v>0</v>
      </c>
      <c r="F3" s="5"/>
      <c r="G3" s="6">
        <f>SUM(G57+G114+G146+G210+G260)</f>
        <v>271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65"/>
      <c r="Z3" s="165"/>
      <c r="AA3" s="165"/>
      <c r="AB3" s="165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65"/>
      <c r="Z4" s="165"/>
      <c r="AA4" s="165"/>
      <c r="AB4" s="165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65"/>
      <c r="Z5" s="165"/>
      <c r="AA5" s="165"/>
      <c r="AB5" s="165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65"/>
      <c r="Z6" s="165"/>
      <c r="AA6" s="165"/>
      <c r="AB6" s="165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65"/>
      <c r="Z7" s="165"/>
      <c r="AA7" s="165"/>
      <c r="AB7" s="165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65"/>
      <c r="Z8" s="165"/>
      <c r="AA8" s="165"/>
      <c r="AB8" s="165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65"/>
      <c r="Z9" s="165"/>
      <c r="AA9" s="165"/>
      <c r="AB9" s="165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65"/>
      <c r="Z10" s="165"/>
      <c r="AA10" s="165"/>
      <c r="AB10" s="165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65"/>
      <c r="Z11" s="165"/>
      <c r="AA11" s="165"/>
      <c r="AB11" s="165"/>
    </row>
    <row r="12">
      <c r="A12" s="3"/>
      <c r="B12" s="22"/>
      <c r="C12" s="33" t="s">
        <v>30</v>
      </c>
      <c r="D12" s="24"/>
      <c r="E12" s="42"/>
      <c r="F12" s="43" t="s">
        <v>31</v>
      </c>
      <c r="G12" s="67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65"/>
      <c r="Z12" s="165"/>
      <c r="AA12" s="165"/>
      <c r="AB12" s="165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69" t="s">
        <v>38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65"/>
      <c r="Z13" s="165"/>
      <c r="AA13" s="165"/>
      <c r="AB13" s="165"/>
    </row>
    <row r="14" ht="15.0" customHeight="1">
      <c r="A14" s="1"/>
      <c r="B14" s="1"/>
      <c r="C14" s="50"/>
      <c r="D14" s="1"/>
      <c r="E14" s="1"/>
      <c r="F14" s="46" t="s">
        <v>39</v>
      </c>
      <c r="G14" s="47">
        <f t="shared" ref="G14:H14" si="1">G57/7</f>
        <v>5.142857143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5"/>
      <c r="O14" s="267"/>
      <c r="P14" s="276"/>
      <c r="Q14" s="1"/>
      <c r="R14" s="1"/>
      <c r="S14" s="1"/>
      <c r="T14" s="1"/>
      <c r="U14" s="1"/>
      <c r="V14" s="1"/>
      <c r="W14" s="1"/>
      <c r="X14" s="1"/>
      <c r="Y14" s="165"/>
      <c r="Z14" s="165"/>
      <c r="AA14" s="165"/>
      <c r="AB14" s="165"/>
    </row>
    <row r="15">
      <c r="A15" s="1"/>
      <c r="B15" s="1"/>
      <c r="C15" s="50"/>
      <c r="D15" s="1"/>
      <c r="E15" s="1"/>
      <c r="F15" s="1"/>
      <c r="G15" s="53"/>
      <c r="H15" s="1"/>
      <c r="I15" s="259" t="s">
        <v>8</v>
      </c>
      <c r="J15" s="270">
        <v>8.0</v>
      </c>
      <c r="K15" s="277" t="s">
        <v>42</v>
      </c>
      <c r="L15" s="267"/>
      <c r="M15" s="265">
        <v>17.0</v>
      </c>
      <c r="N15" s="275"/>
      <c r="O15" s="278"/>
      <c r="P15" s="276"/>
      <c r="Q15" s="1"/>
      <c r="R15" s="1"/>
      <c r="S15" s="1"/>
      <c r="T15" s="1"/>
      <c r="U15" s="1"/>
      <c r="V15" s="1"/>
      <c r="W15" s="1"/>
      <c r="X15" s="1"/>
      <c r="Y15" s="420"/>
      <c r="Z15" s="420"/>
      <c r="AA15" s="420"/>
      <c r="AB15" s="420"/>
    </row>
    <row r="16">
      <c r="A16" s="1"/>
      <c r="B16" s="1"/>
      <c r="C16" s="50"/>
      <c r="D16" s="1"/>
      <c r="E16" s="1"/>
      <c r="F16" s="1"/>
      <c r="G16" s="53"/>
      <c r="H16" s="1"/>
      <c r="I16" s="279" t="s">
        <v>8</v>
      </c>
      <c r="J16" s="265">
        <v>9.0</v>
      </c>
      <c r="K16" s="280" t="s">
        <v>43</v>
      </c>
      <c r="L16" s="267"/>
      <c r="M16" s="265">
        <v>18.0</v>
      </c>
      <c r="N16" s="275"/>
      <c r="O16" s="278"/>
      <c r="P16" s="281"/>
      <c r="Q16" s="1"/>
      <c r="R16" s="1"/>
      <c r="S16" s="1"/>
      <c r="T16" s="1"/>
      <c r="U16" s="1"/>
      <c r="V16" s="1"/>
      <c r="W16" s="1"/>
      <c r="X16" s="1"/>
      <c r="Y16" s="420"/>
      <c r="Z16" s="420"/>
      <c r="AA16" s="420"/>
      <c r="AB16" s="420"/>
    </row>
    <row r="17">
      <c r="A17" s="26" t="s">
        <v>44</v>
      </c>
      <c r="B17" s="59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0" t="s">
        <v>50</v>
      </c>
      <c r="H17" s="59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59" t="s">
        <v>58</v>
      </c>
      <c r="P17" s="59" t="s">
        <v>59</v>
      </c>
      <c r="Q17" s="61" t="s">
        <v>60</v>
      </c>
      <c r="R17" s="62"/>
      <c r="S17" s="62"/>
      <c r="T17" s="62"/>
      <c r="U17" s="62"/>
      <c r="V17" s="62"/>
      <c r="W17" s="62"/>
      <c r="X17" s="62"/>
      <c r="Y17" s="233"/>
      <c r="Z17" s="233"/>
      <c r="AA17" s="233"/>
      <c r="AB17" s="233"/>
    </row>
    <row r="18">
      <c r="A18" s="22"/>
      <c r="B18" s="22"/>
      <c r="C18" s="64"/>
      <c r="D18" s="65"/>
      <c r="E18" s="65"/>
      <c r="F18" s="66"/>
      <c r="G18" s="67"/>
      <c r="H18" s="65"/>
      <c r="I18" s="68"/>
      <c r="J18" s="65"/>
      <c r="K18" s="67"/>
      <c r="L18" s="65"/>
      <c r="M18" s="65"/>
      <c r="N18" s="65"/>
      <c r="O18" s="69"/>
      <c r="P18" s="22"/>
      <c r="Q18" s="22"/>
      <c r="R18" s="22"/>
      <c r="S18" s="22"/>
      <c r="T18" s="22"/>
      <c r="U18" s="22"/>
      <c r="V18" s="22"/>
      <c r="W18" s="22"/>
      <c r="X18" s="22"/>
      <c r="Y18" s="233"/>
      <c r="Z18" s="233"/>
      <c r="AA18" s="233"/>
      <c r="AB18" s="233" t="str">
        <f>MATCH(MID(F18,1,12),kodyrecept!B$1:B$600,0)</f>
        <v>#N/A</v>
      </c>
    </row>
    <row r="19">
      <c r="A19" s="22"/>
      <c r="B19" s="22"/>
      <c r="C19" s="64"/>
      <c r="D19" s="65"/>
      <c r="E19" s="65"/>
      <c r="F19" s="179"/>
      <c r="G19" s="67"/>
      <c r="H19" s="65"/>
      <c r="I19" s="65"/>
      <c r="J19" s="65"/>
      <c r="K19" s="65"/>
      <c r="L19" s="65"/>
      <c r="M19" s="65"/>
      <c r="N19" s="65"/>
      <c r="O19" s="69"/>
      <c r="P19" s="22"/>
      <c r="Q19" s="22"/>
      <c r="R19" s="22"/>
      <c r="S19" s="22"/>
      <c r="T19" s="22"/>
      <c r="U19" s="22"/>
      <c r="V19" s="22"/>
      <c r="W19" s="22"/>
      <c r="X19" s="22"/>
      <c r="Y19" s="233"/>
      <c r="Z19" s="233"/>
      <c r="AA19" s="233"/>
      <c r="AB19" s="233" t="str">
        <f>MATCH(MID(F19,1,12),kodyrecept!B$1:B$600,0)</f>
        <v>#N/A</v>
      </c>
    </row>
    <row r="20">
      <c r="A20" s="22"/>
      <c r="B20" s="22"/>
      <c r="C20" s="282"/>
      <c r="D20" s="111"/>
      <c r="E20" s="111"/>
      <c r="F20" s="179"/>
      <c r="G20" s="67"/>
      <c r="H20" s="111"/>
      <c r="I20" s="181"/>
      <c r="J20" s="111"/>
      <c r="K20" s="67"/>
      <c r="L20" s="111"/>
      <c r="M20" s="111"/>
      <c r="N20" s="111"/>
      <c r="O20" s="69"/>
      <c r="P20" s="22"/>
      <c r="Q20" s="22"/>
      <c r="R20" s="22"/>
      <c r="S20" s="22"/>
      <c r="T20" s="22"/>
      <c r="U20" s="22"/>
      <c r="V20" s="22"/>
      <c r="W20" s="22"/>
      <c r="X20" s="22"/>
      <c r="Y20" s="233"/>
      <c r="Z20" s="233"/>
      <c r="AA20" s="233"/>
      <c r="AB20" s="233" t="str">
        <f>MATCH(MID(F20,1,12),kodyrecept!B$1:B$600,0)</f>
        <v>#N/A</v>
      </c>
    </row>
    <row r="21">
      <c r="A21" s="22"/>
      <c r="B21" s="22"/>
      <c r="C21" s="64"/>
      <c r="D21" s="65"/>
      <c r="E21" s="65"/>
      <c r="F21" s="66"/>
      <c r="G21" s="67"/>
      <c r="H21" s="65"/>
      <c r="I21" s="65"/>
      <c r="J21" s="65"/>
      <c r="K21" s="27"/>
      <c r="L21" s="65"/>
      <c r="M21" s="65"/>
      <c r="N21" s="65"/>
      <c r="O21" s="69"/>
      <c r="P21" s="22"/>
      <c r="Q21" s="22"/>
      <c r="R21" s="22"/>
      <c r="S21" s="22"/>
      <c r="T21" s="22"/>
      <c r="U21" s="22"/>
      <c r="V21" s="22"/>
      <c r="W21" s="22"/>
      <c r="X21" s="22"/>
      <c r="Y21" s="233"/>
      <c r="Z21" s="233"/>
      <c r="AA21" s="233"/>
      <c r="AB21" s="233" t="str">
        <f>MATCH(MID(F21,1,12),kodyrecept!B$1:B$600,0)</f>
        <v>#N/A</v>
      </c>
    </row>
    <row r="22">
      <c r="A22" s="22"/>
      <c r="B22" s="22"/>
      <c r="C22" s="64"/>
      <c r="D22" s="65"/>
      <c r="E22" s="65"/>
      <c r="F22" s="179"/>
      <c r="G22" s="27"/>
      <c r="H22" s="65"/>
      <c r="I22" s="68"/>
      <c r="J22" s="65"/>
      <c r="K22" s="67"/>
      <c r="L22" s="65"/>
      <c r="M22" s="65"/>
      <c r="N22" s="65"/>
      <c r="O22" s="69"/>
      <c r="P22" s="22"/>
      <c r="Q22" s="22"/>
      <c r="R22" s="22"/>
      <c r="S22" s="22"/>
      <c r="T22" s="22"/>
      <c r="U22" s="22"/>
      <c r="V22" s="22"/>
      <c r="W22" s="22"/>
      <c r="X22" s="22"/>
      <c r="Y22" s="233"/>
      <c r="Z22" s="233"/>
      <c r="AA22" s="233"/>
      <c r="AB22" s="233" t="str">
        <f>MATCH(MID(F22,1,12),kodyrecept!B$1:B$600,0)</f>
        <v>#N/A</v>
      </c>
    </row>
    <row r="23">
      <c r="A23" s="22"/>
      <c r="B23" s="22"/>
      <c r="C23" s="282"/>
      <c r="D23" s="111"/>
      <c r="E23" s="111"/>
      <c r="F23" s="66"/>
      <c r="G23" s="180"/>
      <c r="H23" s="111"/>
      <c r="I23" s="181"/>
      <c r="J23" s="111"/>
      <c r="K23" s="67"/>
      <c r="L23" s="111"/>
      <c r="M23" s="111"/>
      <c r="N23" s="111"/>
      <c r="O23" s="69"/>
      <c r="P23" s="22"/>
      <c r="Q23" s="22"/>
      <c r="R23" s="22"/>
      <c r="S23" s="22"/>
      <c r="T23" s="22"/>
      <c r="U23" s="22"/>
      <c r="V23" s="22"/>
      <c r="W23" s="22"/>
      <c r="X23" s="22"/>
      <c r="Y23" s="233"/>
      <c r="Z23" s="233"/>
      <c r="AA23" s="233"/>
      <c r="AB23" s="233" t="str">
        <f>MATCH(MID(F23,1,12),kodyrecept!B$1:B$600,0)</f>
        <v>#N/A</v>
      </c>
    </row>
    <row r="24">
      <c r="A24" s="22"/>
      <c r="B24" s="22"/>
      <c r="C24" s="282"/>
      <c r="D24" s="111"/>
      <c r="E24" s="111"/>
      <c r="F24" s="66"/>
      <c r="G24" s="446"/>
      <c r="H24" s="111"/>
      <c r="I24" s="181"/>
      <c r="J24" s="111"/>
      <c r="K24" s="67"/>
      <c r="L24" s="111"/>
      <c r="M24" s="111"/>
      <c r="N24" s="111"/>
      <c r="O24" s="69"/>
      <c r="P24" s="22"/>
      <c r="Q24" s="22"/>
      <c r="R24" s="22"/>
      <c r="S24" s="22"/>
      <c r="T24" s="22"/>
      <c r="U24" s="22"/>
      <c r="V24" s="22"/>
      <c r="W24" s="22"/>
      <c r="X24" s="22"/>
      <c r="Y24" s="233"/>
      <c r="Z24" s="233"/>
      <c r="AA24" s="233"/>
      <c r="AB24" s="233" t="str">
        <f>MATCH(MID(F24,1,12),kodyrecept!B$1:B$600,0)</f>
        <v>#N/A</v>
      </c>
    </row>
    <row r="25">
      <c r="A25" s="22"/>
      <c r="B25" s="22"/>
      <c r="C25" s="282"/>
      <c r="D25" s="65"/>
      <c r="E25" s="65"/>
      <c r="F25" s="66"/>
      <c r="G25" s="67"/>
      <c r="H25" s="65"/>
      <c r="I25" s="65"/>
      <c r="J25" s="65"/>
      <c r="K25" s="67"/>
      <c r="L25" s="65"/>
      <c r="M25" s="65"/>
      <c r="N25" s="65"/>
      <c r="O25" s="69"/>
      <c r="P25" s="22"/>
      <c r="Q25" s="22"/>
      <c r="R25" s="22"/>
      <c r="S25" s="22"/>
      <c r="T25" s="22"/>
      <c r="U25" s="22"/>
      <c r="V25" s="22"/>
      <c r="W25" s="22"/>
      <c r="X25" s="22"/>
      <c r="Y25" s="233"/>
      <c r="Z25" s="233"/>
      <c r="AA25" s="233"/>
      <c r="AB25" s="233" t="str">
        <f>MATCH(MID(F25,1,12),kodyrecept!B$1:B$600,0)</f>
        <v>#N/A</v>
      </c>
    </row>
    <row r="26">
      <c r="A26" s="22"/>
      <c r="B26" s="22"/>
      <c r="C26" s="111"/>
      <c r="D26" s="65"/>
      <c r="E26" s="65"/>
      <c r="F26" s="66"/>
      <c r="G26" s="67"/>
      <c r="H26" s="65"/>
      <c r="I26" s="65"/>
      <c r="J26" s="65"/>
      <c r="K26" s="27"/>
      <c r="L26" s="65"/>
      <c r="M26" s="65"/>
      <c r="N26" s="65"/>
      <c r="O26" s="69"/>
      <c r="P26" s="22"/>
      <c r="Q26" s="22"/>
      <c r="R26" s="22"/>
      <c r="S26" s="22"/>
      <c r="T26" s="22"/>
      <c r="U26" s="22"/>
      <c r="V26" s="22"/>
      <c r="W26" s="22"/>
      <c r="X26" s="22"/>
      <c r="Y26" s="233"/>
      <c r="Z26" s="233"/>
      <c r="AA26" s="233"/>
      <c r="AB26" s="233" t="str">
        <f>MATCH(MID(F26,1,12),kodyrecept!B$1:B$600,0)</f>
        <v>#N/A</v>
      </c>
    </row>
    <row r="27">
      <c r="A27" s="447" t="s">
        <v>77</v>
      </c>
      <c r="B27" s="22"/>
      <c r="C27" s="282">
        <v>0.3541666666666667</v>
      </c>
      <c r="D27" s="143" t="s">
        <v>449</v>
      </c>
      <c r="E27" s="143" t="s">
        <v>450</v>
      </c>
      <c r="F27" s="86" t="s">
        <v>145</v>
      </c>
      <c r="G27" s="27">
        <v>16.0</v>
      </c>
      <c r="H27" s="65"/>
      <c r="I27" s="65"/>
      <c r="J27" s="65"/>
      <c r="K27" s="27"/>
      <c r="L27" s="143" t="s">
        <v>66</v>
      </c>
      <c r="M27" s="143" t="s">
        <v>451</v>
      </c>
      <c r="N27" s="143">
        <v>6.09354211E8</v>
      </c>
      <c r="O27" s="69"/>
      <c r="P27" s="22"/>
      <c r="Q27" s="22"/>
      <c r="R27" s="22"/>
      <c r="S27" s="22"/>
      <c r="T27" s="22"/>
      <c r="U27" s="22"/>
      <c r="V27" s="22"/>
      <c r="W27" s="22"/>
      <c r="X27" s="22"/>
      <c r="Y27" s="233"/>
      <c r="Z27" s="233"/>
      <c r="AA27" s="233"/>
      <c r="AB27" s="233" t="str">
        <f>MATCH(MID(F27,1,12),kodyrecept!B$1:B$600,0)</f>
        <v>#N/A</v>
      </c>
    </row>
    <row r="28">
      <c r="A28" s="216"/>
      <c r="B28" s="303">
        <v>2698165.0</v>
      </c>
      <c r="C28" s="212">
        <v>0.4166666666666667</v>
      </c>
      <c r="D28" s="211" t="s">
        <v>103</v>
      </c>
      <c r="E28" s="211" t="s">
        <v>104</v>
      </c>
      <c r="F28" s="214" t="s">
        <v>105</v>
      </c>
      <c r="G28" s="382">
        <v>20.0</v>
      </c>
      <c r="H28" s="210"/>
      <c r="I28" s="210"/>
      <c r="J28" s="210"/>
      <c r="K28" s="216"/>
      <c r="L28" s="305" t="s">
        <v>66</v>
      </c>
      <c r="M28" s="210"/>
      <c r="N28" s="211">
        <v>5.00891265E8</v>
      </c>
      <c r="O28" s="69"/>
      <c r="P28" s="22"/>
      <c r="Q28" s="22"/>
      <c r="R28" s="22"/>
      <c r="S28" s="22"/>
      <c r="T28" s="22"/>
      <c r="U28" s="22"/>
      <c r="V28" s="22"/>
      <c r="W28" s="22"/>
      <c r="X28" s="22"/>
      <c r="Y28" s="233"/>
      <c r="Z28" s="233"/>
      <c r="AA28" s="233"/>
      <c r="AB28" s="233" t="str">
        <f>MATCH(MID(F28,1,12),kodyrecept!B$1:B$600,0)</f>
        <v>#N/A</v>
      </c>
    </row>
    <row r="29">
      <c r="A29" s="22"/>
      <c r="B29" s="22"/>
      <c r="C29" s="282"/>
      <c r="D29" s="65"/>
      <c r="E29" s="65"/>
      <c r="F29" s="440"/>
      <c r="G29" s="27"/>
      <c r="H29" s="65"/>
      <c r="I29" s="65"/>
      <c r="J29" s="65"/>
      <c r="K29" s="67"/>
      <c r="L29" s="65"/>
      <c r="M29" s="65"/>
      <c r="N29" s="65"/>
      <c r="O29" s="69"/>
      <c r="P29" s="22"/>
      <c r="Q29" s="22"/>
      <c r="R29" s="22"/>
      <c r="S29" s="22"/>
      <c r="T29" s="22"/>
      <c r="U29" s="22"/>
      <c r="V29" s="22"/>
      <c r="W29" s="22"/>
      <c r="X29" s="22"/>
      <c r="Y29" s="233"/>
      <c r="Z29" s="233"/>
      <c r="AA29" s="233"/>
      <c r="AB29" s="233" t="str">
        <f>MATCH(MID(F29,1,12),kodyrecept!B$1:B$600,0)</f>
        <v>#N/A</v>
      </c>
    </row>
    <row r="30">
      <c r="A30" s="22"/>
      <c r="B30" s="22"/>
      <c r="C30" s="64"/>
      <c r="D30" s="65"/>
      <c r="E30" s="65"/>
      <c r="F30" s="22"/>
      <c r="G30" s="67"/>
      <c r="H30" s="68"/>
      <c r="I30" s="68"/>
      <c r="J30" s="65"/>
      <c r="K30" s="67"/>
      <c r="L30" s="65"/>
      <c r="M30" s="65"/>
      <c r="N30" s="65"/>
      <c r="O30" s="69"/>
      <c r="P30" s="22"/>
      <c r="Q30" s="22"/>
      <c r="R30" s="22"/>
      <c r="S30" s="22"/>
      <c r="T30" s="22"/>
      <c r="U30" s="22"/>
      <c r="V30" s="22"/>
      <c r="W30" s="22"/>
      <c r="X30" s="22"/>
      <c r="Y30" s="233"/>
      <c r="Z30" s="233"/>
      <c r="AA30" s="233"/>
      <c r="AB30" s="233" t="str">
        <f>MATCH(MID(F30,1,12),kodyrecept!B$1:B$600,0)</f>
        <v>#N/A</v>
      </c>
    </row>
    <row r="31">
      <c r="A31" s="22"/>
      <c r="B31" s="22"/>
      <c r="C31" s="282"/>
      <c r="D31" s="111"/>
      <c r="E31" s="111"/>
      <c r="F31" s="22"/>
      <c r="G31" s="180"/>
      <c r="H31" s="111"/>
      <c r="I31" s="111"/>
      <c r="J31" s="111"/>
      <c r="K31" s="180"/>
      <c r="L31" s="111"/>
      <c r="M31" s="111"/>
      <c r="N31" s="111"/>
      <c r="O31" s="69"/>
      <c r="P31" s="22"/>
      <c r="Q31" s="22"/>
      <c r="R31" s="22"/>
      <c r="S31" s="22"/>
      <c r="T31" s="22"/>
      <c r="U31" s="22"/>
      <c r="V31" s="22"/>
      <c r="W31" s="22"/>
      <c r="X31" s="22"/>
      <c r="Y31" s="233"/>
      <c r="Z31" s="233"/>
      <c r="AA31" s="233"/>
      <c r="AB31" s="233" t="str">
        <f>MATCH(MID(F31,1,12),kodyrecept!B$1:B$600,0)</f>
        <v>#N/A</v>
      </c>
    </row>
    <row r="32">
      <c r="A32" s="22"/>
      <c r="B32" s="22"/>
      <c r="C32" s="282"/>
      <c r="D32" s="111"/>
      <c r="E32" s="111"/>
      <c r="F32" s="22"/>
      <c r="G32" s="180"/>
      <c r="H32" s="111"/>
      <c r="I32" s="111"/>
      <c r="J32" s="111"/>
      <c r="K32" s="180"/>
      <c r="L32" s="111"/>
      <c r="M32" s="111"/>
      <c r="N32" s="111"/>
      <c r="O32" s="69"/>
      <c r="P32" s="22"/>
      <c r="Q32" s="22"/>
      <c r="R32" s="22"/>
      <c r="S32" s="22"/>
      <c r="T32" s="22"/>
      <c r="U32" s="22"/>
      <c r="V32" s="22"/>
      <c r="W32" s="22"/>
      <c r="X32" s="22"/>
      <c r="Y32" s="233"/>
      <c r="Z32" s="233"/>
      <c r="AA32" s="233"/>
      <c r="AB32" s="233" t="str">
        <f>MATCH(MID(F32,1,12),kodyrecept!B$1:B$600,0)</f>
        <v>#N/A</v>
      </c>
    </row>
    <row r="33">
      <c r="A33" s="22"/>
      <c r="B33" s="22"/>
      <c r="C33" s="282"/>
      <c r="D33" s="111"/>
      <c r="E33" s="111"/>
      <c r="F33" s="22"/>
      <c r="G33" s="180"/>
      <c r="H33" s="111"/>
      <c r="I33" s="111"/>
      <c r="J33" s="111"/>
      <c r="K33" s="180"/>
      <c r="L33" s="111"/>
      <c r="M33" s="111"/>
      <c r="N33" s="111"/>
      <c r="O33" s="69"/>
      <c r="P33" s="22"/>
      <c r="Q33" s="22"/>
      <c r="R33" s="22"/>
      <c r="S33" s="22"/>
      <c r="T33" s="22"/>
      <c r="U33" s="22"/>
      <c r="V33" s="22"/>
      <c r="W33" s="22"/>
      <c r="X33" s="22"/>
      <c r="Y33" s="233"/>
      <c r="Z33" s="233"/>
      <c r="AA33" s="233"/>
      <c r="AB33" s="233" t="str">
        <f>MATCH(MID(F33,1,12),kodyrecept!B$1:B$600,0)</f>
        <v>#N/A</v>
      </c>
    </row>
    <row r="34">
      <c r="A34" s="22"/>
      <c r="B34" s="22"/>
      <c r="C34" s="319"/>
      <c r="D34" s="22"/>
      <c r="E34" s="22"/>
      <c r="F34" s="22"/>
      <c r="G34" s="67"/>
      <c r="H34" s="65"/>
      <c r="I34" s="22"/>
      <c r="J34" s="22"/>
      <c r="K34" s="22"/>
      <c r="L34" s="22"/>
      <c r="M34" s="22"/>
      <c r="N34" s="6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33"/>
      <c r="Z34" s="233"/>
      <c r="AA34" s="233"/>
      <c r="AB34" s="233" t="str">
        <f>MATCH(MID(F34,1,12),kodyrecept!B$1:B$600,0)</f>
        <v>#N/A</v>
      </c>
    </row>
    <row r="35">
      <c r="A35" s="22"/>
      <c r="B35" s="22"/>
      <c r="C35" s="319"/>
      <c r="D35" s="22"/>
      <c r="E35" s="22"/>
      <c r="F35" s="22"/>
      <c r="G35" s="67"/>
      <c r="H35" s="65"/>
      <c r="I35" s="22"/>
      <c r="J35" s="22"/>
      <c r="K35" s="22"/>
      <c r="L35" s="22"/>
      <c r="M35" s="22"/>
      <c r="N35" s="6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3"/>
      <c r="Z35" s="233"/>
      <c r="AA35" s="233"/>
      <c r="AB35" s="233" t="str">
        <f>MATCH(MID(F35,1,12),kodyrecept!B$1:B$600,0)</f>
        <v>#N/A</v>
      </c>
    </row>
    <row r="36">
      <c r="A36" s="22"/>
      <c r="B36" s="22"/>
      <c r="C36" s="319"/>
      <c r="D36" s="22"/>
      <c r="E36" s="22"/>
      <c r="F36" s="22"/>
      <c r="G36" s="67"/>
      <c r="H36" s="65"/>
      <c r="I36" s="22"/>
      <c r="J36" s="22"/>
      <c r="K36" s="22"/>
      <c r="L36" s="22"/>
      <c r="M36" s="22"/>
      <c r="N36" s="65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33"/>
      <c r="Z36" s="233"/>
      <c r="AA36" s="233"/>
      <c r="AB36" s="233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7"/>
      <c r="H37" s="65"/>
      <c r="I37" s="22"/>
      <c r="J37" s="22"/>
      <c r="K37" s="22"/>
      <c r="L37" s="22"/>
      <c r="M37" s="22"/>
      <c r="N37" s="65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3"/>
      <c r="Z37" s="233"/>
      <c r="AA37" s="233"/>
      <c r="AB37" s="23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7"/>
      <c r="H38" s="65"/>
      <c r="I38" s="22"/>
      <c r="J38" s="22"/>
      <c r="K38" s="22"/>
      <c r="L38" s="22"/>
      <c r="M38" s="22"/>
      <c r="N38" s="65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3"/>
      <c r="Z38" s="233"/>
      <c r="AA38" s="233"/>
      <c r="AB38" s="233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7"/>
      <c r="H39" s="65"/>
      <c r="I39" s="22"/>
      <c r="J39" s="22"/>
      <c r="K39" s="22"/>
      <c r="L39" s="22"/>
      <c r="M39" s="22"/>
      <c r="N39" s="65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33"/>
      <c r="Z39" s="233"/>
      <c r="AA39" s="233"/>
      <c r="AB39" s="233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7"/>
      <c r="H40" s="65"/>
      <c r="I40" s="22"/>
      <c r="J40" s="22"/>
      <c r="K40" s="22"/>
      <c r="L40" s="22"/>
      <c r="M40" s="22"/>
      <c r="N40" s="65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3"/>
      <c r="Z40" s="233"/>
      <c r="AA40" s="233"/>
      <c r="AB40" s="23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7"/>
      <c r="H41" s="65"/>
      <c r="I41" s="22"/>
      <c r="J41" s="22"/>
      <c r="K41" s="22"/>
      <c r="L41" s="22"/>
      <c r="M41" s="22"/>
      <c r="N41" s="65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33"/>
      <c r="Z41" s="233"/>
      <c r="AA41" s="233"/>
      <c r="AB41" s="23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7"/>
      <c r="H42" s="65"/>
      <c r="I42" s="22"/>
      <c r="J42" s="22"/>
      <c r="K42" s="22"/>
      <c r="L42" s="22"/>
      <c r="M42" s="22"/>
      <c r="N42" s="65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3"/>
      <c r="Z42" s="233"/>
      <c r="AA42" s="233"/>
      <c r="AB42" s="23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7"/>
      <c r="H43" s="65"/>
      <c r="I43" s="22"/>
      <c r="J43" s="22"/>
      <c r="K43" s="22"/>
      <c r="L43" s="22"/>
      <c r="M43" s="22"/>
      <c r="N43" s="65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33"/>
      <c r="Z43" s="233"/>
      <c r="AA43" s="233"/>
      <c r="AB43" s="233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7"/>
      <c r="H44" s="65"/>
      <c r="I44" s="22"/>
      <c r="J44" s="22"/>
      <c r="K44" s="22"/>
      <c r="L44" s="22"/>
      <c r="M44" s="22"/>
      <c r="N44" s="65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33"/>
      <c r="Z44" s="233"/>
      <c r="AA44" s="233"/>
      <c r="AB44" s="233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7"/>
      <c r="H45" s="65"/>
      <c r="I45" s="22"/>
      <c r="J45" s="22"/>
      <c r="K45" s="22"/>
      <c r="L45" s="22"/>
      <c r="M45" s="22"/>
      <c r="N45" s="65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33"/>
      <c r="Z45" s="233"/>
      <c r="AA45" s="233"/>
      <c r="AB45" s="233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7"/>
      <c r="H46" s="65"/>
      <c r="I46" s="22"/>
      <c r="J46" s="22"/>
      <c r="K46" s="22"/>
      <c r="L46" s="22"/>
      <c r="M46" s="22"/>
      <c r="N46" s="65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33"/>
      <c r="Z46" s="233"/>
      <c r="AA46" s="233"/>
      <c r="AB46" s="233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7"/>
      <c r="H47" s="65"/>
      <c r="I47" s="22"/>
      <c r="J47" s="22"/>
      <c r="K47" s="22"/>
      <c r="L47" s="22"/>
      <c r="M47" s="22"/>
      <c r="N47" s="65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33"/>
      <c r="Z47" s="233"/>
      <c r="AA47" s="233"/>
      <c r="AB47" s="233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7"/>
      <c r="H48" s="65"/>
      <c r="I48" s="22"/>
      <c r="J48" s="22"/>
      <c r="K48" s="22"/>
      <c r="L48" s="22"/>
      <c r="M48" s="22"/>
      <c r="N48" s="65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3"/>
      <c r="Z48" s="233"/>
      <c r="AA48" s="233"/>
      <c r="AB48" s="233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7"/>
      <c r="H49" s="65"/>
      <c r="I49" s="22"/>
      <c r="J49" s="22"/>
      <c r="K49" s="22"/>
      <c r="L49" s="22"/>
      <c r="M49" s="22"/>
      <c r="N49" s="65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3"/>
      <c r="Z49" s="233"/>
      <c r="AA49" s="233"/>
      <c r="AB49" s="233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7"/>
      <c r="H50" s="65"/>
      <c r="I50" s="22"/>
      <c r="J50" s="22"/>
      <c r="K50" s="22"/>
      <c r="L50" s="22"/>
      <c r="M50" s="22"/>
      <c r="N50" s="65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33"/>
      <c r="Z50" s="233"/>
      <c r="AA50" s="233"/>
      <c r="AB50" s="233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7"/>
      <c r="H51" s="65"/>
      <c r="I51" s="22"/>
      <c r="J51" s="22"/>
      <c r="K51" s="22"/>
      <c r="L51" s="22"/>
      <c r="M51" s="22"/>
      <c r="N51" s="65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3"/>
      <c r="Z51" s="233"/>
      <c r="AA51" s="233"/>
      <c r="AB51" s="233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7"/>
      <c r="H52" s="65"/>
      <c r="I52" s="22"/>
      <c r="J52" s="22"/>
      <c r="K52" s="22"/>
      <c r="L52" s="22"/>
      <c r="M52" s="22"/>
      <c r="N52" s="65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3"/>
      <c r="Z52" s="233"/>
      <c r="AA52" s="233"/>
      <c r="AB52" s="233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7"/>
      <c r="H53" s="65"/>
      <c r="I53" s="22"/>
      <c r="J53" s="22"/>
      <c r="K53" s="22"/>
      <c r="L53" s="22"/>
      <c r="M53" s="22"/>
      <c r="N53" s="65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33"/>
      <c r="Z53" s="233"/>
      <c r="AA53" s="233"/>
      <c r="AB53" s="233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7"/>
      <c r="H54" s="65"/>
      <c r="I54" s="22"/>
      <c r="J54" s="22"/>
      <c r="K54" s="22"/>
      <c r="L54" s="22"/>
      <c r="M54" s="22"/>
      <c r="N54" s="65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33"/>
      <c r="Z54" s="233"/>
      <c r="AA54" s="233"/>
      <c r="AB54" s="233" t="str">
        <f>MATCH(MID(F54,1,12),kodyrecept!B$1:B$600,0)</f>
        <v>#N/A</v>
      </c>
    </row>
    <row r="55">
      <c r="A55" s="22"/>
      <c r="B55" s="22"/>
      <c r="C55" s="22"/>
      <c r="D55" s="22"/>
      <c r="E55" s="22"/>
      <c r="F55" s="22"/>
      <c r="G55" s="67"/>
      <c r="H55" s="65"/>
      <c r="I55" s="22"/>
      <c r="J55" s="22"/>
      <c r="K55" s="22"/>
      <c r="L55" s="22"/>
      <c r="M55" s="22"/>
      <c r="N55" s="65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33"/>
      <c r="Z55" s="233"/>
      <c r="AA55" s="233"/>
      <c r="AB55" s="233" t="str">
        <f>MATCH(MID(F55,1,12),kodyrecept!B$1:B$600,0)</f>
        <v>#N/A</v>
      </c>
    </row>
    <row r="56">
      <c r="A56" s="22"/>
      <c r="B56" s="22"/>
      <c r="C56" s="65"/>
      <c r="D56" s="65"/>
      <c r="E56" s="65"/>
      <c r="F56" s="22"/>
      <c r="G56" s="67"/>
      <c r="H56" s="65"/>
      <c r="I56" s="65"/>
      <c r="J56" s="65"/>
      <c r="K56" s="65"/>
      <c r="L56" s="65"/>
      <c r="M56" s="65"/>
      <c r="N56" s="65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33"/>
      <c r="Z56" s="233"/>
      <c r="AA56" s="233"/>
      <c r="AB56" s="233" t="str">
        <f>MATCH(MID(F56,1,12),kodyrecept!B$1:B$600,0)</f>
        <v>#N/A</v>
      </c>
    </row>
    <row r="57">
      <c r="A57" s="17"/>
      <c r="B57" s="17"/>
      <c r="C57" s="17"/>
      <c r="D57" s="17"/>
      <c r="E57" s="17"/>
      <c r="F57" s="112"/>
      <c r="G57" s="113">
        <f t="shared" ref="G57:H57" si="2">SUM(G18:G56)</f>
        <v>36</v>
      </c>
      <c r="H57" s="114">
        <f t="shared" si="2"/>
        <v>0</v>
      </c>
      <c r="I57" s="17"/>
      <c r="J57" s="17"/>
      <c r="K57" s="17"/>
      <c r="L57" s="17"/>
      <c r="M57" s="17"/>
      <c r="N57" s="17"/>
      <c r="O57" s="17"/>
      <c r="P57" s="112"/>
      <c r="Q57" s="22"/>
      <c r="R57" s="22"/>
      <c r="S57" s="22"/>
      <c r="T57" s="22"/>
      <c r="U57" s="22"/>
      <c r="V57" s="22"/>
      <c r="W57" s="22"/>
      <c r="X57" s="22"/>
      <c r="Y57" s="233"/>
      <c r="Z57" s="233"/>
      <c r="AA57" s="233"/>
      <c r="AB57" s="165"/>
    </row>
    <row r="58">
      <c r="A58" s="1"/>
      <c r="B58" s="1"/>
      <c r="C58" s="1"/>
      <c r="D58" s="1"/>
      <c r="E58" s="1"/>
      <c r="F58" s="1"/>
      <c r="G58" s="116"/>
      <c r="H58" s="1"/>
      <c r="I58" s="1"/>
      <c r="J58" s="1"/>
      <c r="K58" s="1"/>
      <c r="L58" s="1"/>
      <c r="M58" s="1"/>
      <c r="N58" s="1"/>
      <c r="O58" s="1"/>
      <c r="P58" s="1"/>
      <c r="Q58" s="17"/>
      <c r="R58" s="17"/>
      <c r="S58" s="17"/>
      <c r="T58" s="17"/>
      <c r="U58" s="17"/>
      <c r="V58" s="17"/>
      <c r="W58" s="17"/>
      <c r="X58" s="17"/>
      <c r="Y58" s="165"/>
      <c r="Z58" s="165"/>
      <c r="AA58" s="165"/>
      <c r="AB58" s="165"/>
    </row>
    <row r="59">
      <c r="A59" s="1"/>
      <c r="B59" s="8"/>
      <c r="C59" s="8"/>
      <c r="D59" s="8"/>
      <c r="E59" s="8"/>
      <c r="F59" s="8"/>
      <c r="G59" s="118"/>
      <c r="H59" s="8"/>
      <c r="I59" s="8"/>
      <c r="J59" s="8"/>
      <c r="K59" s="8"/>
      <c r="L59" s="8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65"/>
      <c r="Z59" s="165"/>
      <c r="AA59" s="165"/>
      <c r="AB59" s="165"/>
    </row>
    <row r="60">
      <c r="A60" s="119"/>
      <c r="B60" s="120" t="s">
        <v>120</v>
      </c>
      <c r="C60" s="121" t="s">
        <v>121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122"/>
      <c r="P60" s="123"/>
      <c r="Q60" s="123"/>
      <c r="R60" s="123"/>
      <c r="S60" s="123"/>
      <c r="T60" s="123"/>
      <c r="U60" s="123"/>
      <c r="V60" s="123"/>
      <c r="W60" s="123"/>
      <c r="X60" s="123"/>
      <c r="Y60" s="165"/>
      <c r="Z60" s="165"/>
      <c r="AA60" s="165"/>
      <c r="AB60" s="165"/>
    </row>
    <row r="61">
      <c r="A61" s="3"/>
      <c r="B61" s="22"/>
      <c r="C61" s="124" t="s">
        <v>452</v>
      </c>
      <c r="D61" s="22"/>
      <c r="E61" s="125"/>
      <c r="F61" s="120" t="s">
        <v>7</v>
      </c>
      <c r="G61" s="67"/>
      <c r="H61" s="126"/>
      <c r="I61" s="17"/>
      <c r="J61" s="127"/>
      <c r="K61" s="128"/>
      <c r="L61" s="128" t="s">
        <v>4</v>
      </c>
      <c r="M61" s="128"/>
      <c r="N61" s="128"/>
      <c r="O61" s="128" t="s">
        <v>4</v>
      </c>
      <c r="P61" s="123"/>
      <c r="Q61" s="123"/>
      <c r="R61" s="1"/>
      <c r="S61" s="1"/>
      <c r="T61" s="1"/>
      <c r="U61" s="1"/>
      <c r="V61" s="1"/>
      <c r="W61" s="1"/>
      <c r="X61" s="1"/>
      <c r="Y61" s="165"/>
      <c r="Z61" s="165"/>
      <c r="AA61" s="165"/>
      <c r="AB61" s="165"/>
    </row>
    <row r="62">
      <c r="A62" s="3"/>
      <c r="B62" s="22"/>
      <c r="C62" s="129" t="s">
        <v>12</v>
      </c>
      <c r="D62" s="22"/>
      <c r="E62" s="130"/>
      <c r="F62" s="120" t="s">
        <v>15</v>
      </c>
      <c r="G62" s="67"/>
      <c r="H62" s="7"/>
      <c r="I62" s="1"/>
      <c r="J62" s="330">
        <v>1.0</v>
      </c>
      <c r="K62" s="260" t="s">
        <v>123</v>
      </c>
      <c r="L62" s="262"/>
      <c r="M62" s="331">
        <v>9.0</v>
      </c>
      <c r="N62" s="263" t="s">
        <v>124</v>
      </c>
      <c r="O62" s="262"/>
      <c r="P62" s="123"/>
      <c r="Q62" s="123"/>
      <c r="R62" s="1"/>
      <c r="S62" s="1"/>
      <c r="T62" s="1"/>
      <c r="U62" s="1"/>
      <c r="V62" s="1"/>
      <c r="W62" s="1"/>
      <c r="X62" s="1"/>
      <c r="Y62" s="165"/>
      <c r="Z62" s="165"/>
      <c r="AA62" s="165"/>
      <c r="AB62" s="165"/>
    </row>
    <row r="63">
      <c r="A63" s="3"/>
      <c r="B63" s="22"/>
      <c r="C63" s="129" t="s">
        <v>125</v>
      </c>
      <c r="D63" s="22"/>
      <c r="E63" s="130"/>
      <c r="F63" s="120" t="s">
        <v>21</v>
      </c>
      <c r="G63" s="67"/>
      <c r="H63" s="7"/>
      <c r="I63" s="1"/>
      <c r="J63" s="332">
        <v>2.0</v>
      </c>
      <c r="K63" s="265" t="s">
        <v>126</v>
      </c>
      <c r="L63" s="267"/>
      <c r="M63" s="333">
        <v>10.0</v>
      </c>
      <c r="N63" s="334" t="s">
        <v>127</v>
      </c>
      <c r="O63" s="267"/>
      <c r="P63" s="123"/>
      <c r="Q63" s="123"/>
      <c r="R63" s="1"/>
      <c r="S63" s="1"/>
      <c r="T63" s="1"/>
      <c r="U63" s="1"/>
      <c r="V63" s="1"/>
      <c r="W63" s="1"/>
      <c r="X63" s="1"/>
      <c r="Y63" s="165"/>
      <c r="Z63" s="165"/>
      <c r="AA63" s="165"/>
      <c r="AB63" s="165"/>
    </row>
    <row r="64">
      <c r="A64" s="3"/>
      <c r="B64" s="22"/>
      <c r="C64" s="129" t="s">
        <v>34</v>
      </c>
      <c r="D64" s="22"/>
      <c r="E64" s="130"/>
      <c r="F64" s="135" t="s">
        <v>372</v>
      </c>
      <c r="G64" s="27"/>
      <c r="H64" s="7"/>
      <c r="I64" s="1"/>
      <c r="J64" s="332">
        <v>3.0</v>
      </c>
      <c r="K64" s="265" t="s">
        <v>129</v>
      </c>
      <c r="L64" s="267"/>
      <c r="M64" s="333">
        <v>11.0</v>
      </c>
      <c r="N64" s="266" t="s">
        <v>130</v>
      </c>
      <c r="O64" s="267"/>
      <c r="P64" s="123"/>
      <c r="Q64" s="123"/>
      <c r="R64" s="1"/>
      <c r="S64" s="1"/>
      <c r="T64" s="1"/>
      <c r="U64" s="1"/>
      <c r="V64" s="1"/>
      <c r="W64" s="1"/>
      <c r="X64" s="1"/>
      <c r="Y64" s="165"/>
      <c r="Z64" s="165"/>
      <c r="AA64" s="165"/>
      <c r="AB64" s="165"/>
    </row>
    <row r="65">
      <c r="A65" s="3"/>
      <c r="B65" s="22"/>
      <c r="C65" s="129" t="s">
        <v>30</v>
      </c>
      <c r="D65" s="22"/>
      <c r="E65" s="130"/>
      <c r="F65" s="120" t="s">
        <v>26</v>
      </c>
      <c r="G65" s="67"/>
      <c r="H65" s="7"/>
      <c r="I65" s="1"/>
      <c r="J65" s="335">
        <v>4.0</v>
      </c>
      <c r="K65" s="266" t="s">
        <v>131</v>
      </c>
      <c r="L65" s="336"/>
      <c r="M65" s="333">
        <v>12.0</v>
      </c>
      <c r="N65" s="267"/>
      <c r="O65" s="278"/>
      <c r="P65" s="123"/>
      <c r="Q65" s="123"/>
      <c r="R65" s="1"/>
      <c r="S65" s="1"/>
      <c r="T65" s="1"/>
      <c r="U65" s="1"/>
      <c r="V65" s="1"/>
      <c r="W65" s="1"/>
      <c r="X65" s="1"/>
      <c r="Y65" s="165"/>
      <c r="Z65" s="165"/>
      <c r="AA65" s="165"/>
      <c r="AB65" s="165"/>
    </row>
    <row r="66">
      <c r="A66" s="3"/>
      <c r="B66" s="22"/>
      <c r="C66" s="129" t="s">
        <v>133</v>
      </c>
      <c r="D66" s="22"/>
      <c r="E66" s="130"/>
      <c r="F66" s="120" t="s">
        <v>134</v>
      </c>
      <c r="G66" s="67"/>
      <c r="H66" s="7"/>
      <c r="I66" s="1"/>
      <c r="J66" s="335">
        <v>5.0</v>
      </c>
      <c r="K66" s="280" t="s">
        <v>135</v>
      </c>
      <c r="L66" s="372">
        <v>1.0</v>
      </c>
      <c r="M66" s="333">
        <v>13.0</v>
      </c>
      <c r="N66" s="267"/>
      <c r="O66" s="278"/>
      <c r="P66" s="123"/>
      <c r="Q66" s="123"/>
      <c r="R66" s="1"/>
      <c r="S66" s="1"/>
      <c r="T66" s="1"/>
      <c r="U66" s="1"/>
      <c r="V66" s="1"/>
      <c r="W66" s="1"/>
      <c r="X66" s="1"/>
      <c r="Y66" s="165"/>
      <c r="Z66" s="165"/>
      <c r="AA66" s="165"/>
      <c r="AB66" s="165"/>
    </row>
    <row r="67">
      <c r="A67" s="3"/>
      <c r="B67" s="22"/>
      <c r="C67" s="129" t="s">
        <v>18</v>
      </c>
      <c r="D67" s="22"/>
      <c r="E67" s="7"/>
      <c r="F67" s="46" t="s">
        <v>36</v>
      </c>
      <c r="G67" s="47" t="str">
        <f>G68/SUM(G62:G66)</f>
        <v>#DIV/0!</v>
      </c>
      <c r="H67" s="138" t="str">
        <f>H68/SUM(G62:G66)</f>
        <v>#DIV/0!</v>
      </c>
      <c r="I67" s="1"/>
      <c r="J67" s="335">
        <v>6.0</v>
      </c>
      <c r="K67" s="269" t="s">
        <v>137</v>
      </c>
      <c r="L67" s="267"/>
      <c r="M67" s="333">
        <v>14.0</v>
      </c>
      <c r="N67" s="267"/>
      <c r="O67" s="278"/>
      <c r="P67" s="123"/>
      <c r="Q67" s="123"/>
      <c r="R67" s="1"/>
      <c r="S67" s="1"/>
      <c r="T67" s="1"/>
      <c r="U67" s="1"/>
      <c r="V67" s="1"/>
      <c r="W67" s="1"/>
      <c r="X67" s="1"/>
      <c r="Y67" s="165"/>
      <c r="Z67" s="165"/>
      <c r="AA67" s="165"/>
      <c r="AB67" s="165"/>
    </row>
    <row r="68">
      <c r="A68" s="1"/>
      <c r="B68" s="1"/>
      <c r="C68" s="50"/>
      <c r="D68" s="1"/>
      <c r="E68" s="1"/>
      <c r="F68" s="46" t="s">
        <v>39</v>
      </c>
      <c r="G68" s="47">
        <f t="shared" ref="G68:H68" si="3">G114/7</f>
        <v>10.28571429</v>
      </c>
      <c r="H68" s="138">
        <f t="shared" si="3"/>
        <v>0</v>
      </c>
      <c r="I68" s="1"/>
      <c r="J68" s="335">
        <v>7.0</v>
      </c>
      <c r="K68" s="269" t="s">
        <v>138</v>
      </c>
      <c r="L68" s="267"/>
      <c r="M68" s="333">
        <v>15.0</v>
      </c>
      <c r="N68" s="267"/>
      <c r="O68" s="278"/>
      <c r="P68" s="123"/>
      <c r="Q68" s="123"/>
      <c r="R68" s="1"/>
      <c r="S68" s="1"/>
      <c r="T68" s="1"/>
      <c r="U68" s="1"/>
      <c r="V68" s="1"/>
      <c r="W68" s="1"/>
      <c r="X68" s="1"/>
      <c r="Y68" s="165"/>
      <c r="Z68" s="165"/>
      <c r="AA68" s="165"/>
      <c r="AB68" s="165"/>
    </row>
    <row r="69">
      <c r="A69" s="1"/>
      <c r="B69" s="1"/>
      <c r="C69" s="50"/>
      <c r="D69" s="1"/>
      <c r="E69" s="1"/>
      <c r="F69" s="1"/>
      <c r="G69" s="53"/>
      <c r="H69" s="1"/>
      <c r="I69" s="1"/>
      <c r="J69" s="335">
        <v>8.0</v>
      </c>
      <c r="K69" s="337" t="s">
        <v>139</v>
      </c>
      <c r="L69" s="267"/>
      <c r="M69" s="333">
        <v>16.0</v>
      </c>
      <c r="N69" s="267"/>
      <c r="O69" s="278"/>
      <c r="P69" s="123"/>
      <c r="Q69" s="123"/>
      <c r="R69" s="1"/>
      <c r="S69" s="1"/>
      <c r="T69" s="1"/>
      <c r="U69" s="1"/>
      <c r="V69" s="1"/>
      <c r="W69" s="1"/>
      <c r="X69" s="1"/>
      <c r="Y69" s="420"/>
      <c r="Z69" s="420"/>
      <c r="AA69" s="420"/>
      <c r="AB69" s="420"/>
    </row>
    <row r="70">
      <c r="A70" s="120" t="s">
        <v>44</v>
      </c>
      <c r="B70" s="135" t="s">
        <v>140</v>
      </c>
      <c r="C70" s="120" t="s">
        <v>46</v>
      </c>
      <c r="D70" s="120" t="s">
        <v>47</v>
      </c>
      <c r="E70" s="120" t="s">
        <v>48</v>
      </c>
      <c r="F70" s="120" t="s">
        <v>49</v>
      </c>
      <c r="G70" s="140" t="s">
        <v>50</v>
      </c>
      <c r="H70" s="135" t="s">
        <v>141</v>
      </c>
      <c r="I70" s="135" t="s">
        <v>52</v>
      </c>
      <c r="J70" s="135" t="s">
        <v>53</v>
      </c>
      <c r="K70" s="120" t="s">
        <v>54</v>
      </c>
      <c r="L70" s="120" t="s">
        <v>55</v>
      </c>
      <c r="M70" s="120" t="s">
        <v>56</v>
      </c>
      <c r="N70" s="120" t="s">
        <v>57</v>
      </c>
      <c r="O70" s="135" t="s">
        <v>142</v>
      </c>
      <c r="P70" s="135" t="s">
        <v>59</v>
      </c>
      <c r="Q70" s="141" t="s">
        <v>60</v>
      </c>
      <c r="R70" s="62"/>
      <c r="S70" s="62"/>
      <c r="T70" s="62"/>
      <c r="U70" s="62"/>
      <c r="V70" s="62"/>
      <c r="W70" s="62"/>
      <c r="X70" s="62"/>
      <c r="Y70" s="233"/>
      <c r="Z70" s="233"/>
      <c r="AA70" s="233"/>
      <c r="AB70" s="233"/>
    </row>
    <row r="71">
      <c r="A71" s="22"/>
      <c r="B71" s="22"/>
      <c r="C71" s="65"/>
      <c r="D71" s="65"/>
      <c r="E71" s="65"/>
      <c r="F71" s="66"/>
      <c r="G71" s="67"/>
      <c r="H71" s="65"/>
      <c r="I71" s="68"/>
      <c r="J71" s="65"/>
      <c r="K71" s="65"/>
      <c r="L71" s="65"/>
      <c r="M71" s="65"/>
      <c r="N71" s="65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3"/>
      <c r="Z71" s="233"/>
      <c r="AA71" s="233"/>
      <c r="AB71" s="233" t="str">
        <f>MATCH(MID(F71,1,12),kodyrecept!B$1:B$600,0)</f>
        <v>#N/A</v>
      </c>
    </row>
    <row r="72">
      <c r="A72" s="22"/>
      <c r="B72" s="22"/>
      <c r="C72" s="65"/>
      <c r="D72" s="65"/>
      <c r="E72" s="65"/>
      <c r="F72" s="69"/>
      <c r="G72" s="67"/>
      <c r="H72" s="65"/>
      <c r="I72" s="65"/>
      <c r="J72" s="65"/>
      <c r="K72" s="65"/>
      <c r="L72" s="65"/>
      <c r="M72" s="65"/>
      <c r="N72" s="65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3"/>
      <c r="Z72" s="233"/>
      <c r="AA72" s="233"/>
      <c r="AB72" s="233" t="str">
        <f>MATCH(MID(F72,1,12),kodyrecept!B$1:B$600,0)</f>
        <v>#N/A</v>
      </c>
    </row>
    <row r="73">
      <c r="A73" s="22"/>
      <c r="B73" s="22"/>
      <c r="C73" s="65"/>
      <c r="D73" s="65"/>
      <c r="E73" s="65"/>
      <c r="F73" s="69"/>
      <c r="G73" s="67"/>
      <c r="H73" s="65"/>
      <c r="I73" s="65"/>
      <c r="J73" s="65"/>
      <c r="K73" s="65"/>
      <c r="L73" s="65"/>
      <c r="M73" s="65"/>
      <c r="N73" s="6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33"/>
      <c r="Z73" s="233"/>
      <c r="AA73" s="233"/>
      <c r="AB73" s="233" t="str">
        <f>MATCH(MID(F73,1,12),kodyrecept!B$1:B$600,0)</f>
        <v>#N/A</v>
      </c>
    </row>
    <row r="74">
      <c r="A74" s="22"/>
      <c r="B74" s="22"/>
      <c r="C74" s="65"/>
      <c r="D74" s="65"/>
      <c r="E74" s="65"/>
      <c r="F74" s="69"/>
      <c r="G74" s="67"/>
      <c r="H74" s="65"/>
      <c r="I74" s="65"/>
      <c r="J74" s="65"/>
      <c r="K74" s="65"/>
      <c r="L74" s="65"/>
      <c r="M74" s="65"/>
      <c r="N74" s="65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33"/>
      <c r="Z74" s="233"/>
      <c r="AA74" s="233"/>
      <c r="AB74" s="233" t="str">
        <f>MATCH(MID(F74,1,12),kodyrecept!B$1:B$600,0)</f>
        <v>#N/A</v>
      </c>
    </row>
    <row r="75">
      <c r="A75" s="22"/>
      <c r="B75" s="22"/>
      <c r="C75" s="65"/>
      <c r="D75" s="65"/>
      <c r="E75" s="65"/>
      <c r="F75" s="69"/>
      <c r="G75" s="67"/>
      <c r="H75" s="65"/>
      <c r="I75" s="65"/>
      <c r="J75" s="65"/>
      <c r="K75" s="65"/>
      <c r="L75" s="65"/>
      <c r="M75" s="65"/>
      <c r="N75" s="65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33"/>
      <c r="Z75" s="233"/>
      <c r="AA75" s="233"/>
      <c r="AB75" s="233" t="str">
        <f>MATCH(MID(F75,1,12),kodyrecept!B$1:B$600,0)</f>
        <v>#N/A</v>
      </c>
    </row>
    <row r="76">
      <c r="A76" s="22"/>
      <c r="B76" s="22"/>
      <c r="C76" s="65"/>
      <c r="D76" s="65"/>
      <c r="E76" s="65"/>
      <c r="F76" s="111"/>
      <c r="G76" s="27"/>
      <c r="H76" s="65"/>
      <c r="I76" s="65"/>
      <c r="J76" s="65"/>
      <c r="K76" s="65"/>
      <c r="L76" s="65"/>
      <c r="M76" s="65"/>
      <c r="N76" s="65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33"/>
      <c r="Z76" s="233"/>
      <c r="AA76" s="233"/>
      <c r="AB76" s="233" t="str">
        <f>MATCH(MID(F76,1,12),kodyrecept!B$1:B$600,0)</f>
        <v>#N/A</v>
      </c>
    </row>
    <row r="77">
      <c r="A77" s="22"/>
      <c r="B77" s="22"/>
      <c r="C77" s="65"/>
      <c r="D77" s="65"/>
      <c r="E77" s="65"/>
      <c r="F77" s="111"/>
      <c r="G77" s="67"/>
      <c r="H77" s="65"/>
      <c r="I77" s="65"/>
      <c r="J77" s="65"/>
      <c r="K77" s="65"/>
      <c r="L77" s="65"/>
      <c r="M77" s="65"/>
      <c r="N77" s="65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33"/>
      <c r="Z77" s="233"/>
      <c r="AA77" s="233"/>
      <c r="AB77" s="233" t="str">
        <f>MATCH(MID(F77,1,12),kodyrecept!B$1:B$600,0)</f>
        <v>#N/A</v>
      </c>
    </row>
    <row r="78">
      <c r="A78" s="338" t="s">
        <v>102</v>
      </c>
      <c r="B78" s="377">
        <v>2554204.0</v>
      </c>
      <c r="C78" s="385">
        <v>0.3541666666666667</v>
      </c>
      <c r="D78" s="341" t="s">
        <v>270</v>
      </c>
      <c r="E78" s="341" t="s">
        <v>271</v>
      </c>
      <c r="F78" s="341" t="s">
        <v>119</v>
      </c>
      <c r="G78" s="379">
        <v>72.0</v>
      </c>
      <c r="H78" s="346"/>
      <c r="I78" s="346"/>
      <c r="J78" s="346"/>
      <c r="K78" s="386" t="s">
        <v>453</v>
      </c>
      <c r="L78" s="290" t="s">
        <v>66</v>
      </c>
      <c r="M78" s="346"/>
      <c r="N78" s="341">
        <v>5.06169029E8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33"/>
      <c r="Z78" s="233"/>
      <c r="AA78" s="233"/>
      <c r="AB78" s="233" t="str">
        <f>MATCH(MID(F78,1,12),kodyrecept!B$1:B$600,0)</f>
        <v>#N/A</v>
      </c>
    </row>
    <row r="79">
      <c r="A79" s="22"/>
      <c r="B79" s="22"/>
      <c r="C79" s="65"/>
      <c r="D79" s="65"/>
      <c r="E79" s="65"/>
      <c r="F79" s="111"/>
      <c r="G79" s="67"/>
      <c r="H79" s="65"/>
      <c r="I79" s="65"/>
      <c r="J79" s="65"/>
      <c r="K79" s="65"/>
      <c r="L79" s="65"/>
      <c r="M79" s="65"/>
      <c r="N79" s="65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33"/>
      <c r="Z79" s="233"/>
      <c r="AA79" s="233"/>
      <c r="AB79" s="233" t="str">
        <f>MATCH(MID(F79,1,12),kodyrecept!B$1:B$600,0)</f>
        <v>#N/A</v>
      </c>
    </row>
    <row r="80">
      <c r="A80" s="22"/>
      <c r="B80" s="22"/>
      <c r="C80" s="65"/>
      <c r="D80" s="65"/>
      <c r="E80" s="65"/>
      <c r="F80" s="65"/>
      <c r="G80" s="67"/>
      <c r="H80" s="65"/>
      <c r="I80" s="65"/>
      <c r="J80" s="65"/>
      <c r="K80" s="65"/>
      <c r="L80" s="65"/>
      <c r="M80" s="65"/>
      <c r="N80" s="6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33"/>
      <c r="Z80" s="233"/>
      <c r="AA80" s="233"/>
      <c r="AB80" s="233" t="str">
        <f>MATCH(MID(F80,1,12),kodyrecept!B$1:B$600,0)</f>
        <v>#N/A</v>
      </c>
    </row>
    <row r="81">
      <c r="A81" s="22"/>
      <c r="B81" s="22"/>
      <c r="C81" s="65"/>
      <c r="D81" s="65"/>
      <c r="E81" s="65"/>
      <c r="F81" s="65"/>
      <c r="G81" s="67"/>
      <c r="H81" s="65"/>
      <c r="I81" s="65"/>
      <c r="J81" s="65"/>
      <c r="K81" s="65"/>
      <c r="L81" s="65"/>
      <c r="M81" s="65"/>
      <c r="N81" s="6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33"/>
      <c r="Z81" s="233"/>
      <c r="AA81" s="233"/>
      <c r="AB81" s="233" t="str">
        <f>MATCH(MID(F81,1,12),kodyrecept!B$1:B$600,0)</f>
        <v>#N/A</v>
      </c>
    </row>
    <row r="82">
      <c r="A82" s="22"/>
      <c r="B82" s="22"/>
      <c r="C82" s="65"/>
      <c r="D82" s="65"/>
      <c r="E82" s="65"/>
      <c r="F82" s="65"/>
      <c r="G82" s="67"/>
      <c r="H82" s="65"/>
      <c r="I82" s="65"/>
      <c r="J82" s="65"/>
      <c r="K82" s="65"/>
      <c r="L82" s="65"/>
      <c r="M82" s="65"/>
      <c r="N82" s="65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33"/>
      <c r="Z82" s="233"/>
      <c r="AA82" s="233"/>
      <c r="AB82" s="233" t="str">
        <f>MATCH(MID(F82,1,12),kodyrecept!B$1:B$600,0)</f>
        <v>#N/A</v>
      </c>
    </row>
    <row r="83">
      <c r="A83" s="22"/>
      <c r="B83" s="22"/>
      <c r="C83" s="65"/>
      <c r="D83" s="65"/>
      <c r="E83" s="65"/>
      <c r="F83" s="65"/>
      <c r="G83" s="67"/>
      <c r="H83" s="65"/>
      <c r="I83" s="65"/>
      <c r="J83" s="65"/>
      <c r="K83" s="65"/>
      <c r="L83" s="65"/>
      <c r="M83" s="65"/>
      <c r="N83" s="65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33"/>
      <c r="Z83" s="233"/>
      <c r="AA83" s="233"/>
      <c r="AB83" s="233" t="str">
        <f>MATCH(MID(F83,1,12),kodyrecept!B$1:B$600,0)</f>
        <v>#N/A</v>
      </c>
    </row>
    <row r="84">
      <c r="A84" s="22"/>
      <c r="B84" s="22"/>
      <c r="C84" s="65"/>
      <c r="D84" s="65"/>
      <c r="E84" s="65"/>
      <c r="F84" s="65"/>
      <c r="G84" s="67"/>
      <c r="H84" s="65"/>
      <c r="I84" s="65"/>
      <c r="J84" s="65"/>
      <c r="K84" s="65"/>
      <c r="L84" s="65"/>
      <c r="M84" s="65"/>
      <c r="N84" s="65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33"/>
      <c r="Z84" s="233"/>
      <c r="AA84" s="233"/>
      <c r="AB84" s="233" t="str">
        <f>MATCH(MID(F84,1,12),kodyrecept!B$1:B$600,0)</f>
        <v>#N/A</v>
      </c>
    </row>
    <row r="85">
      <c r="A85" s="22"/>
      <c r="B85" s="22"/>
      <c r="C85" s="65"/>
      <c r="D85" s="65"/>
      <c r="E85" s="65"/>
      <c r="F85" s="65"/>
      <c r="G85" s="67"/>
      <c r="H85" s="65"/>
      <c r="I85" s="65"/>
      <c r="J85" s="65"/>
      <c r="K85" s="65"/>
      <c r="L85" s="65"/>
      <c r="M85" s="65"/>
      <c r="N85" s="65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33"/>
      <c r="Z85" s="233"/>
      <c r="AA85" s="233"/>
      <c r="AB85" s="233" t="str">
        <f>MATCH(MID(F85,1,12),kodyrecept!B$1:B$600,0)</f>
        <v>#N/A</v>
      </c>
    </row>
    <row r="86">
      <c r="A86" s="22"/>
      <c r="B86" s="22"/>
      <c r="C86" s="65"/>
      <c r="D86" s="65"/>
      <c r="E86" s="65"/>
      <c r="F86" s="65"/>
      <c r="G86" s="67"/>
      <c r="H86" s="65"/>
      <c r="I86" s="65"/>
      <c r="J86" s="65"/>
      <c r="K86" s="65"/>
      <c r="L86" s="65"/>
      <c r="M86" s="65"/>
      <c r="N86" s="65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3"/>
      <c r="Z86" s="233"/>
      <c r="AA86" s="233"/>
      <c r="AB86" s="233" t="str">
        <f>MATCH(MID(F86,1,12),kodyrecept!B$1:B$600,0)</f>
        <v>#N/A</v>
      </c>
    </row>
    <row r="87">
      <c r="A87" s="22"/>
      <c r="B87" s="22"/>
      <c r="C87" s="65"/>
      <c r="D87" s="65"/>
      <c r="E87" s="65"/>
      <c r="F87" s="65"/>
      <c r="G87" s="67"/>
      <c r="H87" s="65"/>
      <c r="I87" s="65"/>
      <c r="J87" s="65"/>
      <c r="K87" s="65"/>
      <c r="L87" s="65"/>
      <c r="M87" s="65"/>
      <c r="N87" s="65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3"/>
      <c r="Z87" s="233"/>
      <c r="AA87" s="233"/>
      <c r="AB87" s="233" t="str">
        <f>MATCH(MID(F87,1,12),kodyrecept!B$1:B$600,0)</f>
        <v>#N/A</v>
      </c>
    </row>
    <row r="88">
      <c r="A88" s="22"/>
      <c r="B88" s="22"/>
      <c r="C88" s="65"/>
      <c r="D88" s="65"/>
      <c r="E88" s="65"/>
      <c r="F88" s="65"/>
      <c r="G88" s="67"/>
      <c r="H88" s="65"/>
      <c r="I88" s="65"/>
      <c r="J88" s="65"/>
      <c r="K88" s="65"/>
      <c r="L88" s="65"/>
      <c r="M88" s="65"/>
      <c r="N88" s="65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33"/>
      <c r="Z88" s="233"/>
      <c r="AA88" s="233"/>
      <c r="AB88" s="233" t="str">
        <f>MATCH(MID(F88,1,12),kodyrecept!B$1:B$600,0)</f>
        <v>#N/A</v>
      </c>
    </row>
    <row r="89">
      <c r="A89" s="22"/>
      <c r="B89" s="22"/>
      <c r="C89" s="65"/>
      <c r="D89" s="65"/>
      <c r="E89" s="65"/>
      <c r="F89" s="65"/>
      <c r="G89" s="27"/>
      <c r="H89" s="65"/>
      <c r="I89" s="65"/>
      <c r="J89" s="65"/>
      <c r="K89" s="65"/>
      <c r="L89" s="65"/>
      <c r="M89" s="65"/>
      <c r="N89" s="65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33"/>
      <c r="Z89" s="233"/>
      <c r="AA89" s="233"/>
      <c r="AB89" s="233" t="str">
        <f>MATCH(MID(F89,1,12),kodyrecept!B$1:B$600,0)</f>
        <v>#N/A</v>
      </c>
    </row>
    <row r="90">
      <c r="A90" s="22"/>
      <c r="B90" s="22"/>
      <c r="C90" s="65"/>
      <c r="D90" s="65"/>
      <c r="E90" s="65"/>
      <c r="F90" s="65"/>
      <c r="G90" s="67"/>
      <c r="H90" s="65"/>
      <c r="I90" s="65"/>
      <c r="J90" s="65"/>
      <c r="K90" s="65"/>
      <c r="L90" s="65"/>
      <c r="M90" s="65"/>
      <c r="N90" s="65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33"/>
      <c r="Z90" s="233"/>
      <c r="AA90" s="233"/>
      <c r="AB90" s="233" t="str">
        <f>MATCH(MID(F90,1,12),kodyrecept!B$1:B$600,0)</f>
        <v>#N/A</v>
      </c>
    </row>
    <row r="91">
      <c r="A91" s="22"/>
      <c r="B91" s="22"/>
      <c r="C91" s="65"/>
      <c r="D91" s="65"/>
      <c r="E91" s="65"/>
      <c r="F91" s="65"/>
      <c r="G91" s="67"/>
      <c r="H91" s="65"/>
      <c r="I91" s="65"/>
      <c r="J91" s="65"/>
      <c r="K91" s="65"/>
      <c r="L91" s="65"/>
      <c r="M91" s="65"/>
      <c r="N91" s="65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3"/>
      <c r="Z91" s="233"/>
      <c r="AA91" s="233"/>
      <c r="AB91" s="233" t="str">
        <f>MATCH(MID(F91,1,12),kodyrecept!B$1:B$600,0)</f>
        <v>#N/A</v>
      </c>
    </row>
    <row r="92">
      <c r="A92" s="22"/>
      <c r="B92" s="22"/>
      <c r="C92" s="65"/>
      <c r="D92" s="65"/>
      <c r="E92" s="65"/>
      <c r="F92" s="65"/>
      <c r="G92" s="67"/>
      <c r="H92" s="143"/>
      <c r="I92" s="65"/>
      <c r="J92" s="65"/>
      <c r="K92" s="65"/>
      <c r="L92" s="65"/>
      <c r="M92" s="65"/>
      <c r="N92" s="65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33"/>
      <c r="Z92" s="233"/>
      <c r="AA92" s="233"/>
      <c r="AB92" s="233" t="str">
        <f>MATCH(MID(F92,1,12),kodyrecept!B$1:B$600,0)</f>
        <v>#N/A</v>
      </c>
    </row>
    <row r="93">
      <c r="A93" s="22"/>
      <c r="B93" s="22"/>
      <c r="C93" s="65"/>
      <c r="D93" s="65"/>
      <c r="E93" s="65"/>
      <c r="F93" s="65"/>
      <c r="G93" s="67"/>
      <c r="H93" s="65"/>
      <c r="I93" s="65"/>
      <c r="J93" s="65"/>
      <c r="K93" s="65"/>
      <c r="L93" s="65"/>
      <c r="M93" s="65"/>
      <c r="N93" s="65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33"/>
      <c r="Z93" s="233"/>
      <c r="AA93" s="233"/>
      <c r="AB93" s="233" t="str">
        <f>MATCH(MID(F93,1,12),kodyrecept!B$1:B$600,0)</f>
        <v>#N/A</v>
      </c>
    </row>
    <row r="94">
      <c r="A94" s="22"/>
      <c r="B94" s="22"/>
      <c r="C94" s="65"/>
      <c r="D94" s="65"/>
      <c r="E94" s="65"/>
      <c r="F94" s="359"/>
      <c r="G94" s="27"/>
      <c r="H94" s="65"/>
      <c r="I94" s="65"/>
      <c r="J94" s="65"/>
      <c r="K94" s="65"/>
      <c r="L94" s="65"/>
      <c r="M94" s="65"/>
      <c r="N94" s="65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33"/>
      <c r="Z94" s="233"/>
      <c r="AA94" s="233"/>
      <c r="AB94" s="233" t="str">
        <f>MATCH(MID(F94,1,12),kodyrecept!B$1:B$600,0)</f>
        <v>#N/A</v>
      </c>
    </row>
    <row r="95">
      <c r="A95" s="22"/>
      <c r="B95" s="22"/>
      <c r="C95" s="65"/>
      <c r="D95" s="65"/>
      <c r="E95" s="65"/>
      <c r="F95" s="65"/>
      <c r="G95" s="67"/>
      <c r="H95" s="65"/>
      <c r="I95" s="65"/>
      <c r="J95" s="65"/>
      <c r="K95" s="65"/>
      <c r="L95" s="65"/>
      <c r="M95" s="65"/>
      <c r="N95" s="65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33"/>
      <c r="Z95" s="233"/>
      <c r="AA95" s="233"/>
      <c r="AB95" s="233" t="str">
        <f>MATCH(MID(F95,1,12),kodyrecept!B$1:B$600,0)</f>
        <v>#N/A</v>
      </c>
    </row>
    <row r="96">
      <c r="A96" s="22"/>
      <c r="B96" s="22"/>
      <c r="C96" s="65"/>
      <c r="D96" s="65"/>
      <c r="E96" s="65"/>
      <c r="F96" s="65"/>
      <c r="G96" s="67"/>
      <c r="H96" s="65"/>
      <c r="I96" s="65"/>
      <c r="J96" s="65"/>
      <c r="K96" s="65"/>
      <c r="L96" s="65"/>
      <c r="M96" s="65"/>
      <c r="N96" s="6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33"/>
      <c r="Z96" s="233"/>
      <c r="AA96" s="233"/>
      <c r="AB96" s="233" t="str">
        <f>MATCH(MID(F96,1,12),kodyrecept!B$1:B$600,0)</f>
        <v>#N/A</v>
      </c>
    </row>
    <row r="97">
      <c r="A97" s="22"/>
      <c r="B97" s="22"/>
      <c r="C97" s="65"/>
      <c r="D97" s="65"/>
      <c r="E97" s="65"/>
      <c r="F97" s="65"/>
      <c r="G97" s="67"/>
      <c r="H97" s="65"/>
      <c r="I97" s="65"/>
      <c r="J97" s="65"/>
      <c r="K97" s="65"/>
      <c r="L97" s="65"/>
      <c r="M97" s="65"/>
      <c r="N97" s="65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33"/>
      <c r="Z97" s="233"/>
      <c r="AA97" s="233"/>
      <c r="AB97" s="233" t="str">
        <f>MATCH(MID(F97,1,12),kodyrecept!B$1:B$600,0)</f>
        <v>#N/A</v>
      </c>
    </row>
    <row r="98">
      <c r="A98" s="22"/>
      <c r="B98" s="22"/>
      <c r="C98" s="65"/>
      <c r="D98" s="65"/>
      <c r="E98" s="65"/>
      <c r="F98" s="65"/>
      <c r="G98" s="67"/>
      <c r="H98" s="65"/>
      <c r="I98" s="65"/>
      <c r="J98" s="65"/>
      <c r="K98" s="65"/>
      <c r="L98" s="65"/>
      <c r="M98" s="65"/>
      <c r="N98" s="6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33"/>
      <c r="Z98" s="233"/>
      <c r="AA98" s="233"/>
      <c r="AB98" s="233" t="str">
        <f>MATCH(MID(F98,1,12),kodyrecept!B$1:B$600,0)</f>
        <v>#N/A</v>
      </c>
    </row>
    <row r="99">
      <c r="A99" s="22"/>
      <c r="B99" s="22"/>
      <c r="C99" s="65"/>
      <c r="D99" s="65"/>
      <c r="E99" s="65"/>
      <c r="F99" s="65"/>
      <c r="G99" s="67"/>
      <c r="H99" s="65"/>
      <c r="I99" s="65"/>
      <c r="J99" s="65"/>
      <c r="K99" s="65"/>
      <c r="L99" s="65"/>
      <c r="M99" s="65"/>
      <c r="N99" s="65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33"/>
      <c r="Z99" s="233"/>
      <c r="AA99" s="233"/>
      <c r="AB99" s="233" t="str">
        <f>MATCH(MID(F99,1,12),kodyrecept!B$1:B$600,0)</f>
        <v>#N/A</v>
      </c>
    </row>
    <row r="100">
      <c r="A100" s="22"/>
      <c r="B100" s="22"/>
      <c r="C100" s="65"/>
      <c r="D100" s="65"/>
      <c r="E100" s="65"/>
      <c r="F100" s="65"/>
      <c r="G100" s="67"/>
      <c r="H100" s="65"/>
      <c r="I100" s="65"/>
      <c r="J100" s="65"/>
      <c r="K100" s="65"/>
      <c r="L100" s="65"/>
      <c r="M100" s="65"/>
      <c r="N100" s="65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33"/>
      <c r="Z100" s="233"/>
      <c r="AA100" s="233"/>
      <c r="AB100" s="233" t="str">
        <f>MATCH(MID(F100,1,12),kodyrecept!B$1:B$600,0)</f>
        <v>#N/A</v>
      </c>
    </row>
    <row r="101">
      <c r="A101" s="22"/>
      <c r="B101" s="22"/>
      <c r="C101" s="65"/>
      <c r="D101" s="65"/>
      <c r="E101" s="65"/>
      <c r="F101" s="65"/>
      <c r="G101" s="67"/>
      <c r="H101" s="65"/>
      <c r="I101" s="65"/>
      <c r="J101" s="65"/>
      <c r="K101" s="65"/>
      <c r="L101" s="65"/>
      <c r="M101" s="65"/>
      <c r="N101" s="6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33"/>
      <c r="Z101" s="233"/>
      <c r="AA101" s="233"/>
      <c r="AB101" s="233" t="str">
        <f>MATCH(MID(F101,1,12),kodyrecept!B$1:B$600,0)</f>
        <v>#N/A</v>
      </c>
    </row>
    <row r="102">
      <c r="A102" s="22"/>
      <c r="B102" s="22"/>
      <c r="C102" s="65"/>
      <c r="D102" s="65"/>
      <c r="E102" s="65"/>
      <c r="F102" s="65"/>
      <c r="G102" s="67"/>
      <c r="H102" s="65"/>
      <c r="I102" s="65"/>
      <c r="J102" s="65"/>
      <c r="K102" s="65"/>
      <c r="L102" s="65"/>
      <c r="M102" s="65"/>
      <c r="N102" s="65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33"/>
      <c r="Z102" s="233"/>
      <c r="AA102" s="233"/>
      <c r="AB102" s="233" t="str">
        <f>MATCH(MID(F102,1,12),kodyrecept!B$1:B$600,0)</f>
        <v>#N/A</v>
      </c>
    </row>
    <row r="103">
      <c r="A103" s="22"/>
      <c r="B103" s="22"/>
      <c r="C103" s="65"/>
      <c r="D103" s="65"/>
      <c r="E103" s="65"/>
      <c r="F103" s="65"/>
      <c r="G103" s="67"/>
      <c r="H103" s="65"/>
      <c r="I103" s="65"/>
      <c r="J103" s="65"/>
      <c r="K103" s="65"/>
      <c r="L103" s="65"/>
      <c r="M103" s="65"/>
      <c r="N103" s="65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33"/>
      <c r="Z103" s="233"/>
      <c r="AA103" s="233"/>
      <c r="AB103" s="233" t="str">
        <f>MATCH(MID(F103,1,12),kodyrecept!B$1:B$600,0)</f>
        <v>#N/A</v>
      </c>
    </row>
    <row r="104">
      <c r="A104" s="22"/>
      <c r="B104" s="22"/>
      <c r="C104" s="65"/>
      <c r="D104" s="65"/>
      <c r="E104" s="65"/>
      <c r="F104" s="68"/>
      <c r="G104" s="67"/>
      <c r="H104" s="111"/>
      <c r="I104" s="111"/>
      <c r="J104" s="65"/>
      <c r="K104" s="67"/>
      <c r="L104" s="65"/>
      <c r="M104" s="65"/>
      <c r="N104" s="65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33"/>
      <c r="Z104" s="233"/>
      <c r="AA104" s="233"/>
      <c r="AB104" s="233" t="str">
        <f>MATCH(MID(F104,1,12),kodyrecept!B$1:B$600,0)</f>
        <v>#N/A</v>
      </c>
    </row>
    <row r="105">
      <c r="A105" s="22"/>
      <c r="B105" s="22"/>
      <c r="C105" s="65"/>
      <c r="D105" s="65"/>
      <c r="E105" s="65"/>
      <c r="F105" s="65"/>
      <c r="G105" s="67"/>
      <c r="H105" s="65"/>
      <c r="I105" s="65"/>
      <c r="J105" s="65"/>
      <c r="K105" s="65"/>
      <c r="L105" s="65"/>
      <c r="M105" s="65"/>
      <c r="N105" s="65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33"/>
      <c r="Z105" s="233"/>
      <c r="AA105" s="233"/>
      <c r="AB105" s="233" t="str">
        <f>MATCH(MID(F105,1,12),kodyrecept!B$1:B$600,0)</f>
        <v>#N/A</v>
      </c>
    </row>
    <row r="106">
      <c r="A106" s="22"/>
      <c r="B106" s="22"/>
      <c r="C106" s="65"/>
      <c r="D106" s="65"/>
      <c r="E106" s="67"/>
      <c r="F106" s="22"/>
      <c r="G106" s="65"/>
      <c r="H106" s="67"/>
      <c r="I106" s="65"/>
      <c r="J106" s="65"/>
      <c r="K106" s="65"/>
      <c r="L106" s="67"/>
      <c r="M106" s="65"/>
      <c r="N106" s="65"/>
      <c r="O106" s="65"/>
      <c r="P106" s="22"/>
      <c r="Q106" s="22"/>
      <c r="R106" s="22"/>
      <c r="S106" s="22"/>
      <c r="T106" s="22"/>
      <c r="U106" s="22"/>
      <c r="V106" s="22"/>
      <c r="W106" s="22"/>
      <c r="X106" s="22"/>
      <c r="Y106" s="233"/>
      <c r="Z106" s="233"/>
      <c r="AA106" s="233"/>
      <c r="AB106" s="233" t="str">
        <f>MATCH(MID(F106,1,12),kodyrecept!B$1:B$600,0)</f>
        <v>#N/A</v>
      </c>
    </row>
    <row r="107">
      <c r="A107" s="22"/>
      <c r="B107" s="22"/>
      <c r="C107" s="65"/>
      <c r="D107" s="65"/>
      <c r="E107" s="65"/>
      <c r="F107" s="65"/>
      <c r="G107" s="67"/>
      <c r="H107" s="65"/>
      <c r="I107" s="65"/>
      <c r="J107" s="65"/>
      <c r="K107" s="67"/>
      <c r="L107" s="65"/>
      <c r="M107" s="65"/>
      <c r="N107" s="65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33"/>
      <c r="Z107" s="233"/>
      <c r="AA107" s="233"/>
      <c r="AB107" s="233" t="str">
        <f>MATCH(MID(F107,1,12),kodyrecept!B$1:B$600,0)</f>
        <v>#N/A</v>
      </c>
    </row>
    <row r="108">
      <c r="A108" s="22"/>
      <c r="B108" s="22"/>
      <c r="C108" s="65"/>
      <c r="D108" s="65"/>
      <c r="E108" s="65"/>
      <c r="F108" s="22"/>
      <c r="G108" s="67"/>
      <c r="H108" s="65"/>
      <c r="I108" s="65"/>
      <c r="J108" s="65"/>
      <c r="K108" s="65"/>
      <c r="L108" s="65"/>
      <c r="M108" s="65"/>
      <c r="N108" s="65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33"/>
      <c r="Z108" s="233"/>
      <c r="AA108" s="233"/>
      <c r="AB108" s="233" t="str">
        <f>MATCH(MID(F108,1,12),kodyrecept!B$1:B$600,0)</f>
        <v>#N/A</v>
      </c>
    </row>
    <row r="109">
      <c r="A109" s="22"/>
      <c r="B109" s="65"/>
      <c r="C109" s="65"/>
      <c r="D109" s="65"/>
      <c r="E109" s="65"/>
      <c r="F109" s="22"/>
      <c r="G109" s="67"/>
      <c r="H109" s="65"/>
      <c r="I109" s="65"/>
      <c r="J109" s="65"/>
      <c r="K109" s="67"/>
      <c r="L109" s="65"/>
      <c r="M109" s="65"/>
      <c r="N109" s="65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33"/>
      <c r="Z109" s="233"/>
      <c r="AA109" s="233"/>
      <c r="AB109" s="233" t="str">
        <f>MATCH(MID(F109,1,12),kodyrecept!B$1:B$600,0)</f>
        <v>#N/A</v>
      </c>
    </row>
    <row r="110">
      <c r="A110" s="22"/>
      <c r="B110" s="22"/>
      <c r="C110" s="65"/>
      <c r="D110" s="65"/>
      <c r="E110" s="65"/>
      <c r="F110" s="22"/>
      <c r="G110" s="67"/>
      <c r="H110" s="68"/>
      <c r="I110" s="68"/>
      <c r="J110" s="65"/>
      <c r="K110" s="67"/>
      <c r="L110" s="65"/>
      <c r="M110" s="65"/>
      <c r="N110" s="65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33"/>
      <c r="Z110" s="233"/>
      <c r="AA110" s="233"/>
      <c r="AB110" s="233" t="str">
        <f>MATCH(MID(F110,1,12),kodyrecept!B$1:B$600,0)</f>
        <v>#N/A</v>
      </c>
    </row>
    <row r="111">
      <c r="A111" s="22"/>
      <c r="B111" s="22"/>
      <c r="C111" s="65"/>
      <c r="D111" s="65"/>
      <c r="E111" s="65"/>
      <c r="F111" s="22"/>
      <c r="G111" s="67"/>
      <c r="H111" s="65"/>
      <c r="I111" s="65"/>
      <c r="J111" s="65"/>
      <c r="K111" s="67"/>
      <c r="L111" s="65"/>
      <c r="M111" s="65"/>
      <c r="N111" s="65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33"/>
      <c r="Z111" s="233"/>
      <c r="AA111" s="233"/>
      <c r="AB111" s="233" t="str">
        <f>MATCH(MID(F111,1,12),kodyrecept!B$1:B$600,0)</f>
        <v>#N/A</v>
      </c>
    </row>
    <row r="112">
      <c r="A112" s="22"/>
      <c r="B112" s="22"/>
      <c r="C112" s="65"/>
      <c r="D112" s="65"/>
      <c r="E112" s="65"/>
      <c r="F112" s="22"/>
      <c r="G112" s="67"/>
      <c r="H112" s="65"/>
      <c r="I112" s="65"/>
      <c r="J112" s="65"/>
      <c r="K112" s="67"/>
      <c r="L112" s="65"/>
      <c r="M112" s="65"/>
      <c r="N112" s="65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33"/>
      <c r="Z112" s="233"/>
      <c r="AA112" s="233"/>
      <c r="AB112" s="233" t="str">
        <f>MATCH(MID(F112,1,12),kodyrecept!B$1:B$600,0)</f>
        <v>#N/A</v>
      </c>
    </row>
    <row r="113">
      <c r="A113" s="22"/>
      <c r="B113" s="22"/>
      <c r="C113" s="65"/>
      <c r="D113" s="65"/>
      <c r="E113" s="65"/>
      <c r="F113" s="22"/>
      <c r="G113" s="67"/>
      <c r="H113" s="65"/>
      <c r="I113" s="65"/>
      <c r="J113" s="65"/>
      <c r="K113" s="67"/>
      <c r="L113" s="65"/>
      <c r="M113" s="65"/>
      <c r="N113" s="65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33"/>
      <c r="Z113" s="233"/>
      <c r="AA113" s="233"/>
      <c r="AB113" s="233" t="str">
        <f>MATCH(MID(F113,1,12),kodyrecept!B$1:B$600,0)</f>
        <v>#N/A</v>
      </c>
    </row>
    <row r="114">
      <c r="A114" s="17"/>
      <c r="B114" s="17"/>
      <c r="C114" s="17"/>
      <c r="D114" s="17"/>
      <c r="E114" s="17"/>
      <c r="F114" s="112"/>
      <c r="G114" s="113">
        <f>SUM(G71:G113)</f>
        <v>72</v>
      </c>
      <c r="H114" s="114">
        <f>SUM(H75:H113)</f>
        <v>0</v>
      </c>
      <c r="I114" s="17"/>
      <c r="J114" s="17"/>
      <c r="K114" s="17"/>
      <c r="L114" s="17"/>
      <c r="M114" s="17"/>
      <c r="N114" s="17"/>
      <c r="O114" s="17"/>
      <c r="P114" s="112"/>
      <c r="Q114" s="22"/>
      <c r="R114" s="22"/>
      <c r="S114" s="22"/>
      <c r="T114" s="22"/>
      <c r="U114" s="22"/>
      <c r="V114" s="22"/>
      <c r="W114" s="22"/>
      <c r="X114" s="22"/>
      <c r="Y114" s="233"/>
      <c r="Z114" s="233"/>
      <c r="AA114" s="233"/>
      <c r="AB114" s="233" t="str">
        <f>MATCH(MID(F114,1,12),kodyrecept!B$1:B$600,0)</f>
        <v>#N/A</v>
      </c>
    </row>
    <row r="115">
      <c r="A115" s="1"/>
      <c r="B115" s="1"/>
      <c r="C115" s="1"/>
      <c r="D115" s="1"/>
      <c r="E115" s="1"/>
      <c r="F115" s="1"/>
      <c r="G115" s="116"/>
      <c r="H115" s="1"/>
      <c r="I115" s="1"/>
      <c r="J115" s="1"/>
      <c r="K115" s="1"/>
      <c r="L115" s="1"/>
      <c r="M115" s="1"/>
      <c r="N115" s="1"/>
      <c r="O115" s="1"/>
      <c r="P115" s="1"/>
      <c r="Q115" s="17"/>
      <c r="R115" s="17"/>
      <c r="S115" s="17"/>
      <c r="T115" s="17"/>
      <c r="U115" s="17"/>
      <c r="V115" s="17"/>
      <c r="W115" s="17"/>
      <c r="X115" s="17"/>
      <c r="Y115" s="165"/>
      <c r="Z115" s="165"/>
      <c r="AA115" s="165"/>
      <c r="AB115" s="165"/>
    </row>
    <row r="116">
      <c r="A116" s="1"/>
      <c r="B116" s="8"/>
      <c r="C116" s="8"/>
      <c r="D116" s="8"/>
      <c r="E116" s="8"/>
      <c r="F116" s="8"/>
      <c r="G116" s="118"/>
      <c r="H116" s="8"/>
      <c r="I116" s="8"/>
      <c r="J116" s="8"/>
      <c r="K116" s="8"/>
      <c r="L116" s="8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65"/>
      <c r="Z116" s="165"/>
      <c r="AA116" s="165"/>
      <c r="AB116" s="165"/>
    </row>
    <row r="117">
      <c r="A117" s="3"/>
      <c r="B117" s="153" t="s">
        <v>179</v>
      </c>
      <c r="C117" s="154" t="s">
        <v>180</v>
      </c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5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65"/>
      <c r="Z117" s="165"/>
      <c r="AA117" s="165"/>
      <c r="AB117" s="165"/>
    </row>
    <row r="118">
      <c r="A118" s="156"/>
      <c r="B118" s="22"/>
      <c r="C118" s="157" t="s">
        <v>181</v>
      </c>
      <c r="D118" s="22"/>
      <c r="E118" s="125"/>
      <c r="F118" s="158" t="s">
        <v>182</v>
      </c>
      <c r="G118" s="67"/>
      <c r="H118" s="126"/>
      <c r="I118" s="17"/>
      <c r="J118" s="127"/>
      <c r="K118" s="127"/>
      <c r="L118" s="127" t="s">
        <v>4</v>
      </c>
      <c r="M118" s="127"/>
      <c r="N118" s="127"/>
      <c r="O118" s="127" t="s">
        <v>4</v>
      </c>
      <c r="P118" s="1"/>
      <c r="Q118" s="1"/>
      <c r="R118" s="1"/>
      <c r="S118" s="1"/>
      <c r="T118" s="1"/>
      <c r="U118" s="1"/>
      <c r="V118" s="1"/>
      <c r="W118" s="1"/>
      <c r="X118" s="1"/>
      <c r="Y118" s="165"/>
      <c r="Z118" s="165"/>
      <c r="AA118" s="165"/>
      <c r="AB118" s="165"/>
    </row>
    <row r="119">
      <c r="A119" s="156"/>
      <c r="B119" s="22"/>
      <c r="C119" s="157" t="s">
        <v>12</v>
      </c>
      <c r="D119" s="22"/>
      <c r="E119" s="130"/>
      <c r="F119" s="158" t="s">
        <v>183</v>
      </c>
      <c r="G119" s="67"/>
      <c r="H119" s="7"/>
      <c r="I119" s="259" t="s">
        <v>40</v>
      </c>
      <c r="J119" s="330">
        <v>1.0</v>
      </c>
      <c r="K119" s="360" t="s">
        <v>184</v>
      </c>
      <c r="L119" s="262"/>
      <c r="M119" s="360">
        <v>14.0</v>
      </c>
      <c r="N119" s="360" t="s">
        <v>185</v>
      </c>
      <c r="O119" s="262"/>
      <c r="P119" s="264" t="s">
        <v>186</v>
      </c>
      <c r="Q119" s="1"/>
      <c r="R119" s="1"/>
      <c r="S119" s="1"/>
      <c r="T119" s="1"/>
      <c r="U119" s="1"/>
      <c r="V119" s="1"/>
      <c r="W119" s="1"/>
      <c r="X119" s="1"/>
      <c r="Y119" s="165"/>
      <c r="Z119" s="165"/>
      <c r="AA119" s="165"/>
      <c r="AB119" s="165"/>
    </row>
    <row r="120">
      <c r="A120" s="156"/>
      <c r="B120" s="22"/>
      <c r="C120" s="157" t="s">
        <v>187</v>
      </c>
      <c r="D120" s="22"/>
      <c r="E120" s="130"/>
      <c r="F120" s="161" t="s">
        <v>21</v>
      </c>
      <c r="G120" s="27"/>
      <c r="H120" s="7"/>
      <c r="I120" s="259" t="s">
        <v>188</v>
      </c>
      <c r="J120" s="332">
        <v>2.0</v>
      </c>
      <c r="K120" s="361" t="s">
        <v>189</v>
      </c>
      <c r="L120" s="267"/>
      <c r="M120" s="269">
        <v>15.0</v>
      </c>
      <c r="N120" s="269" t="s">
        <v>190</v>
      </c>
      <c r="O120" s="267"/>
      <c r="P120" s="264" t="s">
        <v>191</v>
      </c>
      <c r="Q120" s="1"/>
      <c r="R120" s="1"/>
      <c r="S120" s="1"/>
      <c r="T120" s="1"/>
      <c r="U120" s="1"/>
      <c r="V120" s="1"/>
      <c r="W120" s="1"/>
      <c r="X120" s="1"/>
      <c r="Y120" s="165"/>
      <c r="Z120" s="165"/>
      <c r="AA120" s="165"/>
      <c r="AB120" s="165"/>
    </row>
    <row r="121">
      <c r="A121" s="156"/>
      <c r="B121" s="22"/>
      <c r="C121" s="157" t="s">
        <v>34</v>
      </c>
      <c r="D121" s="22"/>
      <c r="E121" s="130"/>
      <c r="F121" s="163" t="s">
        <v>26</v>
      </c>
      <c r="G121" s="27"/>
      <c r="H121" s="7"/>
      <c r="I121" s="259" t="s">
        <v>186</v>
      </c>
      <c r="J121" s="332">
        <v>3.0</v>
      </c>
      <c r="K121" s="362" t="s">
        <v>192</v>
      </c>
      <c r="L121" s="267"/>
      <c r="M121" s="269">
        <v>16.0</v>
      </c>
      <c r="N121" s="269" t="s">
        <v>193</v>
      </c>
      <c r="O121" s="267"/>
      <c r="P121" s="264" t="s">
        <v>186</v>
      </c>
      <c r="Q121" s="1"/>
      <c r="R121" s="1"/>
      <c r="S121" s="1"/>
      <c r="T121" s="1"/>
      <c r="U121" s="1"/>
      <c r="V121" s="1"/>
      <c r="W121" s="1"/>
      <c r="X121" s="1"/>
      <c r="Y121" s="165"/>
      <c r="Z121" s="165"/>
      <c r="AA121" s="165"/>
      <c r="AB121" s="165"/>
    </row>
    <row r="122">
      <c r="A122" s="156"/>
      <c r="B122" s="22"/>
      <c r="C122" s="157" t="s">
        <v>30</v>
      </c>
      <c r="D122" s="22"/>
      <c r="E122" s="130"/>
      <c r="F122" s="163" t="s">
        <v>15</v>
      </c>
      <c r="G122" s="67"/>
      <c r="H122" s="7"/>
      <c r="I122" s="259" t="s">
        <v>40</v>
      </c>
      <c r="J122" s="332">
        <v>4.0</v>
      </c>
      <c r="K122" s="269" t="s">
        <v>194</v>
      </c>
      <c r="L122" s="267"/>
      <c r="M122" s="269">
        <v>17.0</v>
      </c>
      <c r="N122" s="333" t="s">
        <v>195</v>
      </c>
      <c r="O122" s="267"/>
      <c r="P122" s="264" t="s">
        <v>40</v>
      </c>
      <c r="Q122" s="1"/>
      <c r="R122" s="1"/>
      <c r="S122" s="1"/>
      <c r="T122" s="1"/>
      <c r="U122" s="1"/>
      <c r="V122" s="1"/>
      <c r="W122" s="1"/>
      <c r="X122" s="1"/>
      <c r="Y122" s="165"/>
      <c r="Z122" s="165"/>
      <c r="AA122" s="165"/>
      <c r="AB122" s="165"/>
    </row>
    <row r="123">
      <c r="A123" s="165"/>
      <c r="B123" s="22"/>
      <c r="C123" s="166" t="s">
        <v>18</v>
      </c>
      <c r="D123" s="22"/>
      <c r="E123" s="156"/>
      <c r="F123" s="167" t="s">
        <v>36</v>
      </c>
      <c r="G123" s="47" t="str">
        <f>G124/SUM(G118:G122)</f>
        <v>#DIV/0!</v>
      </c>
      <c r="H123" s="47" t="str">
        <f>H124/SUM(G118:G122)</f>
        <v>#DIV/0!</v>
      </c>
      <c r="I123" s="363" t="s">
        <v>196</v>
      </c>
      <c r="J123" s="332">
        <v>5.0</v>
      </c>
      <c r="K123" s="272"/>
      <c r="L123" s="267"/>
      <c r="M123" s="269">
        <v>18.0</v>
      </c>
      <c r="N123" s="269" t="s">
        <v>198</v>
      </c>
      <c r="O123" s="267"/>
      <c r="P123" s="264" t="s">
        <v>188</v>
      </c>
      <c r="Q123" s="1"/>
      <c r="R123" s="1"/>
      <c r="S123" s="1"/>
      <c r="T123" s="1"/>
      <c r="U123" s="1"/>
      <c r="V123" s="1"/>
      <c r="W123" s="1"/>
      <c r="X123" s="1"/>
      <c r="Y123" s="165"/>
      <c r="Z123" s="165"/>
      <c r="AA123" s="165"/>
      <c r="AB123" s="165"/>
    </row>
    <row r="124">
      <c r="A124" s="165"/>
      <c r="B124" s="165"/>
      <c r="C124" s="165"/>
      <c r="D124" s="165"/>
      <c r="E124" s="156"/>
      <c r="F124" s="167" t="s">
        <v>39</v>
      </c>
      <c r="G124" s="47">
        <f t="shared" ref="G124:H124" si="4">G146/7</f>
        <v>0</v>
      </c>
      <c r="H124" s="47">
        <f t="shared" si="4"/>
        <v>0</v>
      </c>
      <c r="I124" s="273" t="s">
        <v>188</v>
      </c>
      <c r="J124" s="332">
        <v>6.0</v>
      </c>
      <c r="K124" s="272" t="s">
        <v>199</v>
      </c>
      <c r="L124" s="267"/>
      <c r="M124" s="269">
        <v>19.0</v>
      </c>
      <c r="N124" s="269" t="s">
        <v>200</v>
      </c>
      <c r="O124" s="267"/>
      <c r="P124" s="264" t="s">
        <v>186</v>
      </c>
      <c r="Q124" s="1"/>
      <c r="R124" s="1"/>
      <c r="S124" s="1"/>
      <c r="T124" s="1"/>
      <c r="U124" s="1"/>
      <c r="V124" s="1"/>
      <c r="W124" s="1"/>
      <c r="X124" s="1"/>
      <c r="Y124" s="420"/>
      <c r="Z124" s="420"/>
      <c r="AA124" s="420"/>
      <c r="AB124" s="420"/>
    </row>
    <row r="125">
      <c r="A125" s="165"/>
      <c r="B125" s="165"/>
      <c r="C125" s="165"/>
      <c r="D125" s="165"/>
      <c r="E125" s="165"/>
      <c r="F125" s="169"/>
      <c r="G125" s="170"/>
      <c r="H125" s="170"/>
      <c r="I125" s="364" t="s">
        <v>40</v>
      </c>
      <c r="J125" s="332">
        <v>7.0</v>
      </c>
      <c r="K125" s="362" t="s">
        <v>201</v>
      </c>
      <c r="L125" s="267"/>
      <c r="M125" s="269">
        <v>20.0</v>
      </c>
      <c r="N125" s="333" t="s">
        <v>202</v>
      </c>
      <c r="O125" s="267"/>
      <c r="P125" s="264" t="s">
        <v>11</v>
      </c>
      <c r="Q125" s="1"/>
      <c r="R125" s="1"/>
      <c r="S125" s="1"/>
      <c r="T125" s="1"/>
      <c r="U125" s="1"/>
      <c r="V125" s="1"/>
      <c r="W125" s="1"/>
      <c r="X125" s="1"/>
      <c r="Y125" s="233"/>
      <c r="Z125" s="233"/>
      <c r="AA125" s="233"/>
      <c r="AB125" s="233"/>
    </row>
    <row r="126">
      <c r="A126" s="165"/>
      <c r="B126" s="165"/>
      <c r="C126" s="165"/>
      <c r="D126" s="165"/>
      <c r="E126" s="165"/>
      <c r="F126" s="169"/>
      <c r="G126" s="170"/>
      <c r="H126" s="170"/>
      <c r="I126" s="364" t="s">
        <v>204</v>
      </c>
      <c r="J126" s="332">
        <v>8.0</v>
      </c>
      <c r="K126" s="362" t="s">
        <v>205</v>
      </c>
      <c r="L126" s="267"/>
      <c r="M126" s="269">
        <v>21.0</v>
      </c>
      <c r="N126" s="269" t="s">
        <v>206</v>
      </c>
      <c r="O126" s="267"/>
      <c r="P126" s="264" t="s">
        <v>207</v>
      </c>
      <c r="Q126" s="1"/>
      <c r="R126" s="1"/>
      <c r="S126" s="1"/>
      <c r="T126" s="1"/>
      <c r="U126" s="1"/>
      <c r="V126" s="1"/>
      <c r="W126" s="1"/>
      <c r="X126" s="1"/>
      <c r="Y126" s="233"/>
      <c r="Z126" s="233"/>
      <c r="AA126" s="233"/>
      <c r="AB126" s="233" t="str">
        <f>MATCH(MID(F126,1,12),kodyrecept!B$1:B$600,0)</f>
        <v>#N/A</v>
      </c>
    </row>
    <row r="127">
      <c r="A127" s="165"/>
      <c r="B127" s="165"/>
      <c r="C127" s="165"/>
      <c r="D127" s="165"/>
      <c r="E127" s="165"/>
      <c r="F127" s="169"/>
      <c r="G127" s="170"/>
      <c r="H127" s="170"/>
      <c r="I127" s="365"/>
      <c r="J127" s="332">
        <v>9.0</v>
      </c>
      <c r="K127" s="269" t="s">
        <v>134</v>
      </c>
      <c r="L127" s="267"/>
      <c r="M127" s="269">
        <v>22.0</v>
      </c>
      <c r="N127" s="269" t="s">
        <v>209</v>
      </c>
      <c r="O127" s="267"/>
      <c r="P127" s="264" t="s">
        <v>210</v>
      </c>
      <c r="Q127" s="1"/>
      <c r="R127" s="1"/>
      <c r="S127" s="1"/>
      <c r="T127" s="1"/>
      <c r="U127" s="1"/>
      <c r="V127" s="1"/>
      <c r="W127" s="1"/>
      <c r="X127" s="1"/>
      <c r="Y127" s="233"/>
      <c r="Z127" s="233"/>
      <c r="AA127" s="233"/>
      <c r="AB127" s="233"/>
    </row>
    <row r="128">
      <c r="A128" s="165"/>
      <c r="B128" s="165"/>
      <c r="C128" s="165"/>
      <c r="D128" s="165"/>
      <c r="E128" s="165"/>
      <c r="F128" s="169"/>
      <c r="G128" s="170"/>
      <c r="H128" s="170"/>
      <c r="I128" s="364" t="s">
        <v>186</v>
      </c>
      <c r="J128" s="332">
        <v>10.0</v>
      </c>
      <c r="K128" s="366" t="s">
        <v>211</v>
      </c>
      <c r="L128" s="267"/>
      <c r="M128" s="269">
        <v>23.0</v>
      </c>
      <c r="N128" s="366" t="s">
        <v>388</v>
      </c>
      <c r="O128" s="267"/>
      <c r="P128" s="264" t="s">
        <v>11</v>
      </c>
      <c r="Q128" s="1"/>
      <c r="R128" s="1"/>
      <c r="S128" s="1"/>
      <c r="T128" s="1"/>
      <c r="U128" s="1"/>
      <c r="V128" s="1"/>
      <c r="W128" s="1"/>
      <c r="X128" s="1"/>
      <c r="Y128" s="233"/>
      <c r="Z128" s="233"/>
      <c r="AA128" s="233"/>
      <c r="AB128" s="233" t="str">
        <f>MATCH(MID(F128,1,12),kodyrecept!B$1:B$600,0)</f>
        <v>#N/A</v>
      </c>
    </row>
    <row r="129">
      <c r="A129" s="165"/>
      <c r="B129" s="165"/>
      <c r="C129" s="165"/>
      <c r="D129" s="165"/>
      <c r="E129" s="165"/>
      <c r="F129" s="169"/>
      <c r="G129" s="170"/>
      <c r="H129" s="170"/>
      <c r="I129" s="364" t="s">
        <v>11</v>
      </c>
      <c r="J129" s="332">
        <v>11.0</v>
      </c>
      <c r="K129" s="269" t="s">
        <v>213</v>
      </c>
      <c r="L129" s="267"/>
      <c r="M129" s="269">
        <v>24.0</v>
      </c>
      <c r="N129" s="269" t="s">
        <v>214</v>
      </c>
      <c r="O129" s="267"/>
      <c r="P129" s="264" t="s">
        <v>186</v>
      </c>
      <c r="Q129" s="1"/>
      <c r="R129" s="1"/>
      <c r="S129" s="1"/>
      <c r="T129" s="1"/>
      <c r="U129" s="1"/>
      <c r="V129" s="1"/>
      <c r="W129" s="1"/>
      <c r="X129" s="1"/>
      <c r="Y129" s="233"/>
      <c r="Z129" s="233"/>
      <c r="AA129" s="233"/>
      <c r="AB129" s="233"/>
    </row>
    <row r="130">
      <c r="A130" s="165"/>
      <c r="B130" s="165"/>
      <c r="C130" s="165"/>
      <c r="D130" s="165"/>
      <c r="E130" s="165"/>
      <c r="F130" s="169"/>
      <c r="G130" s="170"/>
      <c r="H130" s="170"/>
      <c r="I130" s="367" t="s">
        <v>11</v>
      </c>
      <c r="J130" s="332">
        <v>12.0</v>
      </c>
      <c r="K130" s="366" t="s">
        <v>216</v>
      </c>
      <c r="L130" s="267"/>
      <c r="M130" s="269">
        <v>25.0</v>
      </c>
      <c r="N130" s="333" t="s">
        <v>217</v>
      </c>
      <c r="O130" s="267"/>
      <c r="P130" s="264" t="s">
        <v>40</v>
      </c>
      <c r="Q130" s="1"/>
      <c r="R130" s="1"/>
      <c r="S130" s="1"/>
      <c r="T130" s="1"/>
      <c r="U130" s="1"/>
      <c r="V130" s="1"/>
      <c r="W130" s="1"/>
      <c r="X130" s="1"/>
      <c r="Y130" s="233"/>
      <c r="Z130" s="233"/>
      <c r="AA130" s="233"/>
      <c r="AB130" s="233"/>
    </row>
    <row r="131">
      <c r="A131" s="165"/>
      <c r="B131" s="165"/>
      <c r="C131" s="165"/>
      <c r="D131" s="165"/>
      <c r="E131" s="165"/>
      <c r="F131" s="169"/>
      <c r="G131" s="170"/>
      <c r="H131" s="170"/>
      <c r="I131" s="365"/>
      <c r="J131" s="332">
        <v>13.0</v>
      </c>
      <c r="K131" s="269" t="s">
        <v>218</v>
      </c>
      <c r="L131" s="267"/>
      <c r="M131" s="269">
        <v>26.0</v>
      </c>
      <c r="N131" s="368" t="s">
        <v>219</v>
      </c>
      <c r="O131" s="267"/>
      <c r="P131" s="264" t="s">
        <v>188</v>
      </c>
      <c r="Q131" s="1"/>
      <c r="R131" s="1"/>
      <c r="S131" s="1"/>
      <c r="T131" s="1"/>
      <c r="U131" s="1"/>
      <c r="V131" s="1"/>
      <c r="W131" s="1"/>
      <c r="X131" s="1"/>
      <c r="Y131" s="233"/>
      <c r="Z131" s="233"/>
      <c r="AA131" s="233"/>
      <c r="AB131" s="233"/>
    </row>
    <row r="132">
      <c r="A132" s="165"/>
      <c r="B132" s="165"/>
      <c r="C132" s="165"/>
      <c r="D132" s="165"/>
      <c r="E132" s="165"/>
      <c r="F132" s="169"/>
      <c r="G132" s="170"/>
      <c r="H132" s="170"/>
      <c r="I132" s="165"/>
      <c r="J132" s="369"/>
      <c r="K132" s="370"/>
      <c r="L132" s="371"/>
      <c r="M132" s="370"/>
      <c r="N132" s="369"/>
      <c r="O132" s="371"/>
      <c r="P132" s="1"/>
      <c r="Q132" s="1"/>
      <c r="R132" s="1"/>
      <c r="S132" s="1"/>
      <c r="T132" s="1"/>
      <c r="U132" s="1"/>
      <c r="V132" s="1"/>
      <c r="W132" s="1"/>
      <c r="X132" s="1"/>
      <c r="Y132" s="233"/>
      <c r="Z132" s="233"/>
      <c r="AA132" s="233"/>
      <c r="AB132" s="233" t="str">
        <f>MATCH(MID(F132,1,12),kodyrecept!B$1:B$600,0)</f>
        <v>#N/A</v>
      </c>
    </row>
    <row r="133">
      <c r="A133" s="176" t="s">
        <v>44</v>
      </c>
      <c r="B133" s="177" t="s">
        <v>140</v>
      </c>
      <c r="C133" s="176" t="s">
        <v>46</v>
      </c>
      <c r="D133" s="176" t="s">
        <v>47</v>
      </c>
      <c r="E133" s="176" t="s">
        <v>48</v>
      </c>
      <c r="F133" s="176" t="s">
        <v>49</v>
      </c>
      <c r="G133" s="178" t="s">
        <v>50</v>
      </c>
      <c r="H133" s="177" t="s">
        <v>141</v>
      </c>
      <c r="I133" s="177" t="s">
        <v>52</v>
      </c>
      <c r="J133" s="177" t="s">
        <v>53</v>
      </c>
      <c r="K133" s="176" t="s">
        <v>54</v>
      </c>
      <c r="L133" s="176" t="s">
        <v>55</v>
      </c>
      <c r="M133" s="176" t="s">
        <v>56</v>
      </c>
      <c r="N133" s="176" t="s">
        <v>57</v>
      </c>
      <c r="O133" s="177" t="s">
        <v>58</v>
      </c>
      <c r="P133" s="177" t="s">
        <v>59</v>
      </c>
      <c r="Q133" s="178" t="s">
        <v>60</v>
      </c>
      <c r="R133" s="62"/>
      <c r="S133" s="62"/>
      <c r="T133" s="62"/>
      <c r="U133" s="62"/>
      <c r="V133" s="62"/>
      <c r="W133" s="62"/>
      <c r="X133" s="62"/>
      <c r="Y133" s="233"/>
      <c r="Z133" s="233"/>
      <c r="AA133" s="233"/>
      <c r="AB133" s="233" t="str">
        <f>MATCH(MID(F133,1,12),kodyrecept!B$1:B$600,0)</f>
        <v>#N/A</v>
      </c>
    </row>
    <row r="134">
      <c r="A134" s="22"/>
      <c r="B134" s="22"/>
      <c r="C134" s="111"/>
      <c r="D134" s="111"/>
      <c r="E134" s="111"/>
      <c r="F134" s="179"/>
      <c r="G134" s="180"/>
      <c r="H134" s="111"/>
      <c r="I134" s="181"/>
      <c r="J134" s="111"/>
      <c r="K134" s="180"/>
      <c r="L134" s="111"/>
      <c r="M134" s="111"/>
      <c r="N134" s="11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33"/>
      <c r="Z134" s="233"/>
      <c r="AA134" s="233"/>
      <c r="AB134" s="233" t="str">
        <f>MATCH(MID(F134,1,12),kodyrecept!B$1:B$600,0)</f>
        <v>#N/A</v>
      </c>
    </row>
    <row r="135">
      <c r="A135" s="22"/>
      <c r="B135" s="22"/>
      <c r="C135" s="65"/>
      <c r="D135" s="65"/>
      <c r="E135" s="65"/>
      <c r="F135" s="179"/>
      <c r="G135" s="67"/>
      <c r="H135" s="65"/>
      <c r="I135" s="65"/>
      <c r="J135" s="65"/>
      <c r="K135" s="65"/>
      <c r="L135" s="65"/>
      <c r="M135" s="65"/>
      <c r="N135" s="65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33"/>
      <c r="Z135" s="233"/>
      <c r="AA135" s="233"/>
      <c r="AB135" s="233" t="str">
        <f>MATCH(MID(F135,1,12),kodyrecept!B$1:B$600,0)</f>
        <v>#N/A</v>
      </c>
    </row>
    <row r="136">
      <c r="A136" s="22"/>
      <c r="B136" s="22"/>
      <c r="C136" s="65"/>
      <c r="D136" s="65"/>
      <c r="E136" s="65"/>
      <c r="F136" s="179"/>
      <c r="G136" s="67"/>
      <c r="H136" s="65"/>
      <c r="I136" s="68"/>
      <c r="J136" s="65"/>
      <c r="K136" s="67"/>
      <c r="L136" s="65"/>
      <c r="M136" s="65"/>
      <c r="N136" s="65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33"/>
      <c r="Z136" s="233"/>
      <c r="AA136" s="233"/>
      <c r="AB136" s="233" t="str">
        <f>MATCH(MID(F136,1,12),kodyrecept!B$1:B$600,0)</f>
        <v>#N/A</v>
      </c>
    </row>
    <row r="137">
      <c r="A137" s="22"/>
      <c r="B137" s="22"/>
      <c r="C137" s="65"/>
      <c r="D137" s="65"/>
      <c r="E137" s="65"/>
      <c r="F137" s="179"/>
      <c r="G137" s="67"/>
      <c r="H137" s="65"/>
      <c r="I137" s="65"/>
      <c r="J137" s="65"/>
      <c r="K137" s="67"/>
      <c r="L137" s="65"/>
      <c r="M137" s="65"/>
      <c r="N137" s="65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33"/>
      <c r="Z137" s="233"/>
      <c r="AA137" s="233"/>
      <c r="AB137" s="233" t="str">
        <f>MATCH(MID(F137,1,12),kodyrecept!B$1:B$600,0)</f>
        <v>#N/A</v>
      </c>
    </row>
    <row r="138">
      <c r="A138" s="22"/>
      <c r="B138" s="22"/>
      <c r="C138" s="65"/>
      <c r="D138" s="65"/>
      <c r="E138" s="65"/>
      <c r="F138" s="179"/>
      <c r="G138" s="67"/>
      <c r="H138" s="65"/>
      <c r="I138" s="65"/>
      <c r="J138" s="65"/>
      <c r="K138" s="67"/>
      <c r="L138" s="65"/>
      <c r="M138" s="65"/>
      <c r="N138" s="65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33"/>
      <c r="Z138" s="233"/>
      <c r="AA138" s="233"/>
      <c r="AB138" s="233" t="str">
        <f>MATCH(MID(F138,1,12),kodyrecept!B$1:B$600,0)</f>
        <v>#N/A</v>
      </c>
    </row>
    <row r="139">
      <c r="A139" s="22"/>
      <c r="B139" s="22"/>
      <c r="C139" s="65"/>
      <c r="D139" s="22"/>
      <c r="E139" s="22"/>
      <c r="F139" s="66"/>
      <c r="G139" s="27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33"/>
      <c r="Z139" s="233"/>
      <c r="AA139" s="233"/>
      <c r="AB139" s="233" t="str">
        <f>MATCH(MID(F139,1,12),kodyrecept!B$1:B$600,0)</f>
        <v>#N/A</v>
      </c>
    </row>
    <row r="140">
      <c r="A140" s="22"/>
      <c r="B140" s="22"/>
      <c r="C140" s="65"/>
      <c r="D140" s="22"/>
      <c r="E140" s="22"/>
      <c r="F140" s="66"/>
      <c r="G140" s="67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33"/>
      <c r="Z140" s="233"/>
      <c r="AA140" s="233"/>
      <c r="AB140" s="233" t="str">
        <f>MATCH(MID(F140,1,12),kodyrecept!B$1:B$600,0)</f>
        <v>#N/A</v>
      </c>
    </row>
    <row r="141">
      <c r="A141" s="22"/>
      <c r="B141" s="22"/>
      <c r="C141" s="65"/>
      <c r="D141" s="22"/>
      <c r="E141" s="22"/>
      <c r="F141" s="66"/>
      <c r="G141" s="67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33"/>
      <c r="Z141" s="233"/>
      <c r="AA141" s="233"/>
      <c r="AB141" s="233" t="str">
        <f>MATCH(MID(F141,1,12),kodyrecept!B$1:B$600,0)</f>
        <v>#N/A</v>
      </c>
    </row>
    <row r="142">
      <c r="A142" s="22"/>
      <c r="B142" s="22"/>
      <c r="C142" s="65"/>
      <c r="D142" s="22"/>
      <c r="E142" s="22"/>
      <c r="F142" s="66"/>
      <c r="G142" s="67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33"/>
      <c r="Z142" s="233"/>
      <c r="AA142" s="233"/>
      <c r="AB142" s="233" t="str">
        <f>MATCH(MID(F142,1,12),kodyrecept!B$1:B$600,0)</f>
        <v>#N/A</v>
      </c>
    </row>
    <row r="143">
      <c r="A143" s="22"/>
      <c r="B143" s="22"/>
      <c r="C143" s="65"/>
      <c r="D143" s="22"/>
      <c r="E143" s="22"/>
      <c r="F143" s="22"/>
      <c r="G143" s="67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33"/>
      <c r="Z143" s="233"/>
      <c r="AA143" s="233"/>
      <c r="AB143" s="233" t="str">
        <f>MATCH(MID(F143,1,12),kodyrecept!B$1:B$600,0)</f>
        <v>#N/A</v>
      </c>
    </row>
    <row r="144">
      <c r="A144" s="22"/>
      <c r="B144" s="22"/>
      <c r="C144" s="65"/>
      <c r="D144" s="67"/>
      <c r="E144" s="65"/>
      <c r="F144" s="22"/>
      <c r="G144" s="67"/>
      <c r="H144" s="65"/>
      <c r="I144" s="65"/>
      <c r="J144" s="65"/>
      <c r="K144" s="67"/>
      <c r="L144" s="65"/>
      <c r="M144" s="65"/>
      <c r="N144" s="65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165"/>
      <c r="Z144" s="165"/>
      <c r="AA144" s="165"/>
      <c r="AB144" s="165"/>
    </row>
    <row r="145">
      <c r="A145" s="22"/>
      <c r="B145" s="65"/>
      <c r="C145" s="22"/>
      <c r="D145" s="65"/>
      <c r="E145" s="65"/>
      <c r="F145" s="22"/>
      <c r="G145" s="67"/>
      <c r="H145" s="65"/>
      <c r="I145" s="68"/>
      <c r="J145" s="65"/>
      <c r="K145" s="67"/>
      <c r="L145" s="65"/>
      <c r="M145" s="65"/>
      <c r="N145" s="65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165"/>
      <c r="Z145" s="165"/>
      <c r="AA145" s="165"/>
      <c r="AB145" s="165"/>
    </row>
    <row r="146">
      <c r="A146" s="17"/>
      <c r="B146" s="17"/>
      <c r="C146" s="17"/>
      <c r="D146" s="17"/>
      <c r="E146" s="17"/>
      <c r="F146" s="112"/>
      <c r="G146" s="113">
        <f>SUM(G134:G145)</f>
        <v>0</v>
      </c>
      <c r="H146" s="114">
        <f>SUM(H136:H145)</f>
        <v>0</v>
      </c>
      <c r="I146" s="17"/>
      <c r="J146" s="17"/>
      <c r="K146" s="17"/>
      <c r="L146" s="17"/>
      <c r="M146" s="17"/>
      <c r="N146" s="17"/>
      <c r="O146" s="17"/>
      <c r="P146" s="112"/>
      <c r="Q146" s="22"/>
      <c r="R146" s="22"/>
      <c r="S146" s="22"/>
      <c r="T146" s="22"/>
      <c r="U146" s="22"/>
      <c r="V146" s="22"/>
      <c r="W146" s="22"/>
      <c r="X146" s="22"/>
      <c r="Y146" s="165"/>
      <c r="Z146" s="165"/>
      <c r="AA146" s="165"/>
      <c r="AB146" s="165"/>
    </row>
    <row r="147">
      <c r="A147" s="1"/>
      <c r="B147" s="1"/>
      <c r="C147" s="1"/>
      <c r="D147" s="1"/>
      <c r="E147" s="1"/>
      <c r="F147" s="1"/>
      <c r="G147" s="11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7"/>
      <c r="V147" s="17"/>
      <c r="W147" s="17"/>
      <c r="X147" s="17"/>
      <c r="Y147" s="165"/>
      <c r="Z147" s="165"/>
      <c r="AA147" s="165"/>
      <c r="AB147" s="165"/>
    </row>
    <row r="148">
      <c r="A148" s="1"/>
      <c r="B148" s="8"/>
      <c r="C148" s="8"/>
      <c r="D148" s="8"/>
      <c r="E148" s="8"/>
      <c r="F148" s="8"/>
      <c r="G148" s="118"/>
      <c r="H148" s="8"/>
      <c r="I148" s="8"/>
      <c r="J148" s="8"/>
      <c r="K148" s="8"/>
      <c r="L148" s="8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65"/>
      <c r="Z148" s="165"/>
      <c r="AA148" s="165"/>
      <c r="AB148" s="165"/>
    </row>
    <row r="149">
      <c r="A149" s="3"/>
      <c r="B149" s="194" t="s">
        <v>179</v>
      </c>
      <c r="C149" s="195" t="s">
        <v>254</v>
      </c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65"/>
      <c r="Z149" s="165"/>
      <c r="AA149" s="165"/>
      <c r="AB149" s="165"/>
    </row>
    <row r="150">
      <c r="A150" s="3"/>
      <c r="B150" s="22"/>
      <c r="C150" s="196" t="s">
        <v>181</v>
      </c>
      <c r="D150" s="22"/>
      <c r="E150" s="125"/>
      <c r="F150" s="197" t="s">
        <v>182</v>
      </c>
      <c r="G150" s="27"/>
      <c r="H150" s="126"/>
      <c r="I150" s="17"/>
      <c r="J150" s="127"/>
      <c r="K150" s="128"/>
      <c r="L150" s="128" t="s">
        <v>4</v>
      </c>
      <c r="M150" s="128"/>
      <c r="N150" s="128"/>
      <c r="O150" s="128" t="s">
        <v>4</v>
      </c>
      <c r="P150" s="1"/>
      <c r="Q150" s="1"/>
      <c r="R150" s="1"/>
      <c r="S150" s="1"/>
      <c r="T150" s="1"/>
      <c r="U150" s="1"/>
      <c r="V150" s="1"/>
      <c r="W150" s="1"/>
      <c r="X150" s="1"/>
      <c r="Y150" s="165"/>
      <c r="Z150" s="165"/>
      <c r="AA150" s="165"/>
      <c r="AB150" s="165"/>
    </row>
    <row r="151">
      <c r="A151" s="3"/>
      <c r="B151" s="22"/>
      <c r="C151" s="196" t="s">
        <v>12</v>
      </c>
      <c r="D151" s="22"/>
      <c r="E151" s="130"/>
      <c r="F151" s="197" t="s">
        <v>413</v>
      </c>
      <c r="G151" s="67"/>
      <c r="H151" s="7"/>
      <c r="I151" s="259" t="s">
        <v>40</v>
      </c>
      <c r="J151" s="330">
        <v>1.0</v>
      </c>
      <c r="K151" s="360" t="s">
        <v>184</v>
      </c>
      <c r="L151" s="262"/>
      <c r="M151" s="360">
        <v>14.0</v>
      </c>
      <c r="N151" s="360" t="s">
        <v>185</v>
      </c>
      <c r="O151" s="262"/>
      <c r="P151" s="264" t="s">
        <v>186</v>
      </c>
      <c r="Q151" s="1"/>
      <c r="R151" s="1"/>
      <c r="S151" s="1"/>
      <c r="T151" s="1"/>
      <c r="U151" s="1"/>
      <c r="V151" s="1"/>
      <c r="W151" s="1"/>
      <c r="X151" s="1"/>
      <c r="Y151" s="165"/>
      <c r="Z151" s="165"/>
      <c r="AA151" s="165"/>
      <c r="AB151" s="165"/>
    </row>
    <row r="152">
      <c r="A152" s="3"/>
      <c r="B152" s="22"/>
      <c r="C152" s="196" t="s">
        <v>5</v>
      </c>
      <c r="D152" s="22"/>
      <c r="E152" s="130"/>
      <c r="F152" s="199" t="s">
        <v>21</v>
      </c>
      <c r="G152" s="27"/>
      <c r="H152" s="7"/>
      <c r="I152" s="259" t="s">
        <v>188</v>
      </c>
      <c r="J152" s="332">
        <v>2.0</v>
      </c>
      <c r="K152" s="361" t="s">
        <v>189</v>
      </c>
      <c r="L152" s="267"/>
      <c r="M152" s="269">
        <v>15.0</v>
      </c>
      <c r="N152" s="269" t="s">
        <v>190</v>
      </c>
      <c r="O152" s="267"/>
      <c r="P152" s="264" t="s">
        <v>191</v>
      </c>
      <c r="Q152" s="1"/>
      <c r="R152" s="1"/>
      <c r="S152" s="1"/>
      <c r="T152" s="1"/>
      <c r="U152" s="1"/>
      <c r="V152" s="1"/>
      <c r="W152" s="1"/>
      <c r="X152" s="1"/>
      <c r="Y152" s="165"/>
      <c r="Z152" s="165"/>
      <c r="AA152" s="165"/>
      <c r="AB152" s="165"/>
    </row>
    <row r="153">
      <c r="A153" s="3"/>
      <c r="B153" s="22"/>
      <c r="C153" s="196" t="s">
        <v>34</v>
      </c>
      <c r="D153" s="22"/>
      <c r="E153" s="130"/>
      <c r="F153" s="196" t="s">
        <v>26</v>
      </c>
      <c r="G153" s="67"/>
      <c r="H153" s="7"/>
      <c r="I153" s="259" t="s">
        <v>186</v>
      </c>
      <c r="J153" s="332">
        <v>3.0</v>
      </c>
      <c r="K153" s="362" t="s">
        <v>192</v>
      </c>
      <c r="L153" s="267"/>
      <c r="M153" s="269">
        <v>16.0</v>
      </c>
      <c r="N153" s="269" t="s">
        <v>193</v>
      </c>
      <c r="O153" s="267"/>
      <c r="P153" s="264" t="s">
        <v>186</v>
      </c>
      <c r="Q153" s="1"/>
      <c r="R153" s="1"/>
      <c r="S153" s="1"/>
      <c r="T153" s="1"/>
      <c r="U153" s="1"/>
      <c r="V153" s="1"/>
      <c r="W153" s="1"/>
      <c r="X153" s="1"/>
      <c r="Y153" s="165"/>
      <c r="Z153" s="165"/>
      <c r="AA153" s="165"/>
      <c r="AB153" s="165"/>
    </row>
    <row r="154">
      <c r="A154" s="3"/>
      <c r="B154" s="22"/>
      <c r="C154" s="196" t="s">
        <v>30</v>
      </c>
      <c r="D154" s="22"/>
      <c r="E154" s="130"/>
      <c r="F154" s="196" t="s">
        <v>15</v>
      </c>
      <c r="G154" s="67"/>
      <c r="H154" s="7"/>
      <c r="I154" s="259" t="s">
        <v>40</v>
      </c>
      <c r="J154" s="332">
        <v>4.0</v>
      </c>
      <c r="K154" s="269" t="s">
        <v>194</v>
      </c>
      <c r="L154" s="267"/>
      <c r="M154" s="269">
        <v>17.0</v>
      </c>
      <c r="N154" s="333" t="s">
        <v>195</v>
      </c>
      <c r="O154" s="267"/>
      <c r="P154" s="264" t="s">
        <v>40</v>
      </c>
      <c r="Q154" s="1"/>
      <c r="R154" s="1"/>
      <c r="S154" s="1"/>
      <c r="T154" s="1"/>
      <c r="U154" s="1"/>
      <c r="V154" s="1"/>
      <c r="W154" s="1"/>
      <c r="X154" s="1"/>
      <c r="Y154" s="165"/>
      <c r="Z154" s="165"/>
      <c r="AA154" s="165"/>
      <c r="AB154" s="165"/>
    </row>
    <row r="155">
      <c r="A155" s="1"/>
      <c r="B155" s="22"/>
      <c r="C155" s="197" t="s">
        <v>18</v>
      </c>
      <c r="D155" s="22"/>
      <c r="E155" s="1"/>
      <c r="F155" s="46" t="s">
        <v>36</v>
      </c>
      <c r="G155" s="47" t="str">
        <f>G156/SUM(G150:G154)</f>
        <v>#DIV/0!</v>
      </c>
      <c r="H155" s="138" t="str">
        <f>H156/SUM(G150:G154)</f>
        <v>#DIV/0!</v>
      </c>
      <c r="I155" s="363" t="s">
        <v>196</v>
      </c>
      <c r="J155" s="332">
        <v>5.0</v>
      </c>
      <c r="K155" s="272" t="s">
        <v>260</v>
      </c>
      <c r="L155" s="267"/>
      <c r="M155" s="269">
        <v>18.0</v>
      </c>
      <c r="N155" s="269" t="s">
        <v>198</v>
      </c>
      <c r="O155" s="267"/>
      <c r="P155" s="264" t="s">
        <v>188</v>
      </c>
      <c r="Q155" s="1"/>
      <c r="R155" s="1"/>
      <c r="S155" s="1"/>
      <c r="T155" s="1"/>
      <c r="U155" s="1"/>
      <c r="V155" s="1"/>
      <c r="W155" s="1"/>
      <c r="X155" s="1"/>
      <c r="Y155" s="420"/>
      <c r="Z155" s="420"/>
      <c r="AA155" s="420"/>
      <c r="AB155" s="420"/>
    </row>
    <row r="156">
      <c r="A156" s="1"/>
      <c r="B156" s="22"/>
      <c r="C156" s="197" t="s">
        <v>261</v>
      </c>
      <c r="D156" s="22"/>
      <c r="E156" s="1"/>
      <c r="F156" s="46" t="s">
        <v>39</v>
      </c>
      <c r="G156" s="47">
        <f t="shared" ref="G156:H156" si="5">G210/7</f>
        <v>23.28571429</v>
      </c>
      <c r="H156" s="138">
        <f t="shared" si="5"/>
        <v>0</v>
      </c>
      <c r="I156" s="273" t="s">
        <v>188</v>
      </c>
      <c r="J156" s="332">
        <v>6.0</v>
      </c>
      <c r="K156" s="272" t="s">
        <v>199</v>
      </c>
      <c r="L156" s="267"/>
      <c r="M156" s="269">
        <v>19.0</v>
      </c>
      <c r="N156" s="269" t="s">
        <v>200</v>
      </c>
      <c r="O156" s="372" t="s">
        <v>262</v>
      </c>
      <c r="P156" s="264" t="s">
        <v>186</v>
      </c>
      <c r="Q156" s="1"/>
      <c r="R156" s="1"/>
      <c r="S156" s="1"/>
      <c r="T156" s="1"/>
      <c r="U156" s="1"/>
      <c r="V156" s="1"/>
      <c r="W156" s="1"/>
      <c r="X156" s="1"/>
      <c r="Y156" s="233"/>
      <c r="Z156" s="233"/>
      <c r="AA156" s="233"/>
      <c r="AB156" s="233"/>
    </row>
    <row r="157">
      <c r="A157" s="1"/>
      <c r="B157" s="1"/>
      <c r="C157" s="1"/>
      <c r="D157" s="1"/>
      <c r="E157" s="1"/>
      <c r="F157" s="1"/>
      <c r="G157" s="1"/>
      <c r="H157" s="1"/>
      <c r="I157" s="364" t="s">
        <v>40</v>
      </c>
      <c r="J157" s="332">
        <v>7.0</v>
      </c>
      <c r="K157" s="362" t="s">
        <v>201</v>
      </c>
      <c r="L157" s="267"/>
      <c r="M157" s="269">
        <v>20.0</v>
      </c>
      <c r="N157" s="333" t="s">
        <v>202</v>
      </c>
      <c r="O157" s="372" t="s">
        <v>263</v>
      </c>
      <c r="P157" s="264" t="s">
        <v>11</v>
      </c>
      <c r="Q157" s="1"/>
      <c r="R157" s="1"/>
      <c r="S157" s="1"/>
      <c r="T157" s="1"/>
      <c r="U157" s="1"/>
      <c r="V157" s="1"/>
      <c r="W157" s="1"/>
      <c r="X157" s="1"/>
      <c r="Y157" s="233"/>
      <c r="Z157" s="233"/>
      <c r="AA157" s="233"/>
      <c r="AB157" s="233" t="str">
        <f>MATCH(MID(F157,1,12),kodyrecept!B$1:B$600,0)</f>
        <v>#N/A</v>
      </c>
    </row>
    <row r="158">
      <c r="A158" s="1"/>
      <c r="B158" s="1"/>
      <c r="C158" s="1"/>
      <c r="D158" s="1"/>
      <c r="E158" s="1"/>
      <c r="F158" s="1"/>
      <c r="G158" s="1"/>
      <c r="H158" s="1"/>
      <c r="I158" s="364" t="s">
        <v>204</v>
      </c>
      <c r="J158" s="332">
        <v>8.0</v>
      </c>
      <c r="K158" s="362" t="s">
        <v>205</v>
      </c>
      <c r="L158" s="267"/>
      <c r="M158" s="269">
        <v>21.0</v>
      </c>
      <c r="N158" s="269" t="s">
        <v>206</v>
      </c>
      <c r="O158" s="267"/>
      <c r="P158" s="264" t="s">
        <v>207</v>
      </c>
      <c r="Q158" s="1"/>
      <c r="R158" s="1"/>
      <c r="S158" s="1"/>
      <c r="T158" s="1"/>
      <c r="U158" s="1"/>
      <c r="V158" s="1"/>
      <c r="W158" s="1"/>
      <c r="X158" s="1"/>
      <c r="Y158" s="233"/>
      <c r="Z158" s="233"/>
      <c r="AA158" s="233"/>
      <c r="AB158" s="233" t="str">
        <f>MATCH(MID(F158,1,12),kodyrecept!B$1:B$600,0)</f>
        <v>#N/A</v>
      </c>
    </row>
    <row r="159">
      <c r="A159" s="1"/>
      <c r="B159" s="1"/>
      <c r="C159" s="1"/>
      <c r="D159" s="1"/>
      <c r="E159" s="1"/>
      <c r="F159" s="1"/>
      <c r="G159" s="1"/>
      <c r="H159" s="1"/>
      <c r="I159" s="365"/>
      <c r="J159" s="332">
        <v>9.0</v>
      </c>
      <c r="K159" s="269" t="s">
        <v>134</v>
      </c>
      <c r="L159" s="267"/>
      <c r="M159" s="269">
        <v>22.0</v>
      </c>
      <c r="N159" s="269" t="s">
        <v>209</v>
      </c>
      <c r="O159" s="267"/>
      <c r="P159" s="264" t="s">
        <v>210</v>
      </c>
      <c r="Q159" s="1"/>
      <c r="R159" s="1"/>
      <c r="S159" s="1"/>
      <c r="T159" s="1"/>
      <c r="U159" s="1"/>
      <c r="V159" s="1"/>
      <c r="W159" s="1"/>
      <c r="X159" s="1"/>
      <c r="Y159" s="233"/>
      <c r="Z159" s="233"/>
      <c r="AA159" s="233"/>
      <c r="AB159" s="233"/>
    </row>
    <row r="160">
      <c r="A160" s="1"/>
      <c r="B160" s="1"/>
      <c r="C160" s="1"/>
      <c r="D160" s="1"/>
      <c r="E160" s="1"/>
      <c r="F160" s="1"/>
      <c r="G160" s="1"/>
      <c r="H160" s="1"/>
      <c r="I160" s="364" t="s">
        <v>186</v>
      </c>
      <c r="J160" s="332">
        <v>10.0</v>
      </c>
      <c r="K160" s="366" t="s">
        <v>211</v>
      </c>
      <c r="L160" s="267"/>
      <c r="M160" s="269">
        <v>23.0</v>
      </c>
      <c r="N160" s="366" t="s">
        <v>212</v>
      </c>
      <c r="O160" s="267"/>
      <c r="P160" s="264" t="s">
        <v>11</v>
      </c>
      <c r="Q160" s="1"/>
      <c r="R160" s="1"/>
      <c r="S160" s="1"/>
      <c r="T160" s="1"/>
      <c r="U160" s="1"/>
      <c r="V160" s="1"/>
      <c r="W160" s="1"/>
      <c r="X160" s="1"/>
      <c r="Y160" s="233"/>
      <c r="Z160" s="233"/>
      <c r="AA160" s="233"/>
      <c r="AB160" s="233" t="str">
        <f>MATCH(MID(F160,1,12),kodyrecept!B$1:B$600,0)</f>
        <v>#N/A</v>
      </c>
    </row>
    <row r="161">
      <c r="A161" s="1"/>
      <c r="B161" s="1"/>
      <c r="C161" s="1"/>
      <c r="D161" s="1"/>
      <c r="E161" s="1"/>
      <c r="F161" s="1"/>
      <c r="G161" s="1"/>
      <c r="H161" s="1"/>
      <c r="I161" s="364" t="s">
        <v>11</v>
      </c>
      <c r="J161" s="332">
        <v>11.0</v>
      </c>
      <c r="K161" s="269" t="s">
        <v>213</v>
      </c>
      <c r="L161" s="267"/>
      <c r="M161" s="269">
        <v>24.0</v>
      </c>
      <c r="N161" s="269" t="s">
        <v>214</v>
      </c>
      <c r="O161" s="267"/>
      <c r="P161" s="264" t="s">
        <v>186</v>
      </c>
      <c r="Q161" s="1"/>
      <c r="R161" s="1"/>
      <c r="S161" s="1"/>
      <c r="T161" s="1"/>
      <c r="U161" s="1"/>
      <c r="V161" s="1"/>
      <c r="W161" s="1"/>
      <c r="X161" s="1"/>
      <c r="Y161" s="233"/>
      <c r="Z161" s="233"/>
      <c r="AA161" s="233"/>
      <c r="AB161" s="233"/>
    </row>
    <row r="162">
      <c r="A162" s="1"/>
      <c r="B162" s="1"/>
      <c r="C162" s="1"/>
      <c r="D162" s="1"/>
      <c r="E162" s="1"/>
      <c r="F162" s="1"/>
      <c r="G162" s="1"/>
      <c r="H162" s="1"/>
      <c r="I162" s="367" t="s">
        <v>11</v>
      </c>
      <c r="J162" s="332">
        <v>12.0</v>
      </c>
      <c r="K162" s="366" t="s">
        <v>216</v>
      </c>
      <c r="L162" s="267"/>
      <c r="M162" s="269">
        <v>25.0</v>
      </c>
      <c r="N162" s="333" t="s">
        <v>217</v>
      </c>
      <c r="O162" s="267"/>
      <c r="P162" s="264" t="s">
        <v>40</v>
      </c>
      <c r="Q162" s="1"/>
      <c r="R162" s="1"/>
      <c r="S162" s="1"/>
      <c r="T162" s="1"/>
      <c r="U162" s="1"/>
      <c r="V162" s="1"/>
      <c r="W162" s="1"/>
      <c r="X162" s="1"/>
      <c r="Y162" s="233"/>
      <c r="Z162" s="233"/>
      <c r="AA162" s="233"/>
      <c r="AB162" s="233"/>
    </row>
    <row r="163">
      <c r="A163" s="1"/>
      <c r="B163" s="1"/>
      <c r="C163" s="1"/>
      <c r="D163" s="1"/>
      <c r="E163" s="1"/>
      <c r="F163" s="1"/>
      <c r="G163" s="1"/>
      <c r="H163" s="1"/>
      <c r="I163" s="365"/>
      <c r="J163" s="332">
        <v>13.0</v>
      </c>
      <c r="K163" s="269" t="s">
        <v>218</v>
      </c>
      <c r="L163" s="267"/>
      <c r="M163" s="269">
        <v>26.0</v>
      </c>
      <c r="N163" s="368" t="s">
        <v>219</v>
      </c>
      <c r="O163" s="267"/>
      <c r="P163" s="264" t="s">
        <v>188</v>
      </c>
      <c r="Q163" s="1"/>
      <c r="R163" s="1"/>
      <c r="S163" s="1"/>
      <c r="T163" s="1"/>
      <c r="U163" s="1"/>
      <c r="V163" s="1"/>
      <c r="W163" s="1"/>
      <c r="X163" s="1"/>
      <c r="Y163" s="233"/>
      <c r="Z163" s="233"/>
      <c r="AA163" s="233"/>
      <c r="AB163" s="233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369"/>
      <c r="K164" s="370"/>
      <c r="L164" s="371"/>
      <c r="M164" s="370"/>
      <c r="N164" s="369"/>
      <c r="O164" s="371"/>
      <c r="P164" s="1"/>
      <c r="Q164" s="1"/>
      <c r="R164" s="1"/>
      <c r="S164" s="1"/>
      <c r="T164" s="1"/>
      <c r="U164" s="1"/>
      <c r="V164" s="1"/>
      <c r="W164" s="1"/>
      <c r="X164" s="1"/>
      <c r="Y164" s="233"/>
      <c r="Z164" s="233"/>
      <c r="AA164" s="233"/>
      <c r="AB164" s="233" t="str">
        <f>MATCH(MID(F164,1,12),kodyrecept!B$1:B$600,0)</f>
        <v>#N/A</v>
      </c>
    </row>
    <row r="165">
      <c r="A165" s="194" t="s">
        <v>44</v>
      </c>
      <c r="B165" s="202" t="s">
        <v>140</v>
      </c>
      <c r="C165" s="194" t="s">
        <v>46</v>
      </c>
      <c r="D165" s="194" t="s">
        <v>47</v>
      </c>
      <c r="E165" s="194" t="s">
        <v>48</v>
      </c>
      <c r="F165" s="194" t="s">
        <v>49</v>
      </c>
      <c r="G165" s="203" t="s">
        <v>50</v>
      </c>
      <c r="H165" s="202" t="s">
        <v>141</v>
      </c>
      <c r="I165" s="202" t="s">
        <v>52</v>
      </c>
      <c r="J165" s="202" t="s">
        <v>53</v>
      </c>
      <c r="K165" s="194" t="s">
        <v>54</v>
      </c>
      <c r="L165" s="194" t="s">
        <v>55</v>
      </c>
      <c r="M165" s="194" t="s">
        <v>56</v>
      </c>
      <c r="N165" s="194" t="s">
        <v>57</v>
      </c>
      <c r="O165" s="202" t="s">
        <v>58</v>
      </c>
      <c r="P165" s="202" t="s">
        <v>59</v>
      </c>
      <c r="Q165" s="204" t="s">
        <v>60</v>
      </c>
      <c r="R165" s="62"/>
      <c r="S165" s="62"/>
      <c r="T165" s="62"/>
      <c r="U165" s="62"/>
      <c r="V165" s="62"/>
      <c r="W165" s="62"/>
      <c r="X165" s="62"/>
      <c r="Y165" s="233"/>
      <c r="Z165" s="233"/>
      <c r="AA165" s="233"/>
      <c r="AB165" s="233" t="str">
        <f>MATCH(MID(F165,1,12),kodyrecept!B$1:B$600,0)</f>
        <v>#N/A</v>
      </c>
    </row>
    <row r="166">
      <c r="A166" s="22"/>
      <c r="B166" s="22"/>
      <c r="C166" s="111"/>
      <c r="D166" s="111"/>
      <c r="E166" s="111"/>
      <c r="F166" s="179"/>
      <c r="G166" s="180"/>
      <c r="H166" s="111"/>
      <c r="I166" s="181"/>
      <c r="J166" s="111"/>
      <c r="K166" s="180"/>
      <c r="L166" s="111"/>
      <c r="M166" s="111"/>
      <c r="N166" s="111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33"/>
      <c r="Z166" s="233"/>
      <c r="AA166" s="233"/>
      <c r="AB166" s="233" t="str">
        <f>MATCH(MID(F166,1,12),kodyrecept!B$1:B$600,0)</f>
        <v>#N/A</v>
      </c>
    </row>
    <row r="167">
      <c r="A167" s="22"/>
      <c r="B167" s="22"/>
      <c r="C167" s="65"/>
      <c r="D167" s="65"/>
      <c r="E167" s="65"/>
      <c r="F167" s="179"/>
      <c r="G167" s="67"/>
      <c r="H167" s="65"/>
      <c r="I167" s="65"/>
      <c r="J167" s="65"/>
      <c r="K167" s="65"/>
      <c r="L167" s="65"/>
      <c r="M167" s="65"/>
      <c r="N167" s="65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33"/>
      <c r="Z167" s="233"/>
      <c r="AA167" s="233"/>
      <c r="AB167" s="233" t="str">
        <f>MATCH(MID(F167,1,12),kodyrecept!B$1:B$600,0)</f>
        <v>#N/A</v>
      </c>
    </row>
    <row r="168">
      <c r="A168" s="22"/>
      <c r="B168" s="22"/>
      <c r="C168" s="65"/>
      <c r="D168" s="65"/>
      <c r="E168" s="65"/>
      <c r="F168" s="179"/>
      <c r="G168" s="67"/>
      <c r="H168" s="65"/>
      <c r="I168" s="68"/>
      <c r="J168" s="65"/>
      <c r="K168" s="67"/>
      <c r="L168" s="65"/>
      <c r="M168" s="65"/>
      <c r="N168" s="65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33"/>
      <c r="Z168" s="233"/>
      <c r="AA168" s="233"/>
      <c r="AB168" s="233" t="str">
        <f>MATCH(MID(F168,1,12),kodyrecept!B$1:B$600,0)</f>
        <v>#N/A</v>
      </c>
    </row>
    <row r="169">
      <c r="A169" s="22"/>
      <c r="B169" s="22"/>
      <c r="C169" s="65"/>
      <c r="D169" s="65"/>
      <c r="E169" s="65"/>
      <c r="F169" s="179"/>
      <c r="G169" s="67"/>
      <c r="H169" s="65"/>
      <c r="I169" s="65"/>
      <c r="J169" s="65"/>
      <c r="K169" s="67"/>
      <c r="L169" s="65"/>
      <c r="M169" s="65"/>
      <c r="N169" s="65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33"/>
      <c r="Z169" s="233"/>
      <c r="AA169" s="233"/>
      <c r="AB169" s="233" t="str">
        <f>MATCH(MID(F169,1,12),kodyrecept!B$1:B$600,0)</f>
        <v>#N/A</v>
      </c>
    </row>
    <row r="170">
      <c r="A170" s="22"/>
      <c r="B170" s="22"/>
      <c r="C170" s="65"/>
      <c r="D170" s="22"/>
      <c r="E170" s="22"/>
      <c r="F170" s="66"/>
      <c r="G170" s="27"/>
      <c r="H170" s="80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33"/>
      <c r="Z170" s="233"/>
      <c r="AA170" s="233"/>
      <c r="AB170" s="233" t="str">
        <f>MATCH(MID(F170,1,12),kodyrecept!B$1:B$600,0)</f>
        <v>#N/A</v>
      </c>
    </row>
    <row r="171">
      <c r="A171" s="338" t="s">
        <v>70</v>
      </c>
      <c r="B171" s="284">
        <v>2697683.0</v>
      </c>
      <c r="C171" s="373">
        <v>0.25</v>
      </c>
      <c r="D171" s="341" t="s">
        <v>220</v>
      </c>
      <c r="E171" s="341" t="s">
        <v>221</v>
      </c>
      <c r="F171" s="341" t="s">
        <v>222</v>
      </c>
      <c r="G171" s="349">
        <v>2.0</v>
      </c>
      <c r="H171" s="346"/>
      <c r="I171" s="346"/>
      <c r="J171" s="346"/>
      <c r="K171" s="375">
        <v>501.0</v>
      </c>
      <c r="L171" s="290" t="s">
        <v>66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3"/>
      <c r="Z171" s="233"/>
      <c r="AA171" s="233"/>
      <c r="AB171" s="233" t="str">
        <f>MATCH(MID(F171,1,12),kodyrecept!B$1:B$600,0)</f>
        <v>#N/A</v>
      </c>
    </row>
    <row r="172">
      <c r="A172" s="22"/>
      <c r="B172" s="22"/>
      <c r="C172" s="65"/>
      <c r="D172" s="22"/>
      <c r="E172" s="22"/>
      <c r="F172" s="66"/>
      <c r="G172" s="27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3"/>
      <c r="Z172" s="233"/>
      <c r="AA172" s="233"/>
      <c r="AB172" s="233" t="str">
        <f>MATCH(MID(F172,1,12),kodyrecept!B$1:B$600,0)</f>
        <v>#N/A</v>
      </c>
    </row>
    <row r="173">
      <c r="A173" s="22"/>
      <c r="B173" s="22"/>
      <c r="C173" s="65"/>
      <c r="D173" s="22"/>
      <c r="E173" s="22"/>
      <c r="F173" s="66"/>
      <c r="G173" s="67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33"/>
      <c r="Z173" s="233"/>
      <c r="AA173" s="233"/>
      <c r="AB173" s="233" t="str">
        <f>MATCH(MID(F173,1,12),kodyrecept!B$1:B$600,0)</f>
        <v>#N/A</v>
      </c>
    </row>
    <row r="174">
      <c r="A174" s="22"/>
      <c r="B174" s="22"/>
      <c r="C174" s="65"/>
      <c r="D174" s="22"/>
      <c r="E174" s="22"/>
      <c r="F174" s="66"/>
      <c r="G174" s="67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33"/>
      <c r="Z174" s="233"/>
      <c r="AA174" s="233"/>
      <c r="AB174" s="233" t="str">
        <f>MATCH(MID(F174,1,12),kodyrecept!B$1:B$600,0)</f>
        <v>#N/A</v>
      </c>
    </row>
    <row r="175">
      <c r="A175" s="22"/>
      <c r="B175" s="22"/>
      <c r="C175" s="65"/>
      <c r="D175" s="22"/>
      <c r="E175" s="22"/>
      <c r="F175" s="66"/>
      <c r="G175" s="67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33"/>
      <c r="Z175" s="233"/>
      <c r="AA175" s="233"/>
      <c r="AB175" s="233" t="str">
        <f>MATCH(MID(F175,1,12),kodyrecept!B$1:B$600,0)</f>
        <v>#N/A</v>
      </c>
    </row>
    <row r="176">
      <c r="A176" s="22"/>
      <c r="B176" s="22"/>
      <c r="C176" s="65"/>
      <c r="D176" s="22"/>
      <c r="E176" s="22"/>
      <c r="F176" s="66"/>
      <c r="G176" s="67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33"/>
      <c r="Z176" s="233"/>
      <c r="AA176" s="233"/>
      <c r="AB176" s="233" t="str">
        <f>MATCH(MID(F176,1,12),kodyrecept!B$1:B$600,0)</f>
        <v>#N/A</v>
      </c>
    </row>
    <row r="177">
      <c r="A177" s="22"/>
      <c r="B177" s="22"/>
      <c r="C177" s="65"/>
      <c r="D177" s="22"/>
      <c r="E177" s="22"/>
      <c r="F177" s="22"/>
      <c r="G177" s="67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33"/>
      <c r="Z177" s="233"/>
      <c r="AA177" s="233"/>
      <c r="AB177" s="233" t="str">
        <f>MATCH(MID(F177,1,12),kodyrecept!B$1:B$600,0)</f>
        <v>#N/A</v>
      </c>
    </row>
    <row r="178">
      <c r="A178" s="211" t="s">
        <v>170</v>
      </c>
      <c r="B178" s="211">
        <v>2659992.0</v>
      </c>
      <c r="C178" s="294">
        <v>13.0</v>
      </c>
      <c r="D178" s="211" t="s">
        <v>171</v>
      </c>
      <c r="E178" s="211" t="s">
        <v>233</v>
      </c>
      <c r="F178" s="211" t="s">
        <v>173</v>
      </c>
      <c r="G178" s="382">
        <v>16.0</v>
      </c>
      <c r="H178" s="210"/>
      <c r="I178" s="210"/>
      <c r="J178" s="210"/>
      <c r="K178" s="384"/>
      <c r="L178" s="218" t="s">
        <v>66</v>
      </c>
      <c r="M178" s="210"/>
      <c r="N178" s="211">
        <v>6.02589424E8</v>
      </c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33"/>
      <c r="Z178" s="233"/>
      <c r="AA178" s="233"/>
      <c r="AB178" s="233" t="str">
        <f>MATCH(MID(F178,1,12),kodyrecept!B$1:B$600,0)</f>
        <v>#N/A</v>
      </c>
    </row>
    <row r="179">
      <c r="A179" s="22"/>
      <c r="B179" s="22"/>
      <c r="C179" s="65"/>
      <c r="D179" s="22"/>
      <c r="E179" s="22"/>
      <c r="F179" s="22"/>
      <c r="G179" s="67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33"/>
      <c r="Z179" s="233"/>
      <c r="AA179" s="233"/>
      <c r="AB179" s="233" t="str">
        <f>MATCH(MID(F179,1,12),kodyrecept!B$1:B$600,0)</f>
        <v>#N/A</v>
      </c>
    </row>
    <row r="180">
      <c r="A180" s="310" t="s">
        <v>102</v>
      </c>
      <c r="B180" s="311">
        <v>2554204.0</v>
      </c>
      <c r="C180" s="325">
        <v>0.625</v>
      </c>
      <c r="D180" s="313" t="s">
        <v>270</v>
      </c>
      <c r="E180" s="313" t="s">
        <v>271</v>
      </c>
      <c r="F180" s="313" t="s">
        <v>119</v>
      </c>
      <c r="G180" s="326">
        <v>36.0</v>
      </c>
      <c r="H180" s="316"/>
      <c r="I180" s="316"/>
      <c r="J180" s="316"/>
      <c r="K180" s="322"/>
      <c r="L180" s="218" t="s">
        <v>66</v>
      </c>
      <c r="M180" s="316"/>
      <c r="N180" s="313">
        <v>5.06169029E8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33"/>
      <c r="Z180" s="233"/>
      <c r="AA180" s="233"/>
      <c r="AB180" s="233" t="str">
        <f>MATCH(MID(F180,1,12),kodyrecept!B$1:B$600,0)</f>
        <v>#N/A</v>
      </c>
    </row>
    <row r="181">
      <c r="A181" s="22"/>
      <c r="B181" s="22"/>
      <c r="C181" s="65"/>
      <c r="D181" s="22"/>
      <c r="E181" s="22"/>
      <c r="F181" s="22"/>
      <c r="G181" s="67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3"/>
      <c r="Z181" s="233"/>
      <c r="AA181" s="233"/>
      <c r="AB181" s="233" t="str">
        <f>MATCH(MID(F181,1,12),kodyrecept!B$1:B$600,0)</f>
        <v>#N/A</v>
      </c>
    </row>
    <row r="182">
      <c r="A182" s="22"/>
      <c r="B182" s="22"/>
      <c r="C182" s="65"/>
      <c r="D182" s="22"/>
      <c r="E182" s="22"/>
      <c r="F182" s="22"/>
      <c r="G182" s="67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3"/>
      <c r="Z182" s="233"/>
      <c r="AA182" s="233"/>
      <c r="AB182" s="233" t="str">
        <f>MATCH(MID(F182,1,12),kodyrecept!B$1:B$600,0)</f>
        <v>#N/A</v>
      </c>
    </row>
    <row r="183">
      <c r="A183" s="22"/>
      <c r="B183" s="22"/>
      <c r="C183" s="65"/>
      <c r="D183" s="22"/>
      <c r="E183" s="22"/>
      <c r="F183" s="22"/>
      <c r="G183" s="67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33"/>
      <c r="Z183" s="233"/>
      <c r="AA183" s="233"/>
      <c r="AB183" s="233" t="str">
        <f>MATCH(MID(F183,1,12),kodyrecept!B$1:B$600,0)</f>
        <v>#N/A</v>
      </c>
    </row>
    <row r="184">
      <c r="A184" s="211" t="s">
        <v>61</v>
      </c>
      <c r="B184" s="381">
        <v>2724120.0</v>
      </c>
      <c r="C184" s="212">
        <v>0.3333333333333333</v>
      </c>
      <c r="D184" s="211" t="s">
        <v>250</v>
      </c>
      <c r="E184" s="211" t="s">
        <v>251</v>
      </c>
      <c r="F184" s="211" t="s">
        <v>105</v>
      </c>
      <c r="G184" s="382">
        <v>55.0</v>
      </c>
      <c r="H184" s="210"/>
      <c r="I184" s="210"/>
      <c r="J184" s="210"/>
      <c r="K184" s="387" t="s">
        <v>454</v>
      </c>
      <c r="L184" s="218" t="s">
        <v>66</v>
      </c>
      <c r="M184" s="294" t="s">
        <v>455</v>
      </c>
      <c r="N184" s="211" t="s">
        <v>252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33"/>
      <c r="Z184" s="233"/>
      <c r="AA184" s="233"/>
      <c r="AB184" s="233" t="str">
        <f>MATCH(MID(F184,1,12),kodyrecept!B$1:B$600,0)</f>
        <v>#N/A</v>
      </c>
    </row>
    <row r="185">
      <c r="A185" s="22"/>
      <c r="B185" s="22"/>
      <c r="C185" s="65"/>
      <c r="D185" s="65"/>
      <c r="E185" s="67"/>
      <c r="F185" s="65"/>
      <c r="G185" s="67"/>
      <c r="H185" s="22"/>
      <c r="I185" s="65"/>
      <c r="J185" s="65"/>
      <c r="K185" s="65"/>
      <c r="L185" s="65"/>
      <c r="M185" s="65"/>
      <c r="N185" s="65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3"/>
      <c r="Z185" s="233"/>
      <c r="AA185" s="233"/>
      <c r="AB185" s="233" t="str">
        <f>MATCH(MID(F185,1,12),kodyrecept!B$1:B$600,0)</f>
        <v>#N/A</v>
      </c>
    </row>
    <row r="186">
      <c r="A186" s="388" t="s">
        <v>102</v>
      </c>
      <c r="B186" s="311">
        <v>2614527.0</v>
      </c>
      <c r="C186" s="312">
        <v>0.625</v>
      </c>
      <c r="D186" s="313" t="s">
        <v>244</v>
      </c>
      <c r="E186" s="313" t="s">
        <v>245</v>
      </c>
      <c r="F186" s="313" t="s">
        <v>145</v>
      </c>
      <c r="G186" s="315">
        <v>16.0</v>
      </c>
      <c r="H186" s="316"/>
      <c r="I186" s="316"/>
      <c r="J186" s="316"/>
      <c r="K186" s="390"/>
      <c r="L186" s="218" t="s">
        <v>66</v>
      </c>
      <c r="M186" s="316"/>
      <c r="N186" s="313">
        <v>6.03152862E8</v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33"/>
      <c r="Z186" s="233"/>
      <c r="AA186" s="233"/>
      <c r="AB186" s="233" t="str">
        <f>MATCH(MID(F186,1,12),kodyrecept!B$1:B$600,0)</f>
        <v>#N/A</v>
      </c>
    </row>
    <row r="187">
      <c r="A187" s="22"/>
      <c r="B187" s="65"/>
      <c r="C187" s="65"/>
      <c r="D187" s="65"/>
      <c r="E187" s="65"/>
      <c r="F187" s="65"/>
      <c r="G187" s="67"/>
      <c r="H187" s="22"/>
      <c r="I187" s="68"/>
      <c r="J187" s="65"/>
      <c r="K187" s="67"/>
      <c r="L187" s="65"/>
      <c r="M187" s="65"/>
      <c r="N187" s="65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33"/>
      <c r="Z187" s="233"/>
      <c r="AA187" s="233"/>
      <c r="AB187" s="233" t="str">
        <f>MATCH(MID(F187,1,12),kodyrecept!B$1:B$600,0)</f>
        <v>#N/A</v>
      </c>
    </row>
    <row r="188">
      <c r="A188" s="283" t="s">
        <v>170</v>
      </c>
      <c r="B188" s="283">
        <v>2659992.0</v>
      </c>
      <c r="C188" s="434">
        <v>11.0</v>
      </c>
      <c r="D188" s="283" t="s">
        <v>171</v>
      </c>
      <c r="E188" s="283" t="s">
        <v>172</v>
      </c>
      <c r="F188" s="283" t="s">
        <v>173</v>
      </c>
      <c r="G188" s="298">
        <v>16.0</v>
      </c>
      <c r="H188" s="299"/>
      <c r="I188" s="299"/>
      <c r="J188" s="299"/>
      <c r="K188" s="433"/>
      <c r="L188" s="290" t="s">
        <v>66</v>
      </c>
      <c r="M188" s="434" t="s">
        <v>419</v>
      </c>
      <c r="N188" s="283">
        <v>6.0227557E8</v>
      </c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33"/>
      <c r="Z188" s="233"/>
      <c r="AA188" s="233"/>
      <c r="AB188" s="233" t="str">
        <f>MATCH(MID(F188,1,12),kodyrecept!B$1:B$600,0)</f>
        <v>#N/A</v>
      </c>
    </row>
    <row r="189">
      <c r="A189" s="22"/>
      <c r="B189" s="65"/>
      <c r="C189" s="65"/>
      <c r="D189" s="65"/>
      <c r="E189" s="65"/>
      <c r="F189" s="65"/>
      <c r="G189" s="67"/>
      <c r="H189" s="22"/>
      <c r="I189" s="68"/>
      <c r="J189" s="65"/>
      <c r="K189" s="67"/>
      <c r="L189" s="65"/>
      <c r="M189" s="65"/>
      <c r="N189" s="65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33"/>
      <c r="Z189" s="233"/>
      <c r="AA189" s="233"/>
      <c r="AB189" s="233" t="str">
        <f>MATCH(MID(F189,1,12),kodyrecept!B$1:B$600,0)</f>
        <v>#N/A</v>
      </c>
    </row>
    <row r="190">
      <c r="A190" s="310" t="s">
        <v>70</v>
      </c>
      <c r="B190" s="313">
        <v>2587186.0</v>
      </c>
      <c r="C190" s="355">
        <v>0.6666666666666666</v>
      </c>
      <c r="D190" s="313" t="s">
        <v>246</v>
      </c>
      <c r="E190" s="394" t="s">
        <v>456</v>
      </c>
      <c r="F190" s="313" t="s">
        <v>119</v>
      </c>
      <c r="G190" s="315">
        <v>10.0</v>
      </c>
      <c r="H190" s="316"/>
      <c r="I190" s="327" t="s">
        <v>248</v>
      </c>
      <c r="J190" s="316"/>
      <c r="K190" s="322"/>
      <c r="L190" s="218" t="s">
        <v>66</v>
      </c>
      <c r="M190" s="313" t="s">
        <v>249</v>
      </c>
      <c r="N190" s="313">
        <v>6.98146328E8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33"/>
      <c r="Z190" s="233"/>
      <c r="AA190" s="233"/>
      <c r="AB190" s="233" t="str">
        <f>MATCH(MID(F190,1,12),kodyrecept!B$1:B$600,0)</f>
        <v>#N/A</v>
      </c>
    </row>
    <row r="191">
      <c r="A191" s="310" t="s">
        <v>70</v>
      </c>
      <c r="B191" s="381">
        <v>2725219.0</v>
      </c>
      <c r="C191" s="352">
        <v>10.0</v>
      </c>
      <c r="D191" s="313" t="s">
        <v>287</v>
      </c>
      <c r="E191" s="313" t="s">
        <v>416</v>
      </c>
      <c r="F191" s="352" t="s">
        <v>145</v>
      </c>
      <c r="G191" s="315">
        <v>12.0</v>
      </c>
      <c r="H191" s="316"/>
      <c r="I191" s="316"/>
      <c r="J191" s="316"/>
      <c r="K191" s="322"/>
      <c r="L191" s="218" t="s">
        <v>88</v>
      </c>
      <c r="M191" s="313"/>
      <c r="N191" s="313" t="s">
        <v>292</v>
      </c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3"/>
      <c r="Z191" s="233"/>
      <c r="AA191" s="233"/>
      <c r="AB191" s="233" t="str">
        <f>MATCH(MID(F191,1,12),kodyrecept!B$1:B$600,0)</f>
        <v>#N/A</v>
      </c>
    </row>
    <row r="192">
      <c r="A192" s="22"/>
      <c r="B192" s="65"/>
      <c r="C192" s="65"/>
      <c r="D192" s="65"/>
      <c r="E192" s="65"/>
      <c r="F192" s="65"/>
      <c r="G192" s="67"/>
      <c r="H192" s="22"/>
      <c r="I192" s="68"/>
      <c r="J192" s="65"/>
      <c r="K192" s="67"/>
      <c r="L192" s="65"/>
      <c r="M192" s="65"/>
      <c r="N192" s="65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3"/>
      <c r="Z192" s="233"/>
      <c r="AA192" s="233"/>
      <c r="AB192" s="233" t="str">
        <f>MATCH(MID(F192,1,12),kodyrecept!B$1:B$600,0)</f>
        <v>#N/A</v>
      </c>
    </row>
    <row r="193">
      <c r="A193" s="22"/>
      <c r="B193" s="65"/>
      <c r="C193" s="65"/>
      <c r="D193" s="65"/>
      <c r="E193" s="65"/>
      <c r="F193" s="65"/>
      <c r="G193" s="67"/>
      <c r="H193" s="68"/>
      <c r="I193" s="68"/>
      <c r="J193" s="65"/>
      <c r="K193" s="67"/>
      <c r="L193" s="65"/>
      <c r="M193" s="65"/>
      <c r="N193" s="65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3"/>
      <c r="Z193" s="233"/>
      <c r="AA193" s="233"/>
      <c r="AB193" s="233" t="str">
        <f>MATCH(MID(F193,1,12),kodyrecept!B$1:B$600,0)</f>
        <v>#N/A</v>
      </c>
    </row>
    <row r="194">
      <c r="A194" s="22"/>
      <c r="B194" s="65"/>
      <c r="C194" s="65"/>
      <c r="D194" s="65"/>
      <c r="E194" s="65"/>
      <c r="F194" s="65"/>
      <c r="G194" s="67"/>
      <c r="H194" s="68"/>
      <c r="I194" s="68"/>
      <c r="J194" s="65"/>
      <c r="K194" s="67"/>
      <c r="L194" s="65"/>
      <c r="M194" s="65"/>
      <c r="N194" s="65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33"/>
      <c r="Z194" s="233"/>
      <c r="AA194" s="233"/>
      <c r="AB194" s="233" t="str">
        <f>MATCH(MID(F194,1,12),kodyrecept!B$1:B$600,0)</f>
        <v>#N/A</v>
      </c>
    </row>
    <row r="195">
      <c r="A195" s="22"/>
      <c r="B195" s="65"/>
      <c r="C195" s="65"/>
      <c r="D195" s="65"/>
      <c r="E195" s="65"/>
      <c r="F195" s="65"/>
      <c r="G195" s="67"/>
      <c r="H195" s="68"/>
      <c r="I195" s="68"/>
      <c r="J195" s="65"/>
      <c r="K195" s="67"/>
      <c r="L195" s="65"/>
      <c r="M195" s="65"/>
      <c r="N195" s="65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33"/>
      <c r="Z195" s="233"/>
      <c r="AA195" s="233"/>
      <c r="AB195" s="233" t="str">
        <f>MATCH(MID(F195,1,12),kodyrecept!B$1:B$600,0)</f>
        <v>#N/A</v>
      </c>
    </row>
    <row r="196">
      <c r="A196" s="22"/>
      <c r="B196" s="65"/>
      <c r="C196" s="65"/>
      <c r="D196" s="65"/>
      <c r="E196" s="65"/>
      <c r="F196" s="65"/>
      <c r="G196" s="67"/>
      <c r="H196" s="68"/>
      <c r="I196" s="68"/>
      <c r="J196" s="65"/>
      <c r="K196" s="67"/>
      <c r="L196" s="65"/>
      <c r="M196" s="65"/>
      <c r="N196" s="65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3"/>
      <c r="Z196" s="233"/>
      <c r="AA196" s="233"/>
      <c r="AB196" s="233" t="str">
        <f>MATCH(MID(F196,1,12),kodyrecept!B$1:B$600,0)</f>
        <v>#N/A</v>
      </c>
    </row>
    <row r="197">
      <c r="A197" s="22"/>
      <c r="B197" s="65"/>
      <c r="C197" s="65"/>
      <c r="D197" s="65"/>
      <c r="E197" s="65"/>
      <c r="F197" s="65"/>
      <c r="G197" s="67"/>
      <c r="H197" s="68"/>
      <c r="I197" s="68"/>
      <c r="J197" s="65"/>
      <c r="K197" s="67"/>
      <c r="L197" s="65"/>
      <c r="M197" s="65"/>
      <c r="N197" s="65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33"/>
      <c r="Z197" s="233"/>
      <c r="AA197" s="233"/>
      <c r="AB197" s="233" t="str">
        <f>MATCH(MID(F197,1,12),kodyrecept!B$1:B$600,0)</f>
        <v>#N/A</v>
      </c>
    </row>
    <row r="198">
      <c r="A198" s="22"/>
      <c r="B198" s="65"/>
      <c r="C198" s="65"/>
      <c r="D198" s="65"/>
      <c r="E198" s="65"/>
      <c r="F198" s="65"/>
      <c r="G198" s="67"/>
      <c r="H198" s="68"/>
      <c r="I198" s="68"/>
      <c r="J198" s="65"/>
      <c r="K198" s="67"/>
      <c r="L198" s="65"/>
      <c r="M198" s="65"/>
      <c r="N198" s="65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33"/>
      <c r="Z198" s="233"/>
      <c r="AA198" s="233"/>
      <c r="AB198" s="233" t="str">
        <f>MATCH(MID(F198,1,12),kodyrecept!B$1:B$600,0)</f>
        <v>#N/A</v>
      </c>
    </row>
    <row r="199">
      <c r="A199" s="22"/>
      <c r="B199" s="65"/>
      <c r="C199" s="65"/>
      <c r="D199" s="65"/>
      <c r="E199" s="65"/>
      <c r="F199" s="65"/>
      <c r="G199" s="67"/>
      <c r="H199" s="68"/>
      <c r="I199" s="68"/>
      <c r="J199" s="65"/>
      <c r="K199" s="67"/>
      <c r="L199" s="65"/>
      <c r="M199" s="65"/>
      <c r="N199" s="65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3"/>
      <c r="Z199" s="233"/>
      <c r="AA199" s="233"/>
      <c r="AB199" s="233" t="str">
        <f>MATCH(MID(F199,1,12),kodyrecept!B$1:B$600,0)</f>
        <v>#N/A</v>
      </c>
    </row>
    <row r="200">
      <c r="A200" s="22"/>
      <c r="B200" s="65"/>
      <c r="C200" s="65"/>
      <c r="D200" s="65"/>
      <c r="E200" s="65"/>
      <c r="F200" s="65"/>
      <c r="G200" s="67"/>
      <c r="H200" s="68"/>
      <c r="I200" s="68"/>
      <c r="J200" s="65"/>
      <c r="K200" s="67"/>
      <c r="L200" s="65"/>
      <c r="M200" s="65"/>
      <c r="N200" s="65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3"/>
      <c r="Z200" s="233"/>
      <c r="AA200" s="233"/>
      <c r="AB200" s="233" t="str">
        <f>MATCH(MID(F200,1,12),kodyrecept!B$1:B$600,0)</f>
        <v>#N/A</v>
      </c>
    </row>
    <row r="201">
      <c r="A201" s="22"/>
      <c r="B201" s="65"/>
      <c r="C201" s="65"/>
      <c r="D201" s="65"/>
      <c r="E201" s="65"/>
      <c r="F201" s="65"/>
      <c r="G201" s="67"/>
      <c r="H201" s="68"/>
      <c r="I201" s="68"/>
      <c r="J201" s="65"/>
      <c r="K201" s="67"/>
      <c r="L201" s="65"/>
      <c r="M201" s="65"/>
      <c r="N201" s="65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3"/>
      <c r="Z201" s="233"/>
      <c r="AA201" s="233"/>
      <c r="AB201" s="233" t="str">
        <f>MATCH(MID(F201,1,12),kodyrecept!B$1:B$600,0)</f>
        <v>#N/A</v>
      </c>
    </row>
    <row r="202">
      <c r="A202" s="22"/>
      <c r="B202" s="65"/>
      <c r="C202" s="65"/>
      <c r="D202" s="65"/>
      <c r="E202" s="65"/>
      <c r="F202" s="65"/>
      <c r="G202" s="67"/>
      <c r="H202" s="68"/>
      <c r="I202" s="68"/>
      <c r="J202" s="65"/>
      <c r="K202" s="67"/>
      <c r="L202" s="65"/>
      <c r="M202" s="65"/>
      <c r="N202" s="65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3"/>
      <c r="Z202" s="233"/>
      <c r="AA202" s="233"/>
      <c r="AB202" s="233" t="str">
        <f>MATCH(MID(F202,1,12),kodyrecept!B$1:B$600,0)</f>
        <v>#N/A</v>
      </c>
    </row>
    <row r="203">
      <c r="A203" s="22"/>
      <c r="B203" s="65"/>
      <c r="C203" s="65"/>
      <c r="D203" s="65"/>
      <c r="E203" s="65"/>
      <c r="F203" s="65"/>
      <c r="G203" s="67"/>
      <c r="H203" s="68"/>
      <c r="I203" s="68"/>
      <c r="J203" s="65"/>
      <c r="K203" s="67"/>
      <c r="L203" s="65"/>
      <c r="M203" s="65"/>
      <c r="N203" s="65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3"/>
      <c r="Z203" s="233"/>
      <c r="AA203" s="233"/>
      <c r="AB203" s="233" t="str">
        <f>MATCH(MID(F203,1,12),kodyrecept!B$1:B$600,0)</f>
        <v>#N/A</v>
      </c>
    </row>
    <row r="204">
      <c r="A204" s="22"/>
      <c r="B204" s="65"/>
      <c r="C204" s="65"/>
      <c r="D204" s="65"/>
      <c r="E204" s="65"/>
      <c r="F204" s="65"/>
      <c r="G204" s="67"/>
      <c r="H204" s="68"/>
      <c r="I204" s="68"/>
      <c r="J204" s="65"/>
      <c r="K204" s="67"/>
      <c r="L204" s="65"/>
      <c r="M204" s="65"/>
      <c r="N204" s="65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33"/>
      <c r="Z204" s="233"/>
      <c r="AA204" s="233"/>
      <c r="AB204" s="233" t="str">
        <f>MATCH(MID(F204,1,12),kodyrecept!B$1:B$600,0)</f>
        <v>#N/A</v>
      </c>
    </row>
    <row r="205">
      <c r="A205" s="22"/>
      <c r="B205" s="65"/>
      <c r="C205" s="65"/>
      <c r="D205" s="65"/>
      <c r="E205" s="65"/>
      <c r="F205" s="65"/>
      <c r="G205" s="67"/>
      <c r="H205" s="65"/>
      <c r="I205" s="65"/>
      <c r="J205" s="65"/>
      <c r="K205" s="67"/>
      <c r="L205" s="65"/>
      <c r="M205" s="65"/>
      <c r="N205" s="65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33"/>
      <c r="Z205" s="233"/>
      <c r="AA205" s="233"/>
      <c r="AB205" s="165"/>
    </row>
    <row r="206">
      <c r="A206" s="22"/>
      <c r="B206" s="65"/>
      <c r="C206" s="65"/>
      <c r="D206" s="65"/>
      <c r="E206" s="65"/>
      <c r="F206" s="22"/>
      <c r="G206" s="67"/>
      <c r="H206" s="68"/>
      <c r="I206" s="68"/>
      <c r="J206" s="65"/>
      <c r="K206" s="67"/>
      <c r="L206" s="65"/>
      <c r="M206" s="65"/>
      <c r="N206" s="65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165"/>
      <c r="Z206" s="165"/>
      <c r="AA206" s="165"/>
      <c r="AB206" s="165"/>
    </row>
    <row r="207">
      <c r="A207" s="22"/>
      <c r="B207" s="65"/>
      <c r="C207" s="65"/>
      <c r="D207" s="65"/>
      <c r="E207" s="65"/>
      <c r="F207" s="22"/>
      <c r="G207" s="67"/>
      <c r="H207" s="68"/>
      <c r="I207" s="68"/>
      <c r="J207" s="65"/>
      <c r="K207" s="67"/>
      <c r="L207" s="65"/>
      <c r="M207" s="65"/>
      <c r="N207" s="65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165"/>
      <c r="Z207" s="165"/>
      <c r="AA207" s="165"/>
      <c r="AB207" s="165"/>
    </row>
    <row r="208">
      <c r="A208" s="22"/>
      <c r="B208" s="22"/>
      <c r="C208" s="65"/>
      <c r="D208" s="67"/>
      <c r="E208" s="65"/>
      <c r="F208" s="22"/>
      <c r="G208" s="67"/>
      <c r="H208" s="65"/>
      <c r="I208" s="65"/>
      <c r="J208" s="65"/>
      <c r="K208" s="67"/>
      <c r="L208" s="65"/>
      <c r="M208" s="65"/>
      <c r="N208" s="65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165"/>
      <c r="Z208" s="165"/>
      <c r="AA208" s="165"/>
      <c r="AB208" s="165"/>
    </row>
    <row r="209">
      <c r="A209" s="22"/>
      <c r="B209" s="65"/>
      <c r="C209" s="22"/>
      <c r="D209" s="65"/>
      <c r="E209" s="65"/>
      <c r="F209" s="22"/>
      <c r="G209" s="67"/>
      <c r="H209" s="65"/>
      <c r="I209" s="68"/>
      <c r="J209" s="65"/>
      <c r="K209" s="67"/>
      <c r="L209" s="65"/>
      <c r="M209" s="65"/>
      <c r="N209" s="65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165"/>
      <c r="Z209" s="165"/>
      <c r="AA209" s="165"/>
      <c r="AB209" s="165"/>
    </row>
    <row r="210">
      <c r="A210" s="17"/>
      <c r="B210" s="17"/>
      <c r="C210" s="17"/>
      <c r="D210" s="17"/>
      <c r="E210" s="17"/>
      <c r="F210" s="112"/>
      <c r="G210" s="113">
        <f t="shared" ref="G210:H210" si="6">SUM(G166:G209)</f>
        <v>163</v>
      </c>
      <c r="H210" s="114">
        <f t="shared" si="6"/>
        <v>0</v>
      </c>
      <c r="I210" s="17"/>
      <c r="J210" s="17"/>
      <c r="K210" s="17"/>
      <c r="L210" s="17"/>
      <c r="M210" s="17"/>
      <c r="N210" s="17"/>
      <c r="O210" s="17"/>
      <c r="P210" s="112"/>
      <c r="Q210" s="22"/>
      <c r="R210" s="22"/>
      <c r="S210" s="22"/>
      <c r="T210" s="22"/>
      <c r="U210" s="22"/>
      <c r="V210" s="22"/>
      <c r="W210" s="22"/>
      <c r="X210" s="22"/>
      <c r="Y210" s="165"/>
      <c r="Z210" s="165"/>
      <c r="AA210" s="165"/>
      <c r="AB210" s="165"/>
    </row>
    <row r="211">
      <c r="A211" s="1"/>
      <c r="B211" s="1"/>
      <c r="C211" s="1"/>
      <c r="D211" s="1"/>
      <c r="E211" s="1"/>
      <c r="F211" s="1"/>
      <c r="G211" s="116"/>
      <c r="H211" s="1"/>
      <c r="I211" s="1"/>
      <c r="J211" s="1"/>
      <c r="K211" s="1"/>
      <c r="L211" s="1"/>
      <c r="M211" s="1"/>
      <c r="N211" s="1"/>
      <c r="O211" s="1"/>
      <c r="P211" s="1"/>
      <c r="Q211" s="17"/>
      <c r="R211" s="17"/>
      <c r="S211" s="17"/>
      <c r="T211" s="17"/>
      <c r="U211" s="17"/>
      <c r="V211" s="17"/>
      <c r="W211" s="17"/>
      <c r="X211" s="17"/>
      <c r="Y211" s="165"/>
      <c r="Z211" s="165"/>
      <c r="AA211" s="165"/>
      <c r="AB211" s="165"/>
    </row>
    <row r="212">
      <c r="A212" s="1"/>
      <c r="B212" s="8"/>
      <c r="C212" s="8"/>
      <c r="D212" s="8"/>
      <c r="E212" s="8"/>
      <c r="F212" s="8"/>
      <c r="G212" s="118"/>
      <c r="H212" s="8"/>
      <c r="I212" s="8"/>
      <c r="J212" s="8"/>
      <c r="K212" s="8"/>
      <c r="L212" s="8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65"/>
      <c r="Z212" s="165"/>
      <c r="AA212" s="165"/>
      <c r="AB212" s="165"/>
    </row>
    <row r="213">
      <c r="A213" s="119"/>
      <c r="B213" s="225" t="s">
        <v>1</v>
      </c>
      <c r="C213" s="226" t="s">
        <v>301</v>
      </c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5"/>
      <c r="O213" s="122"/>
      <c r="P213" s="123"/>
      <c r="Q213" s="123"/>
      <c r="R213" s="123"/>
      <c r="S213" s="123"/>
      <c r="T213" s="123"/>
      <c r="U213" s="123"/>
      <c r="V213" s="123"/>
      <c r="W213" s="123"/>
      <c r="X213" s="123"/>
      <c r="Y213" s="165"/>
      <c r="Z213" s="165"/>
      <c r="AA213" s="165"/>
      <c r="AB213" s="165"/>
    </row>
    <row r="214">
      <c r="A214" s="3"/>
      <c r="B214" s="87"/>
      <c r="C214" s="227" t="s">
        <v>181</v>
      </c>
      <c r="D214" s="75"/>
      <c r="E214" s="125"/>
      <c r="F214" s="225" t="s">
        <v>7</v>
      </c>
      <c r="G214" s="67"/>
      <c r="H214" s="126"/>
      <c r="I214" s="17"/>
      <c r="J214" s="395"/>
      <c r="K214" s="396"/>
      <c r="L214" s="397" t="s">
        <v>4</v>
      </c>
      <c r="M214" s="230" t="s">
        <v>302</v>
      </c>
      <c r="N214" s="23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65"/>
      <c r="Z214" s="165"/>
      <c r="AA214" s="165"/>
      <c r="AB214" s="165"/>
    </row>
    <row r="215">
      <c r="A215" s="3"/>
      <c r="B215" s="232"/>
      <c r="C215" s="227" t="s">
        <v>12</v>
      </c>
      <c r="D215" s="233"/>
      <c r="E215" s="130"/>
      <c r="F215" s="225" t="s">
        <v>15</v>
      </c>
      <c r="G215" s="27"/>
      <c r="H215" s="7"/>
      <c r="I215" s="1"/>
      <c r="J215" s="398">
        <v>1.0</v>
      </c>
      <c r="K215" s="399" t="s">
        <v>402</v>
      </c>
      <c r="L215" s="400"/>
      <c r="M215" s="237" t="s">
        <v>304</v>
      </c>
      <c r="N215" s="23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65"/>
      <c r="Z215" s="165"/>
      <c r="AA215" s="165"/>
      <c r="AB215" s="165"/>
    </row>
    <row r="216">
      <c r="A216" s="3"/>
      <c r="B216" s="232"/>
      <c r="C216" s="227" t="s">
        <v>125</v>
      </c>
      <c r="D216" s="233"/>
      <c r="E216" s="130"/>
      <c r="F216" s="239" t="s">
        <v>305</v>
      </c>
      <c r="G216" s="67"/>
      <c r="H216" s="7"/>
      <c r="I216" s="1"/>
      <c r="J216" s="398">
        <v>2.0</v>
      </c>
      <c r="K216" s="401" t="s">
        <v>306</v>
      </c>
      <c r="L216" s="400"/>
      <c r="M216" s="237" t="s">
        <v>307</v>
      </c>
      <c r="N216" s="23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20"/>
      <c r="Z216" s="420"/>
      <c r="AA216" s="420"/>
      <c r="AB216" s="420"/>
    </row>
    <row r="217">
      <c r="A217" s="3"/>
      <c r="B217" s="232"/>
      <c r="C217" s="227" t="s">
        <v>34</v>
      </c>
      <c r="D217" s="233"/>
      <c r="E217" s="130"/>
      <c r="F217" s="225" t="s">
        <v>308</v>
      </c>
      <c r="G217" s="27"/>
      <c r="H217" s="7"/>
      <c r="I217" s="1"/>
      <c r="J217" s="398">
        <v>3.0</v>
      </c>
      <c r="K217" s="399" t="s">
        <v>403</v>
      </c>
      <c r="L217" s="400"/>
      <c r="M217" s="238"/>
      <c r="N217" s="23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33"/>
      <c r="Z217" s="233"/>
      <c r="AA217" s="233"/>
      <c r="AB217" s="233"/>
    </row>
    <row r="218">
      <c r="A218" s="3"/>
      <c r="B218" s="232"/>
      <c r="C218" s="227" t="s">
        <v>310</v>
      </c>
      <c r="D218" s="233"/>
      <c r="E218" s="130"/>
      <c r="F218" s="241" t="s">
        <v>26</v>
      </c>
      <c r="G218" s="67"/>
      <c r="H218" s="7"/>
      <c r="I218" s="1"/>
      <c r="J218" s="402">
        <v>4.0</v>
      </c>
      <c r="K218" s="403" t="s">
        <v>311</v>
      </c>
      <c r="L218" s="400"/>
      <c r="M218" s="238"/>
      <c r="N218" s="23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33"/>
      <c r="Z218" s="233"/>
      <c r="AA218" s="233"/>
      <c r="AB218" s="233" t="str">
        <f>MATCH(MID(F218,1,12),kodyrecept!B$1:B$600,0)</f>
        <v>#N/A</v>
      </c>
    </row>
    <row r="219">
      <c r="A219" s="3"/>
      <c r="B219" s="232"/>
      <c r="C219" s="227" t="s">
        <v>312</v>
      </c>
      <c r="D219" s="233"/>
      <c r="E219" s="130"/>
      <c r="F219" s="241" t="s">
        <v>313</v>
      </c>
      <c r="G219" s="67"/>
      <c r="H219" s="7"/>
      <c r="I219" s="1"/>
      <c r="J219" s="402">
        <v>5.0</v>
      </c>
      <c r="K219" s="399" t="s">
        <v>314</v>
      </c>
      <c r="L219" s="400"/>
      <c r="M219" s="238"/>
      <c r="N219" s="2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33"/>
      <c r="Z219" s="233"/>
      <c r="AA219" s="233"/>
      <c r="AB219" s="233" t="str">
        <f>MATCH(MID(F219,1,12),kodyrecept!B$1:B$600,0)</f>
        <v>#N/A</v>
      </c>
    </row>
    <row r="220">
      <c r="A220" s="1"/>
      <c r="B220" s="232"/>
      <c r="C220" s="227" t="s">
        <v>18</v>
      </c>
      <c r="D220" s="233"/>
      <c r="E220" s="1"/>
      <c r="F220" s="46" t="s">
        <v>36</v>
      </c>
      <c r="G220" s="47" t="str">
        <f>G221/SUM(G215:G219)</f>
        <v>#DIV/0!</v>
      </c>
      <c r="H220" s="138" t="str">
        <f>H221/SUM(G215:G219)</f>
        <v>#DIV/0!</v>
      </c>
      <c r="I220" s="1"/>
      <c r="J220" s="404">
        <v>6.0</v>
      </c>
      <c r="K220" s="403" t="s">
        <v>315</v>
      </c>
      <c r="L220" s="400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33"/>
      <c r="Z220" s="233"/>
      <c r="AA220" s="233"/>
      <c r="AB220" s="233" t="str">
        <f>MATCH(MID(F220,1,12),kodyrecept!B$1:B$600,0)</f>
        <v>#N/A</v>
      </c>
    </row>
    <row r="221">
      <c r="A221" s="1"/>
      <c r="B221" s="1"/>
      <c r="C221" s="1"/>
      <c r="D221" s="1"/>
      <c r="E221" s="1"/>
      <c r="F221" s="46" t="s">
        <v>39</v>
      </c>
      <c r="G221" s="47">
        <f t="shared" ref="G221:H221" si="7">G260/7</f>
        <v>0</v>
      </c>
      <c r="H221" s="138">
        <f t="shared" si="7"/>
        <v>0</v>
      </c>
      <c r="I221" s="1"/>
      <c r="J221" s="405">
        <v>7.0</v>
      </c>
      <c r="K221" s="406"/>
      <c r="L221" s="400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33"/>
      <c r="Z221" s="233"/>
      <c r="AA221" s="233"/>
      <c r="AB221" s="233" t="str">
        <f>MATCH(MID(F221,1,12),kodyrecept!B$1:B$600,0)</f>
        <v>#N/A</v>
      </c>
    </row>
    <row r="222">
      <c r="A222" s="225" t="s">
        <v>44</v>
      </c>
      <c r="B222" s="239" t="s">
        <v>140</v>
      </c>
      <c r="C222" s="225" t="s">
        <v>46</v>
      </c>
      <c r="D222" s="225" t="s">
        <v>47</v>
      </c>
      <c r="E222" s="225" t="s">
        <v>48</v>
      </c>
      <c r="F222" s="225" t="s">
        <v>49</v>
      </c>
      <c r="G222" s="246" t="s">
        <v>50</v>
      </c>
      <c r="H222" s="239" t="s">
        <v>141</v>
      </c>
      <c r="I222" s="225" t="s">
        <v>52</v>
      </c>
      <c r="J222" s="225" t="s">
        <v>53</v>
      </c>
      <c r="K222" s="225" t="s">
        <v>54</v>
      </c>
      <c r="L222" s="225" t="s">
        <v>55</v>
      </c>
      <c r="M222" s="225" t="s">
        <v>56</v>
      </c>
      <c r="N222" s="225" t="s">
        <v>57</v>
      </c>
      <c r="O222" s="239" t="s">
        <v>316</v>
      </c>
      <c r="P222" s="239" t="s">
        <v>59</v>
      </c>
      <c r="Q222" s="246" t="s">
        <v>60</v>
      </c>
      <c r="R222" s="62"/>
      <c r="S222" s="62"/>
      <c r="T222" s="62"/>
      <c r="U222" s="62"/>
      <c r="V222" s="62"/>
      <c r="W222" s="62"/>
      <c r="X222" s="62"/>
      <c r="Y222" s="233"/>
      <c r="Z222" s="233"/>
      <c r="AA222" s="233"/>
      <c r="AB222" s="233" t="str">
        <f>MATCH(MID(F222,1,12),kodyrecept!B$1:B$600,0)</f>
        <v>#N/A</v>
      </c>
    </row>
    <row r="223">
      <c r="A223" s="22"/>
      <c r="B223" s="65"/>
      <c r="C223" s="65"/>
      <c r="D223" s="65"/>
      <c r="E223" s="65"/>
      <c r="F223" s="179"/>
      <c r="G223" s="180"/>
      <c r="H223" s="65"/>
      <c r="I223" s="65"/>
      <c r="J223" s="65"/>
      <c r="K223" s="65"/>
      <c r="L223" s="65"/>
      <c r="M223" s="65"/>
      <c r="N223" s="65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33"/>
      <c r="Z223" s="233"/>
      <c r="AA223" s="233"/>
      <c r="AB223" s="233" t="str">
        <f>MATCH(MID(F223,1,12),kodyrecept!B$1:B$600,0)</f>
        <v>#N/A</v>
      </c>
    </row>
    <row r="224">
      <c r="A224" s="22"/>
      <c r="B224" s="22"/>
      <c r="C224" s="65"/>
      <c r="D224" s="65"/>
      <c r="E224" s="65"/>
      <c r="F224" s="179"/>
      <c r="G224" s="67"/>
      <c r="H224" s="65"/>
      <c r="I224" s="65"/>
      <c r="J224" s="65"/>
      <c r="K224" s="65"/>
      <c r="L224" s="65"/>
      <c r="M224" s="65"/>
      <c r="N224" s="65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33"/>
      <c r="Z224" s="233"/>
      <c r="AA224" s="233"/>
      <c r="AB224" s="233" t="str">
        <f>MATCH(MID(F224,1,12),kodyrecept!B$1:B$600,0)</f>
        <v>#N/A</v>
      </c>
    </row>
    <row r="225">
      <c r="A225" s="22"/>
      <c r="B225" s="22"/>
      <c r="C225" s="65"/>
      <c r="D225" s="65"/>
      <c r="E225" s="65"/>
      <c r="F225" s="179"/>
      <c r="G225" s="67"/>
      <c r="H225" s="65"/>
      <c r="I225" s="65"/>
      <c r="J225" s="65"/>
      <c r="K225" s="67"/>
      <c r="L225" s="65"/>
      <c r="M225" s="65"/>
      <c r="N225" s="65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3"/>
      <c r="Z225" s="233"/>
      <c r="AA225" s="233"/>
      <c r="AB225" s="233" t="str">
        <f>MATCH(MID(F225,1,12),kodyrecept!B$1:B$600,0)</f>
        <v>#N/A</v>
      </c>
    </row>
    <row r="226">
      <c r="A226" s="22"/>
      <c r="B226" s="22"/>
      <c r="C226" s="65"/>
      <c r="D226" s="65"/>
      <c r="E226" s="65"/>
      <c r="F226" s="111"/>
      <c r="G226" s="67"/>
      <c r="H226" s="65"/>
      <c r="I226" s="65"/>
      <c r="J226" s="65"/>
      <c r="K226" s="67"/>
      <c r="L226" s="65"/>
      <c r="M226" s="65"/>
      <c r="N226" s="65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33"/>
      <c r="Z226" s="233"/>
      <c r="AA226" s="233"/>
      <c r="AB226" s="233" t="str">
        <f>MATCH(MID(F226,1,12),kodyrecept!B$1:B$600,0)</f>
        <v>#N/A</v>
      </c>
    </row>
    <row r="227">
      <c r="A227" s="22"/>
      <c r="B227" s="22"/>
      <c r="C227" s="65"/>
      <c r="D227" s="65"/>
      <c r="E227" s="65"/>
      <c r="F227" s="111"/>
      <c r="G227" s="27"/>
      <c r="H227" s="65"/>
      <c r="I227" s="65"/>
      <c r="J227" s="65"/>
      <c r="K227" s="67"/>
      <c r="L227" s="65"/>
      <c r="M227" s="65"/>
      <c r="N227" s="65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33"/>
      <c r="Z227" s="233"/>
      <c r="AA227" s="233"/>
      <c r="AB227" s="233" t="str">
        <f>MATCH(MID(F227,1,12),kodyrecept!B$1:B$600,0)</f>
        <v>#N/A</v>
      </c>
    </row>
    <row r="228">
      <c r="A228" s="22"/>
      <c r="B228" s="65"/>
      <c r="C228" s="65"/>
      <c r="D228" s="65"/>
      <c r="E228" s="111"/>
      <c r="F228" s="111"/>
      <c r="G228" s="180"/>
      <c r="H228" s="65"/>
      <c r="I228" s="65"/>
      <c r="J228" s="65"/>
      <c r="K228" s="67"/>
      <c r="L228" s="65"/>
      <c r="M228" s="65"/>
      <c r="N228" s="65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3"/>
      <c r="Z228" s="233"/>
      <c r="AA228" s="233"/>
      <c r="AB228" s="233" t="str">
        <f>MATCH(MID(F228,1,12),kodyrecept!B$1:B$600,0)</f>
        <v>#N/A</v>
      </c>
    </row>
    <row r="229">
      <c r="A229" s="22"/>
      <c r="B229" s="22"/>
      <c r="C229" s="65"/>
      <c r="D229" s="65"/>
      <c r="E229" s="65"/>
      <c r="F229" s="111"/>
      <c r="G229" s="67"/>
      <c r="H229" s="65"/>
      <c r="I229" s="65"/>
      <c r="J229" s="65"/>
      <c r="K229" s="67"/>
      <c r="L229" s="65"/>
      <c r="M229" s="65"/>
      <c r="N229" s="65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33"/>
      <c r="Z229" s="233"/>
      <c r="AA229" s="233"/>
      <c r="AB229" s="233" t="str">
        <f>MATCH(MID(F229,1,12),kodyrecept!B$1:B$600,0)</f>
        <v>#N/A</v>
      </c>
    </row>
    <row r="230">
      <c r="A230" s="22"/>
      <c r="B230" s="22"/>
      <c r="C230" s="65"/>
      <c r="D230" s="65"/>
      <c r="E230" s="65"/>
      <c r="F230" s="22"/>
      <c r="G230" s="67"/>
      <c r="H230" s="65"/>
      <c r="I230" s="65"/>
      <c r="J230" s="65"/>
      <c r="K230" s="67"/>
      <c r="L230" s="65"/>
      <c r="M230" s="65"/>
      <c r="N230" s="65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33"/>
      <c r="Z230" s="233"/>
      <c r="AA230" s="233"/>
      <c r="AB230" s="233" t="str">
        <f>MATCH(MID(F230,1,12),kodyrecept!B$1:B$600,0)</f>
        <v>#N/A</v>
      </c>
    </row>
    <row r="231">
      <c r="A231" s="22"/>
      <c r="B231" s="22"/>
      <c r="C231" s="65"/>
      <c r="D231" s="65"/>
      <c r="E231" s="65"/>
      <c r="F231" s="22"/>
      <c r="G231" s="67"/>
      <c r="H231" s="65"/>
      <c r="I231" s="65"/>
      <c r="J231" s="65"/>
      <c r="K231" s="67"/>
      <c r="L231" s="65"/>
      <c r="M231" s="65"/>
      <c r="N231" s="65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3"/>
      <c r="Z231" s="233"/>
      <c r="AA231" s="233"/>
      <c r="AB231" s="233" t="str">
        <f>MATCH(MID(F231,1,12),kodyrecept!B$1:B$600,0)</f>
        <v>#N/A</v>
      </c>
    </row>
    <row r="232">
      <c r="A232" s="22"/>
      <c r="B232" s="22"/>
      <c r="C232" s="65"/>
      <c r="D232" s="65"/>
      <c r="E232" s="65"/>
      <c r="F232" s="22"/>
      <c r="G232" s="67"/>
      <c r="H232" s="65"/>
      <c r="I232" s="65"/>
      <c r="J232" s="65"/>
      <c r="K232" s="67"/>
      <c r="L232" s="65"/>
      <c r="M232" s="65"/>
      <c r="N232" s="65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3"/>
      <c r="Z232" s="233"/>
      <c r="AA232" s="233"/>
      <c r="AB232" s="233" t="str">
        <f>MATCH(MID(F232,1,12),kodyrecept!B$1:B$600,0)</f>
        <v>#N/A</v>
      </c>
    </row>
    <row r="233">
      <c r="A233" s="22"/>
      <c r="B233" s="22"/>
      <c r="C233" s="65"/>
      <c r="D233" s="65"/>
      <c r="E233" s="65"/>
      <c r="F233" s="22"/>
      <c r="G233" s="67"/>
      <c r="H233" s="65"/>
      <c r="I233" s="65"/>
      <c r="J233" s="65"/>
      <c r="K233" s="67"/>
      <c r="L233" s="65"/>
      <c r="M233" s="65"/>
      <c r="N233" s="65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33"/>
      <c r="Z233" s="233"/>
      <c r="AA233" s="233"/>
      <c r="AB233" s="233" t="str">
        <f>MATCH(MID(F233,1,12),kodyrecept!B$1:B$600,0)</f>
        <v>#N/A</v>
      </c>
    </row>
    <row r="234">
      <c r="A234" s="22"/>
      <c r="B234" s="22"/>
      <c r="C234" s="65"/>
      <c r="D234" s="65"/>
      <c r="E234" s="65"/>
      <c r="F234" s="22"/>
      <c r="G234" s="22"/>
      <c r="H234" s="22"/>
      <c r="I234" s="65"/>
      <c r="J234" s="65"/>
      <c r="K234" s="67"/>
      <c r="L234" s="65"/>
      <c r="M234" s="65"/>
      <c r="N234" s="65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3"/>
      <c r="Z234" s="233"/>
      <c r="AA234" s="233"/>
      <c r="AB234" s="233" t="str">
        <f>MATCH(MID(F234,1,12),kodyrecept!B$1:B$600,0)</f>
        <v>#N/A</v>
      </c>
    </row>
    <row r="235">
      <c r="A235" s="22"/>
      <c r="B235" s="22"/>
      <c r="C235" s="65"/>
      <c r="D235" s="65"/>
      <c r="E235" s="65"/>
      <c r="F235" s="22"/>
      <c r="G235" s="67"/>
      <c r="H235" s="65"/>
      <c r="I235" s="65"/>
      <c r="J235" s="65"/>
      <c r="K235" s="67"/>
      <c r="L235" s="65"/>
      <c r="M235" s="65"/>
      <c r="N235" s="65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33"/>
      <c r="Z235" s="233"/>
      <c r="AA235" s="233"/>
      <c r="AB235" s="233" t="str">
        <f>MATCH(MID(F235,1,12),kodyrecept!B$1:B$600,0)</f>
        <v>#N/A</v>
      </c>
    </row>
    <row r="236">
      <c r="A236" s="22"/>
      <c r="B236" s="22"/>
      <c r="C236" s="65"/>
      <c r="D236" s="65"/>
      <c r="E236" s="65"/>
      <c r="F236" s="22"/>
      <c r="G236" s="67"/>
      <c r="H236" s="65"/>
      <c r="I236" s="65"/>
      <c r="J236" s="65"/>
      <c r="K236" s="67"/>
      <c r="L236" s="65"/>
      <c r="M236" s="65"/>
      <c r="N236" s="65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33"/>
      <c r="Z236" s="233"/>
      <c r="AA236" s="233"/>
      <c r="AB236" s="233" t="str">
        <f>MATCH(MID(F236,1,12),kodyrecept!B$1:B$600,0)</f>
        <v>#N/A</v>
      </c>
    </row>
    <row r="237">
      <c r="A237" s="22"/>
      <c r="B237" s="22"/>
      <c r="C237" s="65"/>
      <c r="D237" s="65"/>
      <c r="E237" s="65"/>
      <c r="F237" s="22"/>
      <c r="G237" s="67"/>
      <c r="H237" s="65"/>
      <c r="I237" s="65"/>
      <c r="J237" s="65"/>
      <c r="K237" s="67"/>
      <c r="L237" s="65"/>
      <c r="M237" s="65"/>
      <c r="N237" s="65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33"/>
      <c r="Z237" s="233"/>
      <c r="AA237" s="233"/>
      <c r="AB237" s="233" t="str">
        <f>MATCH(MID(F237,1,12),kodyrecept!B$1:B$600,0)</f>
        <v>#N/A</v>
      </c>
    </row>
    <row r="238">
      <c r="A238" s="22"/>
      <c r="B238" s="22"/>
      <c r="C238" s="65"/>
      <c r="D238" s="65"/>
      <c r="E238" s="65"/>
      <c r="F238" s="22"/>
      <c r="G238" s="67"/>
      <c r="H238" s="65"/>
      <c r="I238" s="65"/>
      <c r="J238" s="65"/>
      <c r="K238" s="67"/>
      <c r="L238" s="65"/>
      <c r="M238" s="65"/>
      <c r="N238" s="65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3"/>
      <c r="Z238" s="233"/>
      <c r="AA238" s="233"/>
      <c r="AB238" s="233" t="str">
        <f>MATCH(MID(F238,1,12),kodyrecept!B$1:B$600,0)</f>
        <v>#N/A</v>
      </c>
    </row>
    <row r="239">
      <c r="A239" s="22"/>
      <c r="B239" s="22"/>
      <c r="C239" s="65"/>
      <c r="D239" s="65"/>
      <c r="E239" s="65"/>
      <c r="F239" s="22"/>
      <c r="G239" s="67"/>
      <c r="H239" s="65"/>
      <c r="I239" s="65"/>
      <c r="J239" s="65"/>
      <c r="K239" s="67"/>
      <c r="L239" s="65"/>
      <c r="M239" s="65"/>
      <c r="N239" s="65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3"/>
      <c r="Z239" s="233"/>
      <c r="AA239" s="233"/>
      <c r="AB239" s="233" t="str">
        <f>MATCH(MID(F239,1,12),kodyrecept!B$1:B$600,0)</f>
        <v>#N/A</v>
      </c>
    </row>
    <row r="240">
      <c r="A240" s="22"/>
      <c r="B240" s="22"/>
      <c r="C240" s="65"/>
      <c r="D240" s="65"/>
      <c r="E240" s="65"/>
      <c r="F240" s="22"/>
      <c r="G240" s="67"/>
      <c r="H240" s="65"/>
      <c r="I240" s="65"/>
      <c r="J240" s="65"/>
      <c r="K240" s="67"/>
      <c r="L240" s="65"/>
      <c r="M240" s="65"/>
      <c r="N240" s="65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33"/>
      <c r="Z240" s="233"/>
      <c r="AA240" s="233"/>
      <c r="AB240" s="233" t="str">
        <f>MATCH(MID(F240,1,12),kodyrecept!B$1:B$600,0)</f>
        <v>#N/A</v>
      </c>
    </row>
    <row r="241">
      <c r="A241" s="22"/>
      <c r="B241" s="22"/>
      <c r="C241" s="65"/>
      <c r="D241" s="65"/>
      <c r="E241" s="65"/>
      <c r="F241" s="65"/>
      <c r="G241" s="67"/>
      <c r="H241" s="65"/>
      <c r="I241" s="65"/>
      <c r="J241" s="65"/>
      <c r="K241" s="67"/>
      <c r="L241" s="65"/>
      <c r="M241" s="65"/>
      <c r="N241" s="65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33"/>
      <c r="Z241" s="233"/>
      <c r="AA241" s="233"/>
      <c r="AB241" s="233" t="str">
        <f>MATCH(MID(F241,1,12),kodyrecept!B$1:B$600,0)</f>
        <v>#N/A</v>
      </c>
    </row>
    <row r="242">
      <c r="A242" s="22"/>
      <c r="B242" s="22"/>
      <c r="C242" s="65"/>
      <c r="D242" s="65"/>
      <c r="E242" s="65"/>
      <c r="F242" s="65"/>
      <c r="G242" s="67"/>
      <c r="H242" s="65"/>
      <c r="I242" s="65"/>
      <c r="J242" s="65"/>
      <c r="K242" s="67"/>
      <c r="L242" s="65"/>
      <c r="M242" s="65"/>
      <c r="N242" s="65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33"/>
      <c r="Z242" s="233"/>
      <c r="AA242" s="233"/>
      <c r="AB242" s="233" t="str">
        <f>MATCH(MID(F242,1,12),kodyrecept!B$1:B$600,0)</f>
        <v>#N/A</v>
      </c>
    </row>
    <row r="243">
      <c r="A243" s="22"/>
      <c r="B243" s="22"/>
      <c r="C243" s="65"/>
      <c r="D243" s="65"/>
      <c r="E243" s="65"/>
      <c r="F243" s="65"/>
      <c r="G243" s="67"/>
      <c r="H243" s="65"/>
      <c r="I243" s="65"/>
      <c r="J243" s="65"/>
      <c r="K243" s="67"/>
      <c r="L243" s="65"/>
      <c r="M243" s="65"/>
      <c r="N243" s="65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33"/>
      <c r="Z243" s="233"/>
      <c r="AA243" s="233"/>
      <c r="AB243" s="233" t="str">
        <f>MATCH(MID(F243,1,12),kodyrecept!B$1:B$600,0)</f>
        <v>#N/A</v>
      </c>
    </row>
    <row r="244">
      <c r="A244" s="22"/>
      <c r="B244" s="22"/>
      <c r="C244" s="22"/>
      <c r="D244" s="22"/>
      <c r="E244" s="22"/>
      <c r="F244" s="22"/>
      <c r="G244" s="67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33"/>
      <c r="Z244" s="233"/>
      <c r="AA244" s="233"/>
      <c r="AB244" s="233" t="str">
        <f>MATCH(MID(F244,1,12),kodyrecept!B$1:B$600,0)</f>
        <v>#N/A</v>
      </c>
    </row>
    <row r="245">
      <c r="A245" s="22"/>
      <c r="B245" s="22"/>
      <c r="C245" s="22"/>
      <c r="D245" s="22"/>
      <c r="E245" s="22"/>
      <c r="F245" s="22"/>
      <c r="G245" s="67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33"/>
      <c r="Z245" s="233"/>
      <c r="AA245" s="233"/>
      <c r="AB245" s="233" t="str">
        <f>MATCH(MID(F245,1,12),kodyrecept!B$1:B$600,0)</f>
        <v>#N/A</v>
      </c>
    </row>
    <row r="246">
      <c r="A246" s="22"/>
      <c r="B246" s="22"/>
      <c r="C246" s="22"/>
      <c r="D246" s="22"/>
      <c r="E246" s="22"/>
      <c r="F246" s="22"/>
      <c r="G246" s="67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33"/>
      <c r="Z246" s="233"/>
      <c r="AA246" s="233"/>
      <c r="AB246" s="233" t="str">
        <f>MATCH(MID(F246,1,12),kodyrecept!B$1:B$600,0)</f>
        <v>#N/A</v>
      </c>
    </row>
    <row r="247">
      <c r="A247" s="22"/>
      <c r="B247" s="22"/>
      <c r="C247" s="22"/>
      <c r="D247" s="22"/>
      <c r="E247" s="22"/>
      <c r="F247" s="22"/>
      <c r="G247" s="67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33"/>
      <c r="Z247" s="233"/>
      <c r="AA247" s="233"/>
      <c r="AB247" s="233" t="str">
        <f>MATCH(MID(F247,1,12),kodyrecept!B$1:B$600,0)</f>
        <v>#N/A</v>
      </c>
    </row>
    <row r="248">
      <c r="A248" s="22"/>
      <c r="B248" s="22"/>
      <c r="C248" s="22"/>
      <c r="D248" s="22"/>
      <c r="E248" s="22"/>
      <c r="F248" s="22"/>
      <c r="G248" s="67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33"/>
      <c r="Z248" s="233"/>
      <c r="AA248" s="233"/>
      <c r="AB248" s="233" t="str">
        <f>MATCH(MID(F248,1,12),kodyrecept!B$1:B$600,0)</f>
        <v>#N/A</v>
      </c>
    </row>
    <row r="249">
      <c r="A249" s="22"/>
      <c r="B249" s="22"/>
      <c r="C249" s="22"/>
      <c r="D249" s="22"/>
      <c r="E249" s="22"/>
      <c r="F249" s="22"/>
      <c r="G249" s="67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33"/>
      <c r="Z249" s="233"/>
      <c r="AA249" s="233"/>
      <c r="AB249" s="233" t="str">
        <f>MATCH(MID(F249,1,12),kodyrecept!B$1:B$600,0)</f>
        <v>#N/A</v>
      </c>
    </row>
    <row r="250">
      <c r="A250" s="22"/>
      <c r="B250" s="22"/>
      <c r="C250" s="22"/>
      <c r="D250" s="22"/>
      <c r="E250" s="22"/>
      <c r="F250" s="22"/>
      <c r="G250" s="67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33"/>
      <c r="Z250" s="233"/>
      <c r="AA250" s="233"/>
      <c r="AB250" s="233" t="str">
        <f>MATCH(MID(F250,1,12),kodyrecept!B$1:B$600,0)</f>
        <v>#N/A</v>
      </c>
    </row>
    <row r="251">
      <c r="A251" s="22"/>
      <c r="B251" s="22"/>
      <c r="C251" s="22"/>
      <c r="D251" s="22"/>
      <c r="E251" s="22"/>
      <c r="F251" s="22"/>
      <c r="G251" s="67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33"/>
      <c r="Z251" s="233"/>
      <c r="AA251" s="233"/>
      <c r="AB251" s="233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7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33"/>
      <c r="Z252" s="233"/>
      <c r="AA252" s="233"/>
      <c r="AB252" s="233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7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33"/>
      <c r="Z253" s="233"/>
      <c r="AA253" s="233"/>
      <c r="AB253" s="233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7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33"/>
      <c r="Z254" s="233"/>
      <c r="AA254" s="233"/>
      <c r="AB254" s="233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7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33"/>
      <c r="Z255" s="233"/>
      <c r="AA255" s="233"/>
      <c r="AB255" s="233"/>
    </row>
    <row r="256">
      <c r="A256" s="22"/>
      <c r="B256" s="22"/>
      <c r="C256" s="22"/>
      <c r="D256" s="22"/>
      <c r="E256" s="22"/>
      <c r="F256" s="22"/>
      <c r="G256" s="67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165"/>
      <c r="Z256" s="165"/>
      <c r="AA256" s="165"/>
      <c r="AB256" s="165"/>
    </row>
    <row r="257">
      <c r="A257" s="22"/>
      <c r="B257" s="22"/>
      <c r="C257" s="22"/>
      <c r="D257" s="22"/>
      <c r="E257" s="22"/>
      <c r="F257" s="22"/>
      <c r="G257" s="67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165"/>
      <c r="Z257" s="165"/>
      <c r="AA257" s="165"/>
      <c r="AB257" s="165"/>
    </row>
    <row r="258">
      <c r="A258" s="22"/>
      <c r="B258" s="22"/>
      <c r="C258" s="65"/>
      <c r="D258" s="65"/>
      <c r="E258" s="65"/>
      <c r="F258" s="22"/>
      <c r="G258" s="67"/>
      <c r="H258" s="65"/>
      <c r="I258" s="65"/>
      <c r="J258" s="65"/>
      <c r="K258" s="65"/>
      <c r="L258" s="65"/>
      <c r="M258" s="65"/>
      <c r="N258" s="65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65"/>
      <c r="Z258" s="165"/>
      <c r="AA258" s="165"/>
      <c r="AB258" s="165"/>
    </row>
    <row r="259">
      <c r="A259" s="22"/>
      <c r="B259" s="65"/>
      <c r="C259" s="65"/>
      <c r="D259" s="65"/>
      <c r="E259" s="65"/>
      <c r="F259" s="22"/>
      <c r="G259" s="67"/>
      <c r="H259" s="68"/>
      <c r="I259" s="68"/>
      <c r="J259" s="65"/>
      <c r="K259" s="67"/>
      <c r="L259" s="65"/>
      <c r="M259" s="65"/>
      <c r="N259" s="65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165"/>
      <c r="Z259" s="165"/>
      <c r="AA259" s="165"/>
      <c r="AB259" s="165"/>
    </row>
    <row r="260">
      <c r="A260" s="17"/>
      <c r="B260" s="17"/>
      <c r="C260" s="17"/>
      <c r="D260" s="17"/>
      <c r="E260" s="17"/>
      <c r="F260" s="112"/>
      <c r="G260" s="113">
        <f t="shared" ref="G260:H260" si="8">SUM(G223:G259)</f>
        <v>0</v>
      </c>
      <c r="H260" s="114">
        <f t="shared" si="8"/>
        <v>0</v>
      </c>
      <c r="I260" s="17"/>
      <c r="J260" s="17"/>
      <c r="K260" s="17"/>
      <c r="L260" s="17"/>
      <c r="M260" s="17"/>
      <c r="N260" s="17"/>
      <c r="O260" s="17"/>
      <c r="P260" s="112"/>
      <c r="Q260" s="22"/>
      <c r="R260" s="22"/>
      <c r="S260" s="22"/>
      <c r="T260" s="22"/>
      <c r="U260" s="22"/>
      <c r="V260" s="22"/>
      <c r="W260" s="22"/>
      <c r="X260" s="22"/>
      <c r="Y260" s="165"/>
      <c r="Z260" s="165"/>
      <c r="AA260" s="165"/>
      <c r="AB260" s="165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65"/>
      <c r="Z261" s="165"/>
      <c r="AA261" s="165"/>
      <c r="AB261" s="165"/>
    </row>
  </sheetData>
  <mergeCells count="8">
    <mergeCell ref="C1:N2"/>
    <mergeCell ref="E3:F3"/>
    <mergeCell ref="B5:B6"/>
    <mergeCell ref="C5:N6"/>
    <mergeCell ref="C60:N60"/>
    <mergeCell ref="C117:N117"/>
    <mergeCell ref="C149:N149"/>
    <mergeCell ref="C213:N213"/>
  </mergeCells>
  <conditionalFormatting sqref="K184 K186 K190">
    <cfRule type="containsText" dxfId="1" priority="1" operator="containsText" text="Rybak">
      <formula>NOT(ISERROR(SEARCH(("Rybak"),(K184))))</formula>
    </cfRule>
  </conditionalFormatting>
  <conditionalFormatting sqref="K28 K188 K191">
    <cfRule type="containsText" dxfId="16" priority="2" operator="containsText" text="Pompbet">
      <formula>NOT(ISERROR(SEARCH(("Pompbet"),(K28))))</formula>
    </cfRule>
  </conditionalFormatting>
  <conditionalFormatting sqref="K28 K62:K69 K78 K119:K123 K125:K127 K151:K155 K157:K159 K178 K186 K190:K191">
    <cfRule type="containsText" dxfId="0" priority="3" operator="containsText" text="Strzałk">
      <formula>NOT(ISERROR(SEARCH(("Strzałk"),(K28))))</formula>
    </cfRule>
  </conditionalFormatting>
  <conditionalFormatting sqref="K28 K62:K69 K78 K119:K132 K151:K164 K178 K186 K190:K191">
    <cfRule type="containsText" dxfId="16" priority="4" operator="containsText" text="Ryb">
      <formula>NOT(ISERROR(SEARCH(("Ryb"),(K28))))</formula>
    </cfRule>
  </conditionalFormatting>
  <conditionalFormatting sqref="K28 K62:K69 K78 K119:K132 K151:K164 K178 K186 K190:K191">
    <cfRule type="containsText" dxfId="16" priority="5" operator="containsText" text="501">
      <formula>NOT(ISERROR(SEARCH(("501"),(K28))))</formula>
    </cfRule>
  </conditionalFormatting>
  <conditionalFormatting sqref="F4 F7:F59 F61:F116 F118:F148 F150:F212 F214:F261">
    <cfRule type="containsText" dxfId="15" priority="6" operator="containsText" text="sols">
      <formula>NOT(ISERROR(SEARCH(("sols"),(F4))))</formula>
    </cfRule>
  </conditionalFormatting>
  <conditionalFormatting sqref="K3:K4 K7:K59 K61:K116 K118:K123 K125:K127 K133:K148 K150:K155 N150 K157:K159 K165:K212 K214:K261">
    <cfRule type="containsText" dxfId="13" priority="7" operator="containsText" text="Olszewski">
      <formula>NOT(ISERROR(SEARCH(("Olszewski"),(K3))))</formula>
    </cfRule>
  </conditionalFormatting>
  <conditionalFormatting sqref="K3:K4 K7:K59 K61:K116 K118:K123 K125:K148 K150:K155 N150 K157:K212 K214:K261">
    <cfRule type="containsText" dxfId="0" priority="8" operator="containsText" text="Anusze">
      <formula>NOT(ISERROR(SEARCH(("Anusze"),(K3))))</formula>
    </cfRule>
  </conditionalFormatting>
  <conditionalFormatting sqref="L3:L4 L7:L59 J61:J69 L61:L116 L118:L148 L150:L212 L214:L261">
    <cfRule type="containsText" dxfId="4" priority="9" operator="containsText" text="ta">
      <formula>NOT(ISERROR(SEARCH(("ta"),(L3))))</formula>
    </cfRule>
  </conditionalFormatting>
  <conditionalFormatting sqref="O1:O261 P17 M61:M69 J119:J132 J146:J148 J150:J164">
    <cfRule type="containsText" dxfId="5" priority="10" operator="containsText" text="przełożone">
      <formula>NOT(ISERROR(SEARCH(("przełożone"),(O1))))</formula>
    </cfRule>
  </conditionalFormatting>
  <conditionalFormatting sqref="P17">
    <cfRule type="containsText" dxfId="5" priority="11" operator="containsText" text="przełożone">
      <formula>NOT(ISERROR(SEARCH(("przełożone"),(P17))))</formula>
    </cfRule>
  </conditionalFormatting>
  <conditionalFormatting sqref="K3:K4 K7:K59 K61:K116 K118:K123 K125:K148 K150:K155 N150 K157:K212 K214:K261">
    <cfRule type="containsText" dxfId="6" priority="12" operator="containsText" text="szle">
      <formula>NOT(ISERROR(SEARCH(("szle"),(K3))))</formula>
    </cfRule>
  </conditionalFormatting>
  <conditionalFormatting sqref="O1:O261 P17 M61:M69 J119:J132 J146:J148 J150:J164">
    <cfRule type="containsText" dxfId="7" priority="13" operator="containsText" text="odwołane">
      <formula>NOT(ISERROR(SEARCH(("odwołane"),(O1))))</formula>
    </cfRule>
  </conditionalFormatting>
  <conditionalFormatting sqref="P17">
    <cfRule type="containsText" dxfId="7" priority="14" operator="containsText" text="odwołane">
      <formula>NOT(ISERROR(SEARCH(("odwołane"),(P17))))</formula>
    </cfRule>
  </conditionalFormatting>
  <conditionalFormatting sqref="K3:K4 K7:K59 K61:K116 K118:K123 K125:K148 K150:K155 N150 K157:K212 K214:K261">
    <cfRule type="containsText" dxfId="8" priority="15" operator="containsText" text="geb">
      <formula>NOT(ISERROR(SEARCH(("geb"),(K3))))</formula>
    </cfRule>
  </conditionalFormatting>
  <conditionalFormatting sqref="L3:L4 L7:L59 J61:J69 L61:L116 L118:L148 L150:L212 L214:L261">
    <cfRule type="containsText" dxfId="9" priority="16" operator="containsText" text="nie">
      <formula>NOT(ISERROR(SEARCH(("nie"),(L3))))</formula>
    </cfRule>
  </conditionalFormatting>
  <conditionalFormatting sqref="O1:O261 P17 M61:M69 J119:J132 J146:J148 J150:J164">
    <cfRule type="containsText" dxfId="10" priority="17" operator="containsText" text="potwierdzone">
      <formula>NOT(ISERROR(SEARCH(("potwierdzone"),(O1))))</formula>
    </cfRule>
  </conditionalFormatting>
  <conditionalFormatting sqref="P17">
    <cfRule type="containsText" dxfId="10" priority="18" operator="containsText" text="potwierdzone">
      <formula>NOT(ISERROR(SEARCH(("potwierdzone"),(P17))))</formula>
    </cfRule>
  </conditionalFormatting>
  <conditionalFormatting sqref="L3:L4 L7:L59 J61:J69 L61:L116 L118:L148 L150:L212 L214:L261">
    <cfRule type="cellIs" dxfId="11" priority="19" operator="equal">
      <formula>"??"</formula>
    </cfRule>
  </conditionalFormatting>
  <conditionalFormatting sqref="K3:K4 K8:K59 K61:K116 K118:K123 K125:K144 K146:K148 K150:K155 N150 K157:K204 K206:K207 K209:K212 K214:K254 K256:K261">
    <cfRule type="containsText" dxfId="0" priority="20" operator="containsText" text="strz">
      <formula>NOT(ISERROR(SEARCH(("strz"),(K3))))</formula>
    </cfRule>
  </conditionalFormatting>
  <conditionalFormatting sqref="O1:O261 P17 M61:M69 J119:J132 J146:J148 J150:J164">
    <cfRule type="containsText" dxfId="12" priority="21" operator="containsText" text="zmiana">
      <formula>NOT(ISERROR(SEARCH(("zmiana"),(O1))))</formula>
    </cfRule>
  </conditionalFormatting>
  <conditionalFormatting sqref="P17">
    <cfRule type="containsText" dxfId="12" priority="22" operator="containsText" text="zmiana">
      <formula>NOT(ISERROR(SEARCH(("zmiana"),(P17))))</formula>
    </cfRule>
  </conditionalFormatting>
  <conditionalFormatting sqref="K3:K4 K7:K59 K61:K116 K118:K123 K125:K148 K150:K155 N150 K157:K212 K214:K261">
    <cfRule type="containsText" dxfId="9" priority="23" operator="containsText" text="Pompbet">
      <formula>NOT(ISERROR(SEARCH(("Pompbet"),(K3))))</formula>
    </cfRule>
  </conditionalFormatting>
  <conditionalFormatting sqref="K1:K4 K7:K59 K61:K116 K118:K123 K125:K148 K150:K155 N150 K157:K212 K214:K261">
    <cfRule type="containsText" dxfId="2" priority="24" operator="containsText" text="Olszewski">
      <formula>NOT(ISERROR(SEARCH(("Olszewski"),(K1))))</formula>
    </cfRule>
  </conditionalFormatting>
  <conditionalFormatting sqref="F1:F2 F4 F7:F59 F61:F116 F118:F148 F150:F212 F214:F261">
    <cfRule type="containsText" dxfId="14" priority="25" operator="containsText" text="artevia">
      <formula>NOT(ISERROR(SEARCH(("artevia"),(F1))))</formula>
    </cfRule>
  </conditionalFormatting>
  <conditionalFormatting sqref="F1:F2 F4 F7:F59 F61:F116 F118:F148 F150:F212 F214:F261">
    <cfRule type="containsText" dxfId="3" priority="26" operator="containsText" text="sols">
      <formula>NOT(ISERROR(SEARCH(("sols"),(F1))))</formula>
    </cfRule>
  </conditionalFormatting>
  <conditionalFormatting sqref="K152:K153 K157">
    <cfRule type="containsText" dxfId="1" priority="27" operator="containsText" text="Rybak, Niziński. Urbaniak, 501">
      <formula>NOT(ISERROR(SEARCH(("Rybak, Niziński. Urbaniak, 501"),(K152))))</formula>
    </cfRule>
  </conditionalFormatting>
  <hyperlinks>
    <hyperlink r:id="rId1" ref="E190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38"/>
    <col customWidth="1" min="2" max="2" width="10.63"/>
    <col customWidth="1" min="3" max="3" width="15.38"/>
    <col customWidth="1" min="4" max="5" width="6.88"/>
    <col customWidth="1" min="6" max="6" width="11.0"/>
    <col customWidth="1" min="7" max="7" width="15.38"/>
    <col customWidth="1" min="8" max="8" width="6.75"/>
    <col customWidth="1" min="9" max="9" width="8.0"/>
    <col customWidth="1" min="10" max="10" width="10.5"/>
    <col customWidth="1" min="11" max="11" width="15.38"/>
    <col customWidth="1" min="12" max="13" width="6.88"/>
    <col customWidth="1" min="14" max="14" width="10.5"/>
    <col customWidth="1" min="15" max="15" width="15.38"/>
    <col customWidth="1" min="16" max="16" width="6.88"/>
    <col customWidth="1" min="17" max="17" width="8.38"/>
    <col customWidth="1" min="18" max="18" width="10.88"/>
    <col customWidth="1" min="19" max="21" width="15.13"/>
  </cols>
  <sheetData>
    <row r="1">
      <c r="A1" s="448" t="s">
        <v>457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449"/>
    </row>
    <row r="2">
      <c r="A2" s="65"/>
      <c r="B2" s="450" t="s">
        <v>458</v>
      </c>
      <c r="C2" s="155"/>
      <c r="D2" s="155"/>
      <c r="E2" s="5"/>
      <c r="F2" s="451" t="s">
        <v>459</v>
      </c>
      <c r="G2" s="155"/>
      <c r="H2" s="155"/>
      <c r="I2" s="5"/>
      <c r="J2" s="452" t="s">
        <v>460</v>
      </c>
      <c r="K2" s="155"/>
      <c r="L2" s="155"/>
      <c r="M2" s="5"/>
      <c r="N2" s="453" t="s">
        <v>461</v>
      </c>
      <c r="O2" s="155"/>
      <c r="P2" s="155"/>
      <c r="Q2" s="5"/>
      <c r="R2" s="454" t="s">
        <v>462</v>
      </c>
      <c r="S2" s="155"/>
      <c r="T2" s="5"/>
      <c r="U2" s="449"/>
    </row>
    <row r="3" ht="29.25" customHeight="1">
      <c r="A3" s="62" t="s">
        <v>463</v>
      </c>
      <c r="B3" s="450" t="s">
        <v>464</v>
      </c>
      <c r="C3" s="155"/>
      <c r="D3" s="155"/>
      <c r="E3" s="5"/>
      <c r="F3" s="451" t="s">
        <v>464</v>
      </c>
      <c r="G3" s="155"/>
      <c r="H3" s="155"/>
      <c r="I3" s="5"/>
      <c r="J3" s="455" t="s">
        <v>464</v>
      </c>
      <c r="K3" s="155"/>
      <c r="L3" s="155"/>
      <c r="M3" s="5"/>
      <c r="N3" s="453" t="s">
        <v>464</v>
      </c>
      <c r="O3" s="155"/>
      <c r="P3" s="155"/>
      <c r="Q3" s="5"/>
      <c r="R3" s="456" t="s">
        <v>464</v>
      </c>
      <c r="S3" s="155"/>
      <c r="T3" s="5"/>
      <c r="U3" s="449"/>
    </row>
    <row r="4" ht="22.5" customHeight="1">
      <c r="A4" s="457" t="s">
        <v>465</v>
      </c>
      <c r="B4" s="458" t="s">
        <v>466</v>
      </c>
      <c r="C4" s="286" t="s">
        <v>467</v>
      </c>
      <c r="D4" s="459" t="s">
        <v>468</v>
      </c>
      <c r="E4" s="5"/>
      <c r="F4" s="460" t="s">
        <v>469</v>
      </c>
      <c r="G4" s="286" t="s">
        <v>467</v>
      </c>
      <c r="H4" s="459" t="s">
        <v>470</v>
      </c>
      <c r="I4" s="5"/>
      <c r="J4" s="461" t="s">
        <v>469</v>
      </c>
      <c r="K4" s="286" t="s">
        <v>467</v>
      </c>
      <c r="L4" s="462" t="s">
        <v>471</v>
      </c>
      <c r="M4" s="5"/>
      <c r="N4" s="461" t="s">
        <v>469</v>
      </c>
      <c r="O4" s="286" t="s">
        <v>467</v>
      </c>
      <c r="P4" s="462" t="s">
        <v>472</v>
      </c>
      <c r="Q4" s="5"/>
      <c r="R4" s="461" t="s">
        <v>469</v>
      </c>
      <c r="S4" s="286" t="s">
        <v>467</v>
      </c>
      <c r="T4" s="348" t="s">
        <v>473</v>
      </c>
      <c r="U4" s="449"/>
    </row>
    <row r="5" ht="22.5" customHeight="1">
      <c r="A5" s="463"/>
      <c r="B5" s="463"/>
      <c r="C5" s="286" t="s">
        <v>474</v>
      </c>
      <c r="D5" s="464"/>
      <c r="E5" s="5"/>
      <c r="F5" s="463"/>
      <c r="G5" s="286" t="s">
        <v>474</v>
      </c>
      <c r="H5" s="465" t="s">
        <v>475</v>
      </c>
      <c r="I5" s="16"/>
      <c r="J5" s="463"/>
      <c r="K5" s="286" t="s">
        <v>474</v>
      </c>
      <c r="L5" s="464"/>
      <c r="M5" s="5"/>
      <c r="N5" s="463"/>
      <c r="O5" s="286" t="s">
        <v>474</v>
      </c>
      <c r="P5" s="464"/>
      <c r="Q5" s="5"/>
      <c r="R5" s="463"/>
      <c r="S5" s="286" t="s">
        <v>474</v>
      </c>
      <c r="T5" s="348" t="s">
        <v>476</v>
      </c>
      <c r="U5" s="449"/>
    </row>
    <row r="6" ht="22.5" customHeight="1">
      <c r="A6" s="463"/>
      <c r="B6" s="14"/>
      <c r="C6" s="286" t="s">
        <v>477</v>
      </c>
      <c r="D6" s="464"/>
      <c r="E6" s="5"/>
      <c r="F6" s="14"/>
      <c r="G6" s="286" t="s">
        <v>477</v>
      </c>
      <c r="H6" s="464"/>
      <c r="I6" s="5"/>
      <c r="J6" s="14"/>
      <c r="K6" s="286" t="s">
        <v>477</v>
      </c>
      <c r="L6" s="464"/>
      <c r="M6" s="5"/>
      <c r="N6" s="14"/>
      <c r="O6" s="286" t="s">
        <v>477</v>
      </c>
      <c r="P6" s="464"/>
      <c r="Q6" s="5"/>
      <c r="R6" s="14"/>
      <c r="S6" s="286" t="s">
        <v>477</v>
      </c>
      <c r="T6" s="299"/>
      <c r="U6" s="449"/>
    </row>
    <row r="7" ht="22.5" customHeight="1">
      <c r="A7" s="463"/>
      <c r="B7" s="458" t="s">
        <v>478</v>
      </c>
      <c r="C7" s="286" t="s">
        <v>467</v>
      </c>
      <c r="D7" s="462" t="s">
        <v>479</v>
      </c>
      <c r="E7" s="5"/>
      <c r="F7" s="460" t="s">
        <v>480</v>
      </c>
      <c r="G7" s="286" t="s">
        <v>467</v>
      </c>
      <c r="H7" s="459" t="s">
        <v>481</v>
      </c>
      <c r="I7" s="5"/>
      <c r="J7" s="460" t="s">
        <v>480</v>
      </c>
      <c r="K7" s="286" t="s">
        <v>467</v>
      </c>
      <c r="L7" s="466" t="s">
        <v>482</v>
      </c>
      <c r="M7" s="5"/>
      <c r="N7" s="460" t="s">
        <v>480</v>
      </c>
      <c r="O7" s="286" t="s">
        <v>467</v>
      </c>
      <c r="P7" s="462" t="s">
        <v>483</v>
      </c>
      <c r="Q7" s="5"/>
      <c r="R7" s="460" t="s">
        <v>480</v>
      </c>
      <c r="S7" s="286" t="s">
        <v>467</v>
      </c>
      <c r="T7" s="348" t="s">
        <v>484</v>
      </c>
      <c r="U7" s="449"/>
    </row>
    <row r="8" ht="22.5" customHeight="1">
      <c r="A8" s="463"/>
      <c r="B8" s="463"/>
      <c r="C8" s="286" t="s">
        <v>474</v>
      </c>
      <c r="D8" s="464"/>
      <c r="E8" s="5"/>
      <c r="F8" s="463"/>
      <c r="G8" s="286" t="s">
        <v>474</v>
      </c>
      <c r="H8" s="467" t="s">
        <v>485</v>
      </c>
      <c r="I8" s="16"/>
      <c r="J8" s="463"/>
      <c r="K8" s="286" t="s">
        <v>474</v>
      </c>
      <c r="L8" s="464"/>
      <c r="M8" s="5"/>
      <c r="N8" s="463"/>
      <c r="O8" s="286" t="s">
        <v>474</v>
      </c>
      <c r="P8" s="464"/>
      <c r="Q8" s="5"/>
      <c r="R8" s="463"/>
      <c r="S8" s="286" t="s">
        <v>474</v>
      </c>
      <c r="T8" s="348" t="s">
        <v>486</v>
      </c>
      <c r="U8" s="449"/>
    </row>
    <row r="9" ht="22.5" customHeight="1">
      <c r="A9" s="14"/>
      <c r="B9" s="14"/>
      <c r="C9" s="286" t="s">
        <v>477</v>
      </c>
      <c r="D9" s="464"/>
      <c r="E9" s="5"/>
      <c r="F9" s="14"/>
      <c r="G9" s="286" t="s">
        <v>477</v>
      </c>
      <c r="H9" s="464"/>
      <c r="I9" s="5"/>
      <c r="J9" s="14"/>
      <c r="K9" s="286" t="s">
        <v>477</v>
      </c>
      <c r="L9" s="464"/>
      <c r="M9" s="5"/>
      <c r="N9" s="14"/>
      <c r="O9" s="286" t="s">
        <v>477</v>
      </c>
      <c r="P9" s="464"/>
      <c r="Q9" s="5"/>
      <c r="R9" s="14"/>
      <c r="S9" s="286" t="s">
        <v>477</v>
      </c>
      <c r="T9" s="299"/>
      <c r="U9" s="449"/>
    </row>
    <row r="10">
      <c r="A10" s="468" t="s">
        <v>487</v>
      </c>
      <c r="B10" s="469"/>
      <c r="C10" s="155"/>
      <c r="D10" s="155"/>
      <c r="E10" s="5"/>
      <c r="F10" s="469"/>
      <c r="G10" s="155"/>
      <c r="H10" s="155"/>
      <c r="I10" s="5"/>
      <c r="J10" s="469"/>
      <c r="K10" s="155"/>
      <c r="L10" s="155"/>
      <c r="M10" s="5"/>
      <c r="N10" s="469"/>
      <c r="O10" s="155"/>
      <c r="P10" s="155"/>
      <c r="Q10" s="5"/>
      <c r="R10" s="470"/>
      <c r="S10" s="155"/>
      <c r="T10" s="5"/>
      <c r="U10" s="449"/>
    </row>
    <row r="11">
      <c r="A11" s="468" t="s">
        <v>488</v>
      </c>
      <c r="B11" s="471"/>
      <c r="C11" s="155"/>
      <c r="D11" s="155"/>
      <c r="E11" s="5"/>
      <c r="F11" s="471"/>
      <c r="G11" s="155"/>
      <c r="H11" s="155"/>
      <c r="I11" s="5"/>
      <c r="J11" s="471"/>
      <c r="K11" s="155"/>
      <c r="L11" s="155"/>
      <c r="M11" s="5"/>
      <c r="N11" s="471"/>
      <c r="O11" s="155"/>
      <c r="P11" s="155"/>
      <c r="Q11" s="5"/>
      <c r="R11" s="472"/>
      <c r="S11" s="155"/>
      <c r="T11" s="5"/>
      <c r="U11" s="449"/>
    </row>
    <row r="12">
      <c r="A12" s="473" t="s">
        <v>489</v>
      </c>
      <c r="B12" s="474"/>
      <c r="C12" s="155"/>
      <c r="D12" s="155"/>
      <c r="E12" s="5"/>
      <c r="F12" s="475"/>
      <c r="G12" s="155"/>
      <c r="H12" s="155"/>
      <c r="I12" s="5"/>
      <c r="J12" s="474"/>
      <c r="K12" s="155"/>
      <c r="L12" s="155"/>
      <c r="M12" s="5"/>
      <c r="N12" s="476"/>
      <c r="O12" s="155"/>
      <c r="P12" s="155"/>
      <c r="Q12" s="5"/>
      <c r="R12" s="477"/>
      <c r="S12" s="155"/>
      <c r="T12" s="5"/>
      <c r="U12" s="449"/>
    </row>
    <row r="13">
      <c r="A13" s="473" t="s">
        <v>257</v>
      </c>
      <c r="B13" s="478"/>
      <c r="C13" s="155"/>
      <c r="D13" s="155"/>
      <c r="E13" s="5"/>
      <c r="F13" s="478"/>
      <c r="G13" s="155"/>
      <c r="H13" s="155"/>
      <c r="I13" s="5"/>
      <c r="J13" s="479"/>
      <c r="K13" s="155"/>
      <c r="L13" s="155"/>
      <c r="M13" s="5"/>
      <c r="N13" s="478"/>
      <c r="O13" s="155"/>
      <c r="P13" s="155"/>
      <c r="Q13" s="5"/>
      <c r="R13" s="480"/>
      <c r="S13" s="155"/>
      <c r="T13" s="5"/>
      <c r="U13" s="449"/>
    </row>
    <row r="14">
      <c r="A14" s="473" t="s">
        <v>490</v>
      </c>
      <c r="B14" s="481"/>
      <c r="C14" s="155"/>
      <c r="D14" s="155"/>
      <c r="E14" s="5"/>
      <c r="F14" s="482"/>
      <c r="G14" s="155"/>
      <c r="H14" s="155"/>
      <c r="I14" s="5"/>
      <c r="J14" s="483"/>
      <c r="K14" s="155"/>
      <c r="L14" s="155"/>
      <c r="M14" s="5"/>
      <c r="N14" s="483"/>
      <c r="O14" s="155"/>
      <c r="P14" s="155"/>
      <c r="Q14" s="5"/>
      <c r="R14" s="484"/>
      <c r="S14" s="155"/>
      <c r="T14" s="5"/>
      <c r="U14" s="449"/>
    </row>
    <row r="15">
      <c r="A15" s="485"/>
      <c r="B15" s="485"/>
      <c r="C15" s="485"/>
      <c r="D15" s="485"/>
      <c r="E15" s="485"/>
      <c r="F15" s="485"/>
      <c r="G15" s="485"/>
      <c r="H15" s="485"/>
      <c r="I15" s="485"/>
      <c r="J15" s="485"/>
      <c r="K15" s="485"/>
      <c r="L15" s="485"/>
      <c r="M15" s="485"/>
      <c r="N15" s="485"/>
      <c r="O15" s="485"/>
      <c r="P15" s="485"/>
      <c r="Q15" s="485"/>
      <c r="R15" s="9"/>
      <c r="S15" s="9"/>
      <c r="T15" s="9"/>
      <c r="U15" s="449"/>
    </row>
    <row r="16">
      <c r="A16" s="448" t="s">
        <v>491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5"/>
      <c r="U16" s="449"/>
    </row>
    <row r="17">
      <c r="A17" s="65"/>
      <c r="B17" s="450" t="s">
        <v>458</v>
      </c>
      <c r="C17" s="155"/>
      <c r="D17" s="155"/>
      <c r="E17" s="5"/>
      <c r="F17" s="451" t="s">
        <v>459</v>
      </c>
      <c r="G17" s="155"/>
      <c r="H17" s="155"/>
      <c r="I17" s="5"/>
      <c r="J17" s="452" t="s">
        <v>460</v>
      </c>
      <c r="K17" s="155"/>
      <c r="L17" s="155"/>
      <c r="M17" s="5"/>
      <c r="N17" s="453" t="s">
        <v>461</v>
      </c>
      <c r="O17" s="155"/>
      <c r="P17" s="155"/>
      <c r="Q17" s="5"/>
      <c r="R17" s="454" t="s">
        <v>462</v>
      </c>
      <c r="S17" s="155"/>
      <c r="T17" s="5"/>
      <c r="U17" s="449"/>
    </row>
    <row r="18">
      <c r="A18" s="62" t="s">
        <v>463</v>
      </c>
      <c r="B18" s="450" t="s">
        <v>464</v>
      </c>
      <c r="C18" s="155"/>
      <c r="D18" s="155"/>
      <c r="E18" s="5"/>
      <c r="F18" s="451" t="s">
        <v>464</v>
      </c>
      <c r="G18" s="155"/>
      <c r="H18" s="155"/>
      <c r="I18" s="5"/>
      <c r="J18" s="455" t="s">
        <v>464</v>
      </c>
      <c r="K18" s="155"/>
      <c r="L18" s="155"/>
      <c r="M18" s="5"/>
      <c r="N18" s="453" t="s">
        <v>464</v>
      </c>
      <c r="O18" s="155"/>
      <c r="P18" s="155"/>
      <c r="Q18" s="5"/>
      <c r="R18" s="456" t="s">
        <v>464</v>
      </c>
      <c r="S18" s="155"/>
      <c r="T18" s="5"/>
      <c r="U18" s="449"/>
    </row>
    <row r="19" ht="22.5" customHeight="1">
      <c r="A19" s="457" t="s">
        <v>465</v>
      </c>
      <c r="B19" s="458" t="s">
        <v>466</v>
      </c>
      <c r="C19" s="486" t="s">
        <v>467</v>
      </c>
      <c r="D19" s="487"/>
      <c r="E19" s="5"/>
      <c r="F19" s="488" t="s">
        <v>469</v>
      </c>
      <c r="G19" s="486" t="s">
        <v>467</v>
      </c>
      <c r="H19" s="487"/>
      <c r="I19" s="5"/>
      <c r="J19" s="458" t="s">
        <v>469</v>
      </c>
      <c r="K19" s="486" t="s">
        <v>467</v>
      </c>
      <c r="L19" s="487"/>
      <c r="M19" s="5"/>
      <c r="N19" s="458" t="s">
        <v>469</v>
      </c>
      <c r="O19" s="486" t="s">
        <v>467</v>
      </c>
      <c r="P19" s="487"/>
      <c r="Q19" s="5"/>
      <c r="R19" s="458" t="s">
        <v>469</v>
      </c>
      <c r="S19" s="486" t="s">
        <v>467</v>
      </c>
      <c r="T19" s="80"/>
      <c r="U19" s="449"/>
    </row>
    <row r="20" ht="22.5" customHeight="1">
      <c r="A20" s="463"/>
      <c r="B20" s="463"/>
      <c r="C20" s="486" t="s">
        <v>474</v>
      </c>
      <c r="D20" s="489"/>
      <c r="E20" s="5"/>
      <c r="F20" s="463"/>
      <c r="G20" s="486" t="s">
        <v>474</v>
      </c>
      <c r="H20" s="487"/>
      <c r="I20" s="5"/>
      <c r="J20" s="463"/>
      <c r="K20" s="486" t="s">
        <v>474</v>
      </c>
      <c r="L20" s="489"/>
      <c r="M20" s="5"/>
      <c r="N20" s="463"/>
      <c r="O20" s="486" t="s">
        <v>474</v>
      </c>
      <c r="P20" s="489"/>
      <c r="Q20" s="5"/>
      <c r="R20" s="463"/>
      <c r="S20" s="486" t="s">
        <v>474</v>
      </c>
      <c r="T20" s="80"/>
      <c r="U20" s="449"/>
    </row>
    <row r="21" ht="22.5" customHeight="1">
      <c r="A21" s="463"/>
      <c r="B21" s="14"/>
      <c r="C21" s="486" t="s">
        <v>477</v>
      </c>
      <c r="D21" s="489"/>
      <c r="E21" s="5"/>
      <c r="F21" s="14"/>
      <c r="G21" s="486" t="s">
        <v>477</v>
      </c>
      <c r="H21" s="489"/>
      <c r="I21" s="5"/>
      <c r="J21" s="14"/>
      <c r="K21" s="486" t="s">
        <v>477</v>
      </c>
      <c r="L21" s="489"/>
      <c r="M21" s="5"/>
      <c r="N21" s="14"/>
      <c r="O21" s="486" t="s">
        <v>477</v>
      </c>
      <c r="P21" s="489"/>
      <c r="Q21" s="5"/>
      <c r="R21" s="14"/>
      <c r="S21" s="486" t="s">
        <v>477</v>
      </c>
      <c r="T21" s="22"/>
      <c r="U21" s="449"/>
    </row>
    <row r="22" ht="22.5" customHeight="1">
      <c r="A22" s="463"/>
      <c r="B22" s="458" t="s">
        <v>478</v>
      </c>
      <c r="C22" s="486" t="s">
        <v>467</v>
      </c>
      <c r="D22" s="487"/>
      <c r="E22" s="5"/>
      <c r="F22" s="488" t="s">
        <v>480</v>
      </c>
      <c r="G22" s="486" t="s">
        <v>467</v>
      </c>
      <c r="H22" s="487"/>
      <c r="I22" s="5"/>
      <c r="J22" s="488" t="s">
        <v>480</v>
      </c>
      <c r="K22" s="486" t="s">
        <v>467</v>
      </c>
      <c r="L22" s="489"/>
      <c r="M22" s="5"/>
      <c r="N22" s="488" t="s">
        <v>480</v>
      </c>
      <c r="O22" s="486" t="s">
        <v>467</v>
      </c>
      <c r="P22" s="487"/>
      <c r="Q22" s="5"/>
      <c r="R22" s="488" t="s">
        <v>480</v>
      </c>
      <c r="S22" s="486" t="s">
        <v>467</v>
      </c>
      <c r="T22" s="80"/>
      <c r="U22" s="449"/>
    </row>
    <row r="23" ht="22.5" customHeight="1">
      <c r="A23" s="463"/>
      <c r="B23" s="463"/>
      <c r="C23" s="486" t="s">
        <v>474</v>
      </c>
      <c r="D23" s="489"/>
      <c r="E23" s="5"/>
      <c r="F23" s="463"/>
      <c r="G23" s="486" t="s">
        <v>474</v>
      </c>
      <c r="H23" s="489"/>
      <c r="I23" s="5"/>
      <c r="J23" s="463"/>
      <c r="K23" s="486" t="s">
        <v>474</v>
      </c>
      <c r="L23" s="489"/>
      <c r="M23" s="5"/>
      <c r="N23" s="463"/>
      <c r="O23" s="486" t="s">
        <v>474</v>
      </c>
      <c r="P23" s="489"/>
      <c r="Q23" s="5"/>
      <c r="R23" s="463"/>
      <c r="S23" s="486" t="s">
        <v>474</v>
      </c>
      <c r="T23" s="80"/>
      <c r="U23" s="449"/>
    </row>
    <row r="24" ht="22.5" customHeight="1">
      <c r="A24" s="14"/>
      <c r="B24" s="14"/>
      <c r="C24" s="486" t="s">
        <v>477</v>
      </c>
      <c r="D24" s="489"/>
      <c r="E24" s="5"/>
      <c r="F24" s="14"/>
      <c r="G24" s="486" t="s">
        <v>477</v>
      </c>
      <c r="H24" s="489"/>
      <c r="I24" s="5"/>
      <c r="J24" s="14"/>
      <c r="K24" s="486" t="s">
        <v>477</v>
      </c>
      <c r="L24" s="489"/>
      <c r="M24" s="5"/>
      <c r="N24" s="14"/>
      <c r="O24" s="486" t="s">
        <v>477</v>
      </c>
      <c r="P24" s="489"/>
      <c r="Q24" s="5"/>
      <c r="R24" s="14"/>
      <c r="S24" s="486" t="s">
        <v>477</v>
      </c>
      <c r="T24" s="22"/>
      <c r="U24" s="449"/>
    </row>
    <row r="25">
      <c r="A25" s="468" t="s">
        <v>487</v>
      </c>
      <c r="B25" s="469"/>
      <c r="C25" s="155"/>
      <c r="D25" s="155"/>
      <c r="E25" s="5"/>
      <c r="F25" s="469"/>
      <c r="G25" s="155"/>
      <c r="H25" s="155"/>
      <c r="I25" s="5"/>
      <c r="J25" s="469"/>
      <c r="K25" s="155"/>
      <c r="L25" s="155"/>
      <c r="M25" s="5"/>
      <c r="N25" s="469"/>
      <c r="O25" s="155"/>
      <c r="P25" s="155"/>
      <c r="Q25" s="5"/>
      <c r="R25" s="470"/>
      <c r="S25" s="155"/>
      <c r="T25" s="5"/>
      <c r="U25" s="449"/>
    </row>
    <row r="26">
      <c r="A26" s="468" t="s">
        <v>488</v>
      </c>
      <c r="B26" s="471"/>
      <c r="C26" s="155"/>
      <c r="D26" s="155"/>
      <c r="E26" s="5"/>
      <c r="F26" s="471"/>
      <c r="G26" s="155"/>
      <c r="H26" s="155"/>
      <c r="I26" s="5"/>
      <c r="J26" s="471"/>
      <c r="K26" s="155"/>
      <c r="L26" s="155"/>
      <c r="M26" s="5"/>
      <c r="N26" s="471"/>
      <c r="O26" s="155"/>
      <c r="P26" s="155"/>
      <c r="Q26" s="5"/>
      <c r="R26" s="472"/>
      <c r="S26" s="155"/>
      <c r="T26" s="5"/>
      <c r="U26" s="449"/>
    </row>
    <row r="27">
      <c r="A27" s="473" t="s">
        <v>489</v>
      </c>
      <c r="B27" s="474"/>
      <c r="C27" s="155"/>
      <c r="D27" s="155"/>
      <c r="E27" s="5"/>
      <c r="F27" s="475"/>
      <c r="G27" s="155"/>
      <c r="H27" s="155"/>
      <c r="I27" s="5"/>
      <c r="J27" s="474"/>
      <c r="K27" s="155"/>
      <c r="L27" s="155"/>
      <c r="M27" s="5"/>
      <c r="N27" s="476"/>
      <c r="O27" s="155"/>
      <c r="P27" s="155"/>
      <c r="Q27" s="5"/>
      <c r="R27" s="477"/>
      <c r="S27" s="155"/>
      <c r="T27" s="5"/>
      <c r="U27" s="449"/>
    </row>
    <row r="28">
      <c r="A28" s="473" t="s">
        <v>257</v>
      </c>
      <c r="B28" s="478"/>
      <c r="C28" s="155"/>
      <c r="D28" s="155"/>
      <c r="E28" s="5"/>
      <c r="F28" s="478"/>
      <c r="G28" s="155"/>
      <c r="H28" s="155"/>
      <c r="I28" s="5"/>
      <c r="J28" s="479"/>
      <c r="K28" s="155"/>
      <c r="L28" s="155"/>
      <c r="M28" s="5"/>
      <c r="N28" s="478"/>
      <c r="O28" s="155"/>
      <c r="P28" s="155"/>
      <c r="Q28" s="5"/>
      <c r="R28" s="480"/>
      <c r="S28" s="155"/>
      <c r="T28" s="5"/>
      <c r="U28" s="449"/>
    </row>
    <row r="29">
      <c r="A29" s="473" t="s">
        <v>490</v>
      </c>
      <c r="B29" s="481"/>
      <c r="C29" s="155"/>
      <c r="D29" s="155"/>
      <c r="E29" s="5"/>
      <c r="F29" s="482"/>
      <c r="G29" s="155"/>
      <c r="H29" s="155"/>
      <c r="I29" s="5"/>
      <c r="J29" s="483"/>
      <c r="K29" s="155"/>
      <c r="L29" s="155"/>
      <c r="M29" s="5"/>
      <c r="N29" s="483"/>
      <c r="O29" s="155"/>
      <c r="P29" s="155"/>
      <c r="Q29" s="5"/>
      <c r="R29" s="484"/>
      <c r="S29" s="155"/>
      <c r="T29" s="5"/>
      <c r="U29" s="449"/>
    </row>
    <row r="30">
      <c r="A30" s="485"/>
      <c r="B30" s="485"/>
      <c r="C30" s="485"/>
      <c r="D30" s="485"/>
      <c r="E30" s="485"/>
      <c r="F30" s="485"/>
      <c r="G30" s="485"/>
      <c r="H30" s="485"/>
      <c r="I30" s="485"/>
      <c r="J30" s="485"/>
      <c r="K30" s="485"/>
      <c r="L30" s="485"/>
      <c r="M30" s="485"/>
      <c r="N30" s="485"/>
      <c r="O30" s="485"/>
      <c r="P30" s="485"/>
      <c r="Q30" s="485"/>
      <c r="R30" s="9"/>
      <c r="S30" s="9"/>
      <c r="T30" s="9"/>
      <c r="U30" s="449"/>
    </row>
    <row r="31">
      <c r="A31" s="448" t="s">
        <v>492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5"/>
      <c r="U31" s="449"/>
    </row>
    <row r="32">
      <c r="A32" s="65"/>
      <c r="B32" s="450" t="s">
        <v>458</v>
      </c>
      <c r="C32" s="155"/>
      <c r="D32" s="155"/>
      <c r="E32" s="5"/>
      <c r="F32" s="451" t="s">
        <v>459</v>
      </c>
      <c r="G32" s="155"/>
      <c r="H32" s="155"/>
      <c r="I32" s="5"/>
      <c r="J32" s="452" t="s">
        <v>460</v>
      </c>
      <c r="K32" s="155"/>
      <c r="L32" s="155"/>
      <c r="M32" s="5"/>
      <c r="N32" s="453" t="s">
        <v>461</v>
      </c>
      <c r="O32" s="155"/>
      <c r="P32" s="155"/>
      <c r="Q32" s="5"/>
      <c r="R32" s="454" t="s">
        <v>462</v>
      </c>
      <c r="S32" s="155"/>
      <c r="T32" s="5"/>
      <c r="U32" s="449"/>
    </row>
    <row r="33">
      <c r="A33" s="62" t="s">
        <v>463</v>
      </c>
      <c r="B33" s="450" t="s">
        <v>464</v>
      </c>
      <c r="C33" s="155"/>
      <c r="D33" s="155"/>
      <c r="E33" s="5"/>
      <c r="F33" s="451" t="s">
        <v>464</v>
      </c>
      <c r="G33" s="155"/>
      <c r="H33" s="155"/>
      <c r="I33" s="5"/>
      <c r="J33" s="455" t="s">
        <v>464</v>
      </c>
      <c r="K33" s="155"/>
      <c r="L33" s="155"/>
      <c r="M33" s="5"/>
      <c r="N33" s="453" t="s">
        <v>464</v>
      </c>
      <c r="O33" s="155"/>
      <c r="P33" s="155"/>
      <c r="Q33" s="5"/>
      <c r="R33" s="456" t="s">
        <v>464</v>
      </c>
      <c r="S33" s="155"/>
      <c r="T33" s="5"/>
      <c r="U33" s="449"/>
    </row>
    <row r="34" ht="22.5" customHeight="1">
      <c r="A34" s="457" t="s">
        <v>465</v>
      </c>
      <c r="B34" s="458" t="s">
        <v>466</v>
      </c>
      <c r="C34" s="486" t="s">
        <v>467</v>
      </c>
      <c r="D34" s="487"/>
      <c r="E34" s="5"/>
      <c r="F34" s="488" t="s">
        <v>469</v>
      </c>
      <c r="G34" s="486" t="s">
        <v>467</v>
      </c>
      <c r="H34" s="487"/>
      <c r="I34" s="5"/>
      <c r="J34" s="458" t="s">
        <v>469</v>
      </c>
      <c r="K34" s="486" t="s">
        <v>467</v>
      </c>
      <c r="L34" s="487"/>
      <c r="M34" s="5"/>
      <c r="N34" s="458" t="s">
        <v>469</v>
      </c>
      <c r="O34" s="486" t="s">
        <v>467</v>
      </c>
      <c r="P34" s="487"/>
      <c r="Q34" s="5"/>
      <c r="R34" s="458" t="s">
        <v>469</v>
      </c>
      <c r="S34" s="486" t="s">
        <v>467</v>
      </c>
      <c r="T34" s="80"/>
      <c r="U34" s="449"/>
    </row>
    <row r="35" ht="22.5" customHeight="1">
      <c r="A35" s="463"/>
      <c r="B35" s="463"/>
      <c r="C35" s="486" t="s">
        <v>474</v>
      </c>
      <c r="D35" s="489"/>
      <c r="E35" s="5"/>
      <c r="F35" s="463"/>
      <c r="G35" s="486" t="s">
        <v>474</v>
      </c>
      <c r="H35" s="487"/>
      <c r="I35" s="5"/>
      <c r="J35" s="463"/>
      <c r="K35" s="486" t="s">
        <v>474</v>
      </c>
      <c r="L35" s="489"/>
      <c r="M35" s="5"/>
      <c r="N35" s="463"/>
      <c r="O35" s="486" t="s">
        <v>474</v>
      </c>
      <c r="P35" s="489"/>
      <c r="Q35" s="5"/>
      <c r="R35" s="463"/>
      <c r="S35" s="486" t="s">
        <v>474</v>
      </c>
      <c r="T35" s="80"/>
      <c r="U35" s="449"/>
    </row>
    <row r="36" ht="22.5" customHeight="1">
      <c r="A36" s="463"/>
      <c r="B36" s="14"/>
      <c r="C36" s="486" t="s">
        <v>477</v>
      </c>
      <c r="D36" s="489"/>
      <c r="E36" s="5"/>
      <c r="F36" s="14"/>
      <c r="G36" s="486" t="s">
        <v>477</v>
      </c>
      <c r="H36" s="489"/>
      <c r="I36" s="5"/>
      <c r="J36" s="14"/>
      <c r="K36" s="486" t="s">
        <v>477</v>
      </c>
      <c r="L36" s="489"/>
      <c r="M36" s="5"/>
      <c r="N36" s="14"/>
      <c r="O36" s="486" t="s">
        <v>477</v>
      </c>
      <c r="P36" s="489"/>
      <c r="Q36" s="5"/>
      <c r="R36" s="14"/>
      <c r="S36" s="486" t="s">
        <v>477</v>
      </c>
      <c r="T36" s="22"/>
      <c r="U36" s="449"/>
    </row>
    <row r="37" ht="22.5" customHeight="1">
      <c r="A37" s="463"/>
      <c r="B37" s="458" t="s">
        <v>478</v>
      </c>
      <c r="C37" s="486" t="s">
        <v>467</v>
      </c>
      <c r="D37" s="487"/>
      <c r="E37" s="5"/>
      <c r="F37" s="488" t="s">
        <v>480</v>
      </c>
      <c r="G37" s="486" t="s">
        <v>467</v>
      </c>
      <c r="H37" s="487"/>
      <c r="I37" s="5"/>
      <c r="J37" s="488" t="s">
        <v>480</v>
      </c>
      <c r="K37" s="486" t="s">
        <v>467</v>
      </c>
      <c r="L37" s="489"/>
      <c r="M37" s="5"/>
      <c r="N37" s="488" t="s">
        <v>480</v>
      </c>
      <c r="O37" s="486" t="s">
        <v>467</v>
      </c>
      <c r="P37" s="487"/>
      <c r="Q37" s="5"/>
      <c r="R37" s="488" t="s">
        <v>480</v>
      </c>
      <c r="S37" s="486" t="s">
        <v>467</v>
      </c>
      <c r="T37" s="80"/>
      <c r="U37" s="449"/>
    </row>
    <row r="38" ht="22.5" customHeight="1">
      <c r="A38" s="463"/>
      <c r="B38" s="463"/>
      <c r="C38" s="486" t="s">
        <v>474</v>
      </c>
      <c r="D38" s="489"/>
      <c r="E38" s="5"/>
      <c r="F38" s="463"/>
      <c r="G38" s="486" t="s">
        <v>474</v>
      </c>
      <c r="H38" s="489"/>
      <c r="I38" s="5"/>
      <c r="J38" s="463"/>
      <c r="K38" s="486" t="s">
        <v>474</v>
      </c>
      <c r="L38" s="489"/>
      <c r="M38" s="5"/>
      <c r="N38" s="463"/>
      <c r="O38" s="486" t="s">
        <v>474</v>
      </c>
      <c r="P38" s="489"/>
      <c r="Q38" s="5"/>
      <c r="R38" s="463"/>
      <c r="S38" s="486" t="s">
        <v>474</v>
      </c>
      <c r="T38" s="80"/>
      <c r="U38" s="449"/>
    </row>
    <row r="39" ht="22.5" customHeight="1">
      <c r="A39" s="14"/>
      <c r="B39" s="14"/>
      <c r="C39" s="486" t="s">
        <v>477</v>
      </c>
      <c r="D39" s="489"/>
      <c r="E39" s="5"/>
      <c r="F39" s="14"/>
      <c r="G39" s="486" t="s">
        <v>477</v>
      </c>
      <c r="H39" s="489"/>
      <c r="I39" s="5"/>
      <c r="J39" s="14"/>
      <c r="K39" s="486" t="s">
        <v>477</v>
      </c>
      <c r="L39" s="489"/>
      <c r="M39" s="5"/>
      <c r="N39" s="14"/>
      <c r="O39" s="486" t="s">
        <v>477</v>
      </c>
      <c r="P39" s="489"/>
      <c r="Q39" s="5"/>
      <c r="R39" s="14"/>
      <c r="S39" s="486" t="s">
        <v>477</v>
      </c>
      <c r="T39" s="22"/>
      <c r="U39" s="449"/>
    </row>
    <row r="40">
      <c r="A40" s="468" t="s">
        <v>487</v>
      </c>
      <c r="B40" s="469"/>
      <c r="C40" s="155"/>
      <c r="D40" s="155"/>
      <c r="E40" s="5"/>
      <c r="F40" s="469"/>
      <c r="G40" s="155"/>
      <c r="H40" s="155"/>
      <c r="I40" s="5"/>
      <c r="J40" s="469"/>
      <c r="K40" s="155"/>
      <c r="L40" s="155"/>
      <c r="M40" s="5"/>
      <c r="N40" s="469"/>
      <c r="O40" s="155"/>
      <c r="P40" s="155"/>
      <c r="Q40" s="5"/>
      <c r="R40" s="470"/>
      <c r="S40" s="155"/>
      <c r="T40" s="5"/>
      <c r="U40" s="449"/>
    </row>
    <row r="41">
      <c r="A41" s="468" t="s">
        <v>488</v>
      </c>
      <c r="B41" s="471"/>
      <c r="C41" s="155"/>
      <c r="D41" s="155"/>
      <c r="E41" s="5"/>
      <c r="F41" s="471"/>
      <c r="G41" s="155"/>
      <c r="H41" s="155"/>
      <c r="I41" s="5"/>
      <c r="J41" s="471"/>
      <c r="K41" s="155"/>
      <c r="L41" s="155"/>
      <c r="M41" s="5"/>
      <c r="N41" s="471"/>
      <c r="O41" s="155"/>
      <c r="P41" s="155"/>
      <c r="Q41" s="5"/>
      <c r="R41" s="472"/>
      <c r="S41" s="155"/>
      <c r="T41" s="5"/>
      <c r="U41" s="449"/>
    </row>
    <row r="42">
      <c r="A42" s="473" t="s">
        <v>489</v>
      </c>
      <c r="B42" s="474"/>
      <c r="C42" s="155"/>
      <c r="D42" s="155"/>
      <c r="E42" s="5"/>
      <c r="F42" s="475"/>
      <c r="G42" s="155"/>
      <c r="H42" s="155"/>
      <c r="I42" s="5"/>
      <c r="J42" s="474"/>
      <c r="K42" s="155"/>
      <c r="L42" s="155"/>
      <c r="M42" s="5"/>
      <c r="N42" s="476"/>
      <c r="O42" s="155"/>
      <c r="P42" s="155"/>
      <c r="Q42" s="5"/>
      <c r="R42" s="477"/>
      <c r="S42" s="155"/>
      <c r="T42" s="5"/>
      <c r="U42" s="449"/>
    </row>
    <row r="43">
      <c r="A43" s="473" t="s">
        <v>257</v>
      </c>
      <c r="B43" s="478"/>
      <c r="C43" s="155"/>
      <c r="D43" s="155"/>
      <c r="E43" s="5"/>
      <c r="F43" s="478"/>
      <c r="G43" s="155"/>
      <c r="H43" s="155"/>
      <c r="I43" s="5"/>
      <c r="J43" s="479"/>
      <c r="K43" s="155"/>
      <c r="L43" s="155"/>
      <c r="M43" s="5"/>
      <c r="N43" s="478"/>
      <c r="O43" s="155"/>
      <c r="P43" s="155"/>
      <c r="Q43" s="5"/>
      <c r="R43" s="480"/>
      <c r="S43" s="155"/>
      <c r="T43" s="5"/>
      <c r="U43" s="449"/>
    </row>
    <row r="44">
      <c r="A44" s="473" t="s">
        <v>490</v>
      </c>
      <c r="B44" s="481"/>
      <c r="C44" s="155"/>
      <c r="D44" s="155"/>
      <c r="E44" s="5"/>
      <c r="F44" s="482"/>
      <c r="G44" s="155"/>
      <c r="H44" s="155"/>
      <c r="I44" s="5"/>
      <c r="J44" s="483"/>
      <c r="K44" s="155"/>
      <c r="L44" s="155"/>
      <c r="M44" s="5"/>
      <c r="N44" s="483"/>
      <c r="O44" s="155"/>
      <c r="P44" s="155"/>
      <c r="Q44" s="5"/>
      <c r="R44" s="484"/>
      <c r="S44" s="155"/>
      <c r="T44" s="5"/>
      <c r="U44" s="449"/>
    </row>
    <row r="45">
      <c r="A45" s="485"/>
      <c r="B45" s="485"/>
      <c r="C45" s="485"/>
      <c r="D45" s="485"/>
      <c r="E45" s="485"/>
      <c r="F45" s="485"/>
      <c r="G45" s="485"/>
      <c r="H45" s="485"/>
      <c r="I45" s="485"/>
      <c r="J45" s="485"/>
      <c r="K45" s="485"/>
      <c r="L45" s="485"/>
      <c r="M45" s="485"/>
      <c r="N45" s="485"/>
      <c r="O45" s="485"/>
      <c r="P45" s="485"/>
      <c r="Q45" s="485"/>
      <c r="R45" s="9"/>
      <c r="S45" s="9"/>
      <c r="T45" s="9"/>
      <c r="U45" s="449"/>
    </row>
    <row r="46">
      <c r="A46" s="448" t="s">
        <v>493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5"/>
      <c r="U46" s="449"/>
    </row>
    <row r="47">
      <c r="A47" s="65"/>
      <c r="B47" s="450" t="s">
        <v>458</v>
      </c>
      <c r="C47" s="155"/>
      <c r="D47" s="155"/>
      <c r="E47" s="5"/>
      <c r="F47" s="451" t="s">
        <v>459</v>
      </c>
      <c r="G47" s="155"/>
      <c r="H47" s="155"/>
      <c r="I47" s="5"/>
      <c r="J47" s="452" t="s">
        <v>460</v>
      </c>
      <c r="K47" s="155"/>
      <c r="L47" s="155"/>
      <c r="M47" s="5"/>
      <c r="N47" s="453" t="s">
        <v>461</v>
      </c>
      <c r="O47" s="155"/>
      <c r="P47" s="155"/>
      <c r="Q47" s="5"/>
      <c r="R47" s="454" t="s">
        <v>462</v>
      </c>
      <c r="S47" s="155"/>
      <c r="T47" s="5"/>
      <c r="U47" s="449"/>
    </row>
    <row r="48">
      <c r="A48" s="62" t="s">
        <v>463</v>
      </c>
      <c r="B48" s="450" t="s">
        <v>464</v>
      </c>
      <c r="C48" s="155"/>
      <c r="D48" s="155"/>
      <c r="E48" s="5"/>
      <c r="F48" s="451" t="s">
        <v>464</v>
      </c>
      <c r="G48" s="155"/>
      <c r="H48" s="155"/>
      <c r="I48" s="5"/>
      <c r="J48" s="455" t="s">
        <v>464</v>
      </c>
      <c r="K48" s="155"/>
      <c r="L48" s="155"/>
      <c r="M48" s="5"/>
      <c r="N48" s="453" t="s">
        <v>464</v>
      </c>
      <c r="O48" s="155"/>
      <c r="P48" s="155"/>
      <c r="Q48" s="5"/>
      <c r="R48" s="456" t="s">
        <v>464</v>
      </c>
      <c r="S48" s="155"/>
      <c r="T48" s="5"/>
      <c r="U48" s="449"/>
    </row>
    <row r="49" ht="22.5" customHeight="1">
      <c r="A49" s="457" t="s">
        <v>465</v>
      </c>
      <c r="B49" s="458" t="s">
        <v>466</v>
      </c>
      <c r="C49" s="486" t="s">
        <v>467</v>
      </c>
      <c r="D49" s="487"/>
      <c r="E49" s="5"/>
      <c r="F49" s="488" t="s">
        <v>469</v>
      </c>
      <c r="G49" s="486" t="s">
        <v>467</v>
      </c>
      <c r="H49" s="487"/>
      <c r="I49" s="5"/>
      <c r="J49" s="458" t="s">
        <v>469</v>
      </c>
      <c r="K49" s="486" t="s">
        <v>467</v>
      </c>
      <c r="L49" s="487"/>
      <c r="M49" s="5"/>
      <c r="N49" s="458" t="s">
        <v>469</v>
      </c>
      <c r="O49" s="486" t="s">
        <v>467</v>
      </c>
      <c r="P49" s="487"/>
      <c r="Q49" s="5"/>
      <c r="R49" s="458" t="s">
        <v>469</v>
      </c>
      <c r="S49" s="486" t="s">
        <v>467</v>
      </c>
      <c r="T49" s="80"/>
      <c r="U49" s="449"/>
    </row>
    <row r="50" ht="22.5" customHeight="1">
      <c r="A50" s="463"/>
      <c r="B50" s="463"/>
      <c r="C50" s="486" t="s">
        <v>474</v>
      </c>
      <c r="D50" s="489"/>
      <c r="E50" s="5"/>
      <c r="F50" s="463"/>
      <c r="G50" s="486" t="s">
        <v>474</v>
      </c>
      <c r="H50" s="487"/>
      <c r="I50" s="5"/>
      <c r="J50" s="463"/>
      <c r="K50" s="486" t="s">
        <v>474</v>
      </c>
      <c r="L50" s="489"/>
      <c r="M50" s="5"/>
      <c r="N50" s="463"/>
      <c r="O50" s="486" t="s">
        <v>474</v>
      </c>
      <c r="P50" s="489"/>
      <c r="Q50" s="5"/>
      <c r="R50" s="463"/>
      <c r="S50" s="486" t="s">
        <v>474</v>
      </c>
      <c r="T50" s="80"/>
      <c r="U50" s="449"/>
    </row>
    <row r="51" ht="22.5" customHeight="1">
      <c r="A51" s="463"/>
      <c r="B51" s="14"/>
      <c r="C51" s="486" t="s">
        <v>477</v>
      </c>
      <c r="D51" s="489"/>
      <c r="E51" s="5"/>
      <c r="F51" s="14"/>
      <c r="G51" s="486" t="s">
        <v>477</v>
      </c>
      <c r="H51" s="489"/>
      <c r="I51" s="5"/>
      <c r="J51" s="14"/>
      <c r="K51" s="486" t="s">
        <v>477</v>
      </c>
      <c r="L51" s="489"/>
      <c r="M51" s="5"/>
      <c r="N51" s="14"/>
      <c r="O51" s="486" t="s">
        <v>477</v>
      </c>
      <c r="P51" s="489"/>
      <c r="Q51" s="5"/>
      <c r="R51" s="14"/>
      <c r="S51" s="486" t="s">
        <v>477</v>
      </c>
      <c r="T51" s="22"/>
      <c r="U51" s="449"/>
    </row>
    <row r="52" ht="22.5" customHeight="1">
      <c r="A52" s="463"/>
      <c r="B52" s="458" t="s">
        <v>478</v>
      </c>
      <c r="C52" s="486" t="s">
        <v>467</v>
      </c>
      <c r="D52" s="487"/>
      <c r="E52" s="5"/>
      <c r="F52" s="488" t="s">
        <v>480</v>
      </c>
      <c r="G52" s="486" t="s">
        <v>467</v>
      </c>
      <c r="H52" s="487"/>
      <c r="I52" s="5"/>
      <c r="J52" s="488" t="s">
        <v>480</v>
      </c>
      <c r="K52" s="486" t="s">
        <v>467</v>
      </c>
      <c r="L52" s="489"/>
      <c r="M52" s="5"/>
      <c r="N52" s="488" t="s">
        <v>480</v>
      </c>
      <c r="O52" s="486" t="s">
        <v>467</v>
      </c>
      <c r="P52" s="487"/>
      <c r="Q52" s="5"/>
      <c r="R52" s="488" t="s">
        <v>480</v>
      </c>
      <c r="S52" s="486" t="s">
        <v>467</v>
      </c>
      <c r="T52" s="80"/>
      <c r="U52" s="449"/>
    </row>
    <row r="53" ht="22.5" customHeight="1">
      <c r="A53" s="463"/>
      <c r="B53" s="463"/>
      <c r="C53" s="486" t="s">
        <v>474</v>
      </c>
      <c r="D53" s="489"/>
      <c r="E53" s="5"/>
      <c r="F53" s="463"/>
      <c r="G53" s="486" t="s">
        <v>474</v>
      </c>
      <c r="H53" s="489"/>
      <c r="I53" s="5"/>
      <c r="J53" s="463"/>
      <c r="K53" s="486" t="s">
        <v>474</v>
      </c>
      <c r="L53" s="489"/>
      <c r="M53" s="5"/>
      <c r="N53" s="463"/>
      <c r="O53" s="486" t="s">
        <v>474</v>
      </c>
      <c r="P53" s="489"/>
      <c r="Q53" s="5"/>
      <c r="R53" s="463"/>
      <c r="S53" s="486" t="s">
        <v>474</v>
      </c>
      <c r="T53" s="80"/>
      <c r="U53" s="449"/>
    </row>
    <row r="54" ht="22.5" customHeight="1">
      <c r="A54" s="14"/>
      <c r="B54" s="14"/>
      <c r="C54" s="486" t="s">
        <v>477</v>
      </c>
      <c r="D54" s="489"/>
      <c r="E54" s="5"/>
      <c r="F54" s="14"/>
      <c r="G54" s="486" t="s">
        <v>477</v>
      </c>
      <c r="H54" s="489"/>
      <c r="I54" s="5"/>
      <c r="J54" s="14"/>
      <c r="K54" s="486" t="s">
        <v>477</v>
      </c>
      <c r="L54" s="489"/>
      <c r="M54" s="5"/>
      <c r="N54" s="14"/>
      <c r="O54" s="486" t="s">
        <v>477</v>
      </c>
      <c r="P54" s="489"/>
      <c r="Q54" s="5"/>
      <c r="R54" s="14"/>
      <c r="S54" s="486" t="s">
        <v>477</v>
      </c>
      <c r="T54" s="22"/>
      <c r="U54" s="449"/>
    </row>
    <row r="55">
      <c r="A55" s="468" t="s">
        <v>487</v>
      </c>
      <c r="B55" s="469"/>
      <c r="C55" s="155"/>
      <c r="D55" s="155"/>
      <c r="E55" s="5"/>
      <c r="F55" s="469"/>
      <c r="G55" s="155"/>
      <c r="H55" s="155"/>
      <c r="I55" s="5"/>
      <c r="J55" s="469"/>
      <c r="K55" s="155"/>
      <c r="L55" s="155"/>
      <c r="M55" s="5"/>
      <c r="N55" s="469"/>
      <c r="O55" s="155"/>
      <c r="P55" s="155"/>
      <c r="Q55" s="5"/>
      <c r="R55" s="470"/>
      <c r="S55" s="155"/>
      <c r="T55" s="5"/>
      <c r="U55" s="449"/>
    </row>
    <row r="56">
      <c r="A56" s="468" t="s">
        <v>488</v>
      </c>
      <c r="B56" s="471"/>
      <c r="C56" s="155"/>
      <c r="D56" s="155"/>
      <c r="E56" s="5"/>
      <c r="F56" s="471"/>
      <c r="G56" s="155"/>
      <c r="H56" s="155"/>
      <c r="I56" s="5"/>
      <c r="J56" s="471"/>
      <c r="K56" s="155"/>
      <c r="L56" s="155"/>
      <c r="M56" s="5"/>
      <c r="N56" s="471"/>
      <c r="O56" s="155"/>
      <c r="P56" s="155"/>
      <c r="Q56" s="5"/>
      <c r="R56" s="472"/>
      <c r="S56" s="155"/>
      <c r="T56" s="5"/>
      <c r="U56" s="449"/>
    </row>
    <row r="57">
      <c r="A57" s="473" t="s">
        <v>489</v>
      </c>
      <c r="B57" s="474"/>
      <c r="C57" s="155"/>
      <c r="D57" s="155"/>
      <c r="E57" s="5"/>
      <c r="F57" s="475"/>
      <c r="G57" s="155"/>
      <c r="H57" s="155"/>
      <c r="I57" s="5"/>
      <c r="J57" s="474"/>
      <c r="K57" s="155"/>
      <c r="L57" s="155"/>
      <c r="M57" s="5"/>
      <c r="N57" s="476"/>
      <c r="O57" s="155"/>
      <c r="P57" s="155"/>
      <c r="Q57" s="5"/>
      <c r="R57" s="477"/>
      <c r="S57" s="155"/>
      <c r="T57" s="5"/>
      <c r="U57" s="449"/>
    </row>
    <row r="58">
      <c r="A58" s="473" t="s">
        <v>257</v>
      </c>
      <c r="B58" s="478"/>
      <c r="C58" s="155"/>
      <c r="D58" s="155"/>
      <c r="E58" s="5"/>
      <c r="F58" s="478"/>
      <c r="G58" s="155"/>
      <c r="H58" s="155"/>
      <c r="I58" s="5"/>
      <c r="J58" s="479"/>
      <c r="K58" s="155"/>
      <c r="L58" s="155"/>
      <c r="M58" s="5"/>
      <c r="N58" s="478"/>
      <c r="O58" s="155"/>
      <c r="P58" s="155"/>
      <c r="Q58" s="5"/>
      <c r="R58" s="480"/>
      <c r="S58" s="155"/>
      <c r="T58" s="5"/>
      <c r="U58" s="449"/>
    </row>
    <row r="59">
      <c r="A59" s="473" t="s">
        <v>490</v>
      </c>
      <c r="B59" s="481"/>
      <c r="C59" s="155"/>
      <c r="D59" s="155"/>
      <c r="E59" s="5"/>
      <c r="F59" s="482"/>
      <c r="G59" s="155"/>
      <c r="H59" s="155"/>
      <c r="I59" s="5"/>
      <c r="J59" s="483"/>
      <c r="K59" s="155"/>
      <c r="L59" s="155"/>
      <c r="M59" s="5"/>
      <c r="N59" s="483"/>
      <c r="O59" s="155"/>
      <c r="P59" s="155"/>
      <c r="Q59" s="5"/>
      <c r="R59" s="484"/>
      <c r="S59" s="155"/>
      <c r="T59" s="5"/>
      <c r="U59" s="449"/>
    </row>
    <row r="60">
      <c r="A60" s="485"/>
      <c r="B60" s="485"/>
      <c r="C60" s="485"/>
      <c r="D60" s="485"/>
      <c r="E60" s="485"/>
      <c r="F60" s="485"/>
      <c r="G60" s="485"/>
      <c r="H60" s="485"/>
      <c r="I60" s="485"/>
      <c r="J60" s="485"/>
      <c r="K60" s="485"/>
      <c r="L60" s="485"/>
      <c r="M60" s="485"/>
      <c r="N60" s="485"/>
      <c r="O60" s="485"/>
      <c r="P60" s="485"/>
      <c r="Q60" s="485"/>
      <c r="R60" s="9"/>
      <c r="S60" s="9"/>
      <c r="T60" s="9"/>
      <c r="U60" s="449"/>
    </row>
    <row r="61">
      <c r="A61" s="448" t="s">
        <v>494</v>
      </c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5"/>
      <c r="U61" s="449"/>
    </row>
    <row r="62">
      <c r="A62" s="65"/>
      <c r="B62" s="450" t="s">
        <v>458</v>
      </c>
      <c r="C62" s="155"/>
      <c r="D62" s="155"/>
      <c r="E62" s="5"/>
      <c r="F62" s="451" t="s">
        <v>459</v>
      </c>
      <c r="G62" s="155"/>
      <c r="H62" s="155"/>
      <c r="I62" s="5"/>
      <c r="J62" s="452" t="s">
        <v>460</v>
      </c>
      <c r="K62" s="155"/>
      <c r="L62" s="155"/>
      <c r="M62" s="5"/>
      <c r="N62" s="453" t="s">
        <v>461</v>
      </c>
      <c r="O62" s="155"/>
      <c r="P62" s="155"/>
      <c r="Q62" s="5"/>
      <c r="R62" s="454" t="s">
        <v>462</v>
      </c>
      <c r="S62" s="155"/>
      <c r="T62" s="5"/>
      <c r="U62" s="449"/>
    </row>
    <row r="63">
      <c r="A63" s="62" t="s">
        <v>463</v>
      </c>
      <c r="B63" s="450" t="s">
        <v>464</v>
      </c>
      <c r="C63" s="155"/>
      <c r="D63" s="155"/>
      <c r="E63" s="5"/>
      <c r="F63" s="451" t="s">
        <v>464</v>
      </c>
      <c r="G63" s="155"/>
      <c r="H63" s="155"/>
      <c r="I63" s="5"/>
      <c r="J63" s="455" t="s">
        <v>464</v>
      </c>
      <c r="K63" s="155"/>
      <c r="L63" s="155"/>
      <c r="M63" s="5"/>
      <c r="N63" s="453" t="s">
        <v>464</v>
      </c>
      <c r="O63" s="155"/>
      <c r="P63" s="155"/>
      <c r="Q63" s="5"/>
      <c r="R63" s="456" t="s">
        <v>464</v>
      </c>
      <c r="S63" s="155"/>
      <c r="T63" s="5"/>
      <c r="U63" s="449"/>
    </row>
    <row r="64" ht="22.5" customHeight="1">
      <c r="A64" s="457" t="s">
        <v>465</v>
      </c>
      <c r="B64" s="458" t="s">
        <v>466</v>
      </c>
      <c r="C64" s="486" t="s">
        <v>467</v>
      </c>
      <c r="D64" s="487"/>
      <c r="E64" s="5"/>
      <c r="F64" s="488" t="s">
        <v>469</v>
      </c>
      <c r="G64" s="486" t="s">
        <v>467</v>
      </c>
      <c r="H64" s="487"/>
      <c r="I64" s="5"/>
      <c r="J64" s="458" t="s">
        <v>469</v>
      </c>
      <c r="K64" s="486" t="s">
        <v>467</v>
      </c>
      <c r="L64" s="487"/>
      <c r="M64" s="5"/>
      <c r="N64" s="458" t="s">
        <v>469</v>
      </c>
      <c r="O64" s="486" t="s">
        <v>467</v>
      </c>
      <c r="P64" s="487"/>
      <c r="Q64" s="5"/>
      <c r="R64" s="458" t="s">
        <v>469</v>
      </c>
      <c r="S64" s="486" t="s">
        <v>467</v>
      </c>
      <c r="T64" s="80"/>
      <c r="U64" s="449"/>
    </row>
    <row r="65" ht="22.5" customHeight="1">
      <c r="A65" s="463"/>
      <c r="B65" s="463"/>
      <c r="C65" s="486" t="s">
        <v>474</v>
      </c>
      <c r="D65" s="489"/>
      <c r="E65" s="5"/>
      <c r="F65" s="463"/>
      <c r="G65" s="486" t="s">
        <v>474</v>
      </c>
      <c r="H65" s="487"/>
      <c r="I65" s="5"/>
      <c r="J65" s="463"/>
      <c r="K65" s="486" t="s">
        <v>474</v>
      </c>
      <c r="L65" s="489"/>
      <c r="M65" s="5"/>
      <c r="N65" s="463"/>
      <c r="O65" s="486" t="s">
        <v>474</v>
      </c>
      <c r="P65" s="489"/>
      <c r="Q65" s="5"/>
      <c r="R65" s="463"/>
      <c r="S65" s="486" t="s">
        <v>474</v>
      </c>
      <c r="T65" s="80"/>
      <c r="U65" s="449"/>
    </row>
    <row r="66" ht="22.5" customHeight="1">
      <c r="A66" s="463"/>
      <c r="B66" s="14"/>
      <c r="C66" s="486" t="s">
        <v>477</v>
      </c>
      <c r="D66" s="489"/>
      <c r="E66" s="5"/>
      <c r="F66" s="14"/>
      <c r="G66" s="486" t="s">
        <v>477</v>
      </c>
      <c r="H66" s="489"/>
      <c r="I66" s="5"/>
      <c r="J66" s="14"/>
      <c r="K66" s="486" t="s">
        <v>477</v>
      </c>
      <c r="L66" s="489"/>
      <c r="M66" s="5"/>
      <c r="N66" s="14"/>
      <c r="O66" s="486" t="s">
        <v>477</v>
      </c>
      <c r="P66" s="489"/>
      <c r="Q66" s="5"/>
      <c r="R66" s="14"/>
      <c r="S66" s="486" t="s">
        <v>477</v>
      </c>
      <c r="T66" s="22"/>
      <c r="U66" s="449"/>
    </row>
    <row r="67" ht="22.5" customHeight="1">
      <c r="A67" s="463"/>
      <c r="B67" s="458" t="s">
        <v>478</v>
      </c>
      <c r="C67" s="486" t="s">
        <v>467</v>
      </c>
      <c r="D67" s="487"/>
      <c r="E67" s="5"/>
      <c r="F67" s="488" t="s">
        <v>480</v>
      </c>
      <c r="G67" s="486" t="s">
        <v>467</v>
      </c>
      <c r="H67" s="487"/>
      <c r="I67" s="5"/>
      <c r="J67" s="488" t="s">
        <v>480</v>
      </c>
      <c r="K67" s="486" t="s">
        <v>467</v>
      </c>
      <c r="L67" s="489"/>
      <c r="M67" s="5"/>
      <c r="N67" s="488" t="s">
        <v>480</v>
      </c>
      <c r="O67" s="486" t="s">
        <v>467</v>
      </c>
      <c r="P67" s="487"/>
      <c r="Q67" s="5"/>
      <c r="R67" s="488" t="s">
        <v>480</v>
      </c>
      <c r="S67" s="486" t="s">
        <v>467</v>
      </c>
      <c r="T67" s="80"/>
      <c r="U67" s="449"/>
    </row>
    <row r="68" ht="22.5" customHeight="1">
      <c r="A68" s="463"/>
      <c r="B68" s="463"/>
      <c r="C68" s="486" t="s">
        <v>474</v>
      </c>
      <c r="D68" s="489"/>
      <c r="E68" s="5"/>
      <c r="F68" s="463"/>
      <c r="G68" s="486" t="s">
        <v>474</v>
      </c>
      <c r="H68" s="489"/>
      <c r="I68" s="5"/>
      <c r="J68" s="463"/>
      <c r="K68" s="486" t="s">
        <v>474</v>
      </c>
      <c r="L68" s="489"/>
      <c r="M68" s="5"/>
      <c r="N68" s="463"/>
      <c r="O68" s="486" t="s">
        <v>474</v>
      </c>
      <c r="P68" s="489"/>
      <c r="Q68" s="5"/>
      <c r="R68" s="463"/>
      <c r="S68" s="486" t="s">
        <v>474</v>
      </c>
      <c r="T68" s="80"/>
      <c r="U68" s="449"/>
    </row>
    <row r="69" ht="22.5" customHeight="1">
      <c r="A69" s="14"/>
      <c r="B69" s="14"/>
      <c r="C69" s="486" t="s">
        <v>477</v>
      </c>
      <c r="D69" s="489"/>
      <c r="E69" s="5"/>
      <c r="F69" s="14"/>
      <c r="G69" s="486" t="s">
        <v>477</v>
      </c>
      <c r="H69" s="489"/>
      <c r="I69" s="5"/>
      <c r="J69" s="14"/>
      <c r="K69" s="486" t="s">
        <v>477</v>
      </c>
      <c r="L69" s="489"/>
      <c r="M69" s="5"/>
      <c r="N69" s="14"/>
      <c r="O69" s="486" t="s">
        <v>477</v>
      </c>
      <c r="P69" s="489"/>
      <c r="Q69" s="5"/>
      <c r="R69" s="14"/>
      <c r="S69" s="486" t="s">
        <v>477</v>
      </c>
      <c r="T69" s="22"/>
      <c r="U69" s="449"/>
    </row>
    <row r="70">
      <c r="A70" s="468" t="s">
        <v>487</v>
      </c>
      <c r="B70" s="469"/>
      <c r="C70" s="155"/>
      <c r="D70" s="155"/>
      <c r="E70" s="5"/>
      <c r="F70" s="469"/>
      <c r="G70" s="155"/>
      <c r="H70" s="155"/>
      <c r="I70" s="5"/>
      <c r="J70" s="469"/>
      <c r="K70" s="155"/>
      <c r="L70" s="155"/>
      <c r="M70" s="5"/>
      <c r="N70" s="469"/>
      <c r="O70" s="155"/>
      <c r="P70" s="155"/>
      <c r="Q70" s="5"/>
      <c r="R70" s="470"/>
      <c r="S70" s="155"/>
      <c r="T70" s="5"/>
      <c r="U70" s="449"/>
    </row>
    <row r="71">
      <c r="A71" s="468" t="s">
        <v>488</v>
      </c>
      <c r="B71" s="471"/>
      <c r="C71" s="155"/>
      <c r="D71" s="155"/>
      <c r="E71" s="5"/>
      <c r="F71" s="471"/>
      <c r="G71" s="155"/>
      <c r="H71" s="155"/>
      <c r="I71" s="5"/>
      <c r="J71" s="471"/>
      <c r="K71" s="155"/>
      <c r="L71" s="155"/>
      <c r="M71" s="5"/>
      <c r="N71" s="471"/>
      <c r="O71" s="155"/>
      <c r="P71" s="155"/>
      <c r="Q71" s="5"/>
      <c r="R71" s="472"/>
      <c r="S71" s="155"/>
      <c r="T71" s="5"/>
      <c r="U71" s="449"/>
    </row>
    <row r="72">
      <c r="A72" s="473" t="s">
        <v>489</v>
      </c>
      <c r="B72" s="474"/>
      <c r="C72" s="155"/>
      <c r="D72" s="155"/>
      <c r="E72" s="5"/>
      <c r="F72" s="475"/>
      <c r="G72" s="155"/>
      <c r="H72" s="155"/>
      <c r="I72" s="5"/>
      <c r="J72" s="474"/>
      <c r="K72" s="155"/>
      <c r="L72" s="155"/>
      <c r="M72" s="5"/>
      <c r="N72" s="476"/>
      <c r="O72" s="155"/>
      <c r="P72" s="155"/>
      <c r="Q72" s="5"/>
      <c r="R72" s="477"/>
      <c r="S72" s="155"/>
      <c r="T72" s="5"/>
      <c r="U72" s="449"/>
    </row>
    <row r="73">
      <c r="A73" s="473" t="s">
        <v>257</v>
      </c>
      <c r="B73" s="478"/>
      <c r="C73" s="155"/>
      <c r="D73" s="155"/>
      <c r="E73" s="5"/>
      <c r="F73" s="478"/>
      <c r="G73" s="155"/>
      <c r="H73" s="155"/>
      <c r="I73" s="5"/>
      <c r="J73" s="479"/>
      <c r="K73" s="155"/>
      <c r="L73" s="155"/>
      <c r="M73" s="5"/>
      <c r="N73" s="478"/>
      <c r="O73" s="155"/>
      <c r="P73" s="155"/>
      <c r="Q73" s="5"/>
      <c r="R73" s="480"/>
      <c r="S73" s="155"/>
      <c r="T73" s="5"/>
      <c r="U73" s="449"/>
    </row>
    <row r="74">
      <c r="A74" s="473" t="s">
        <v>490</v>
      </c>
      <c r="B74" s="481"/>
      <c r="C74" s="155"/>
      <c r="D74" s="155"/>
      <c r="E74" s="5"/>
      <c r="F74" s="482"/>
      <c r="G74" s="155"/>
      <c r="H74" s="155"/>
      <c r="I74" s="5"/>
      <c r="J74" s="483"/>
      <c r="K74" s="155"/>
      <c r="L74" s="155"/>
      <c r="M74" s="5"/>
      <c r="N74" s="483"/>
      <c r="O74" s="155"/>
      <c r="P74" s="155"/>
      <c r="Q74" s="5"/>
      <c r="R74" s="484"/>
      <c r="S74" s="155"/>
      <c r="T74" s="5"/>
      <c r="U74" s="449"/>
    </row>
    <row r="75">
      <c r="A75" s="485"/>
      <c r="B75" s="485"/>
      <c r="C75" s="485"/>
      <c r="D75" s="485"/>
      <c r="E75" s="485"/>
      <c r="F75" s="485"/>
      <c r="G75" s="485"/>
      <c r="H75" s="485"/>
      <c r="I75" s="485"/>
      <c r="J75" s="485"/>
      <c r="K75" s="485"/>
      <c r="L75" s="485"/>
      <c r="M75" s="485"/>
      <c r="N75" s="485"/>
      <c r="O75" s="485"/>
      <c r="P75" s="485"/>
      <c r="Q75" s="485"/>
      <c r="R75" s="9"/>
      <c r="S75" s="9"/>
      <c r="T75" s="9"/>
      <c r="U75" s="449"/>
    </row>
    <row r="76">
      <c r="A76" s="448" t="s">
        <v>495</v>
      </c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5"/>
      <c r="U76" s="449"/>
    </row>
    <row r="77">
      <c r="A77" s="65"/>
      <c r="B77" s="450" t="s">
        <v>458</v>
      </c>
      <c r="C77" s="155"/>
      <c r="D77" s="155"/>
      <c r="E77" s="5"/>
      <c r="F77" s="451" t="s">
        <v>459</v>
      </c>
      <c r="G77" s="155"/>
      <c r="H77" s="155"/>
      <c r="I77" s="5"/>
      <c r="J77" s="452" t="s">
        <v>460</v>
      </c>
      <c r="K77" s="155"/>
      <c r="L77" s="155"/>
      <c r="M77" s="5"/>
      <c r="N77" s="453" t="s">
        <v>461</v>
      </c>
      <c r="O77" s="155"/>
      <c r="P77" s="155"/>
      <c r="Q77" s="5"/>
      <c r="R77" s="454" t="s">
        <v>462</v>
      </c>
      <c r="S77" s="155"/>
      <c r="T77" s="5"/>
      <c r="U77" s="449"/>
    </row>
    <row r="78">
      <c r="A78" s="62" t="s">
        <v>463</v>
      </c>
      <c r="B78" s="450" t="s">
        <v>464</v>
      </c>
      <c r="C78" s="155"/>
      <c r="D78" s="155"/>
      <c r="E78" s="5"/>
      <c r="F78" s="451" t="s">
        <v>464</v>
      </c>
      <c r="G78" s="155"/>
      <c r="H78" s="155"/>
      <c r="I78" s="5"/>
      <c r="J78" s="455" t="s">
        <v>464</v>
      </c>
      <c r="K78" s="155"/>
      <c r="L78" s="155"/>
      <c r="M78" s="5"/>
      <c r="N78" s="453" t="s">
        <v>464</v>
      </c>
      <c r="O78" s="155"/>
      <c r="P78" s="155"/>
      <c r="Q78" s="5"/>
      <c r="R78" s="456" t="s">
        <v>464</v>
      </c>
      <c r="S78" s="155"/>
      <c r="T78" s="5"/>
      <c r="U78" s="449"/>
    </row>
    <row r="79" ht="22.5" customHeight="1">
      <c r="A79" s="457" t="s">
        <v>465</v>
      </c>
      <c r="B79" s="458" t="s">
        <v>466</v>
      </c>
      <c r="C79" s="486" t="s">
        <v>467</v>
      </c>
      <c r="D79" s="487"/>
      <c r="E79" s="5"/>
      <c r="F79" s="488" t="s">
        <v>469</v>
      </c>
      <c r="G79" s="486" t="s">
        <v>467</v>
      </c>
      <c r="H79" s="487"/>
      <c r="I79" s="5"/>
      <c r="J79" s="458" t="s">
        <v>469</v>
      </c>
      <c r="K79" s="486" t="s">
        <v>467</v>
      </c>
      <c r="L79" s="487"/>
      <c r="M79" s="5"/>
      <c r="N79" s="458" t="s">
        <v>469</v>
      </c>
      <c r="O79" s="486" t="s">
        <v>467</v>
      </c>
      <c r="P79" s="487"/>
      <c r="Q79" s="5"/>
      <c r="R79" s="458" t="s">
        <v>469</v>
      </c>
      <c r="S79" s="486" t="s">
        <v>467</v>
      </c>
      <c r="T79" s="80"/>
      <c r="U79" s="449"/>
    </row>
    <row r="80" ht="22.5" customHeight="1">
      <c r="A80" s="463"/>
      <c r="B80" s="463"/>
      <c r="C80" s="486" t="s">
        <v>474</v>
      </c>
      <c r="D80" s="489"/>
      <c r="E80" s="5"/>
      <c r="F80" s="463"/>
      <c r="G80" s="486" t="s">
        <v>474</v>
      </c>
      <c r="H80" s="487"/>
      <c r="I80" s="5"/>
      <c r="J80" s="463"/>
      <c r="K80" s="486" t="s">
        <v>474</v>
      </c>
      <c r="L80" s="489"/>
      <c r="M80" s="5"/>
      <c r="N80" s="463"/>
      <c r="O80" s="486" t="s">
        <v>474</v>
      </c>
      <c r="P80" s="489"/>
      <c r="Q80" s="5"/>
      <c r="R80" s="463"/>
      <c r="S80" s="486" t="s">
        <v>474</v>
      </c>
      <c r="T80" s="80"/>
      <c r="U80" s="449"/>
    </row>
    <row r="81" ht="22.5" customHeight="1">
      <c r="A81" s="463"/>
      <c r="B81" s="14"/>
      <c r="C81" s="486" t="s">
        <v>477</v>
      </c>
      <c r="D81" s="489"/>
      <c r="E81" s="5"/>
      <c r="F81" s="14"/>
      <c r="G81" s="486" t="s">
        <v>477</v>
      </c>
      <c r="H81" s="489"/>
      <c r="I81" s="5"/>
      <c r="J81" s="14"/>
      <c r="K81" s="486" t="s">
        <v>477</v>
      </c>
      <c r="L81" s="489"/>
      <c r="M81" s="5"/>
      <c r="N81" s="14"/>
      <c r="O81" s="486" t="s">
        <v>477</v>
      </c>
      <c r="P81" s="489"/>
      <c r="Q81" s="5"/>
      <c r="R81" s="14"/>
      <c r="S81" s="486" t="s">
        <v>477</v>
      </c>
      <c r="T81" s="22"/>
      <c r="U81" s="449"/>
    </row>
    <row r="82" ht="22.5" customHeight="1">
      <c r="A82" s="463"/>
      <c r="B82" s="458" t="s">
        <v>478</v>
      </c>
      <c r="C82" s="486" t="s">
        <v>467</v>
      </c>
      <c r="D82" s="487"/>
      <c r="E82" s="5"/>
      <c r="F82" s="488" t="s">
        <v>480</v>
      </c>
      <c r="G82" s="486" t="s">
        <v>467</v>
      </c>
      <c r="H82" s="487"/>
      <c r="I82" s="5"/>
      <c r="J82" s="488" t="s">
        <v>480</v>
      </c>
      <c r="K82" s="486" t="s">
        <v>467</v>
      </c>
      <c r="L82" s="489"/>
      <c r="M82" s="5"/>
      <c r="N82" s="488" t="s">
        <v>480</v>
      </c>
      <c r="O82" s="486" t="s">
        <v>467</v>
      </c>
      <c r="P82" s="487"/>
      <c r="Q82" s="5"/>
      <c r="R82" s="488" t="s">
        <v>480</v>
      </c>
      <c r="S82" s="486" t="s">
        <v>467</v>
      </c>
      <c r="T82" s="80"/>
      <c r="U82" s="449"/>
    </row>
    <row r="83" ht="22.5" customHeight="1">
      <c r="A83" s="463"/>
      <c r="B83" s="463"/>
      <c r="C83" s="486" t="s">
        <v>474</v>
      </c>
      <c r="D83" s="489"/>
      <c r="E83" s="5"/>
      <c r="F83" s="463"/>
      <c r="G83" s="486" t="s">
        <v>474</v>
      </c>
      <c r="H83" s="489"/>
      <c r="I83" s="5"/>
      <c r="J83" s="463"/>
      <c r="K83" s="486" t="s">
        <v>474</v>
      </c>
      <c r="L83" s="489"/>
      <c r="M83" s="5"/>
      <c r="N83" s="463"/>
      <c r="O83" s="486" t="s">
        <v>474</v>
      </c>
      <c r="P83" s="489"/>
      <c r="Q83" s="5"/>
      <c r="R83" s="463"/>
      <c r="S83" s="486" t="s">
        <v>474</v>
      </c>
      <c r="T83" s="80"/>
      <c r="U83" s="449"/>
    </row>
    <row r="84" ht="22.5" customHeight="1">
      <c r="A84" s="14"/>
      <c r="B84" s="14"/>
      <c r="C84" s="486" t="s">
        <v>477</v>
      </c>
      <c r="D84" s="489"/>
      <c r="E84" s="5"/>
      <c r="F84" s="14"/>
      <c r="G84" s="486" t="s">
        <v>477</v>
      </c>
      <c r="H84" s="489"/>
      <c r="I84" s="5"/>
      <c r="J84" s="14"/>
      <c r="K84" s="486" t="s">
        <v>477</v>
      </c>
      <c r="L84" s="489"/>
      <c r="M84" s="5"/>
      <c r="N84" s="14"/>
      <c r="O84" s="486" t="s">
        <v>477</v>
      </c>
      <c r="P84" s="489"/>
      <c r="Q84" s="5"/>
      <c r="R84" s="14"/>
      <c r="S84" s="486" t="s">
        <v>477</v>
      </c>
      <c r="T84" s="22"/>
      <c r="U84" s="449"/>
    </row>
    <row r="85">
      <c r="A85" s="468" t="s">
        <v>487</v>
      </c>
      <c r="B85" s="469"/>
      <c r="C85" s="155"/>
      <c r="D85" s="155"/>
      <c r="E85" s="5"/>
      <c r="F85" s="469"/>
      <c r="G85" s="155"/>
      <c r="H85" s="155"/>
      <c r="I85" s="5"/>
      <c r="J85" s="469"/>
      <c r="K85" s="155"/>
      <c r="L85" s="155"/>
      <c r="M85" s="5"/>
      <c r="N85" s="469"/>
      <c r="O85" s="155"/>
      <c r="P85" s="155"/>
      <c r="Q85" s="5"/>
      <c r="R85" s="470"/>
      <c r="S85" s="155"/>
      <c r="T85" s="5"/>
      <c r="U85" s="449"/>
    </row>
    <row r="86">
      <c r="A86" s="468" t="s">
        <v>488</v>
      </c>
      <c r="B86" s="471"/>
      <c r="C86" s="155"/>
      <c r="D86" s="155"/>
      <c r="E86" s="5"/>
      <c r="F86" s="471"/>
      <c r="G86" s="155"/>
      <c r="H86" s="155"/>
      <c r="I86" s="5"/>
      <c r="J86" s="471"/>
      <c r="K86" s="155"/>
      <c r="L86" s="155"/>
      <c r="M86" s="5"/>
      <c r="N86" s="471"/>
      <c r="O86" s="155"/>
      <c r="P86" s="155"/>
      <c r="Q86" s="5"/>
      <c r="R86" s="472"/>
      <c r="S86" s="155"/>
      <c r="T86" s="5"/>
      <c r="U86" s="449"/>
    </row>
    <row r="87">
      <c r="A87" s="473" t="s">
        <v>489</v>
      </c>
      <c r="B87" s="474"/>
      <c r="C87" s="155"/>
      <c r="D87" s="155"/>
      <c r="E87" s="5"/>
      <c r="F87" s="475"/>
      <c r="G87" s="155"/>
      <c r="H87" s="155"/>
      <c r="I87" s="5"/>
      <c r="J87" s="474"/>
      <c r="K87" s="155"/>
      <c r="L87" s="155"/>
      <c r="M87" s="5"/>
      <c r="N87" s="476"/>
      <c r="O87" s="155"/>
      <c r="P87" s="155"/>
      <c r="Q87" s="5"/>
      <c r="R87" s="477"/>
      <c r="S87" s="155"/>
      <c r="T87" s="5"/>
      <c r="U87" s="449"/>
    </row>
    <row r="88">
      <c r="A88" s="473" t="s">
        <v>257</v>
      </c>
      <c r="B88" s="478"/>
      <c r="C88" s="155"/>
      <c r="D88" s="155"/>
      <c r="E88" s="5"/>
      <c r="F88" s="478"/>
      <c r="G88" s="155"/>
      <c r="H88" s="155"/>
      <c r="I88" s="5"/>
      <c r="J88" s="479"/>
      <c r="K88" s="155"/>
      <c r="L88" s="155"/>
      <c r="M88" s="5"/>
      <c r="N88" s="478"/>
      <c r="O88" s="155"/>
      <c r="P88" s="155"/>
      <c r="Q88" s="5"/>
      <c r="R88" s="480"/>
      <c r="S88" s="155"/>
      <c r="T88" s="5"/>
      <c r="U88" s="449"/>
    </row>
    <row r="89">
      <c r="A89" s="473" t="s">
        <v>490</v>
      </c>
      <c r="B89" s="481"/>
      <c r="C89" s="155"/>
      <c r="D89" s="155"/>
      <c r="E89" s="5"/>
      <c r="F89" s="482"/>
      <c r="G89" s="155"/>
      <c r="H89" s="155"/>
      <c r="I89" s="5"/>
      <c r="J89" s="483"/>
      <c r="K89" s="155"/>
      <c r="L89" s="155"/>
      <c r="M89" s="5"/>
      <c r="N89" s="483"/>
      <c r="O89" s="155"/>
      <c r="P89" s="155"/>
      <c r="Q89" s="5"/>
      <c r="R89" s="484"/>
      <c r="S89" s="155"/>
      <c r="T89" s="5"/>
      <c r="U89" s="449"/>
    </row>
    <row r="90">
      <c r="A90" s="490"/>
      <c r="B90" s="490"/>
      <c r="C90" s="490"/>
      <c r="D90" s="490"/>
      <c r="E90" s="490"/>
      <c r="F90" s="490"/>
      <c r="G90" s="490"/>
      <c r="H90" s="490"/>
      <c r="I90" s="490"/>
      <c r="J90" s="490"/>
      <c r="K90" s="490"/>
      <c r="L90" s="490"/>
      <c r="M90" s="490"/>
      <c r="N90" s="490"/>
      <c r="O90" s="490"/>
      <c r="P90" s="490"/>
      <c r="Q90" s="490"/>
      <c r="R90" s="490"/>
      <c r="S90" s="490"/>
      <c r="T90" s="490"/>
      <c r="U90" s="449"/>
    </row>
    <row r="91">
      <c r="A91" s="449"/>
      <c r="B91" s="449"/>
      <c r="C91" s="449"/>
      <c r="D91" s="449"/>
      <c r="E91" s="449"/>
      <c r="F91" s="449"/>
      <c r="G91" s="449"/>
      <c r="H91" s="449"/>
      <c r="I91" s="449"/>
      <c r="J91" s="449"/>
      <c r="K91" s="449"/>
      <c r="L91" s="449"/>
      <c r="M91" s="449"/>
      <c r="N91" s="449"/>
      <c r="O91" s="449"/>
      <c r="P91" s="449"/>
      <c r="Q91" s="449"/>
      <c r="R91" s="449"/>
      <c r="S91" s="449"/>
      <c r="T91" s="449"/>
      <c r="U91" s="449"/>
    </row>
    <row r="92">
      <c r="A92" s="449"/>
      <c r="B92" s="449"/>
      <c r="C92" s="449"/>
      <c r="D92" s="449"/>
      <c r="E92" s="449"/>
      <c r="F92" s="449"/>
      <c r="G92" s="449"/>
      <c r="H92" s="449"/>
      <c r="I92" s="449"/>
      <c r="J92" s="449"/>
      <c r="K92" s="449"/>
      <c r="L92" s="449"/>
      <c r="M92" s="449"/>
      <c r="N92" s="449"/>
      <c r="O92" s="449"/>
      <c r="P92" s="449"/>
      <c r="Q92" s="449"/>
      <c r="R92" s="449"/>
      <c r="S92" s="449"/>
      <c r="T92" s="449"/>
      <c r="U92" s="449"/>
    </row>
    <row r="93">
      <c r="A93" s="449"/>
      <c r="B93" s="449"/>
      <c r="C93" s="449"/>
      <c r="D93" s="449"/>
      <c r="E93" s="449"/>
      <c r="F93" s="449"/>
      <c r="G93" s="449"/>
      <c r="H93" s="449"/>
      <c r="I93" s="449"/>
      <c r="J93" s="449"/>
      <c r="K93" s="449"/>
      <c r="L93" s="449"/>
      <c r="M93" s="449"/>
      <c r="N93" s="449"/>
      <c r="O93" s="449"/>
      <c r="P93" s="449"/>
      <c r="Q93" s="449"/>
      <c r="R93" s="449"/>
      <c r="S93" s="449"/>
      <c r="T93" s="449"/>
      <c r="U93" s="449"/>
    </row>
    <row r="94">
      <c r="A94" s="449"/>
      <c r="B94" s="449"/>
      <c r="C94" s="449"/>
      <c r="D94" s="449"/>
      <c r="E94" s="449"/>
      <c r="F94" s="449"/>
      <c r="G94" s="449"/>
      <c r="H94" s="449"/>
      <c r="I94" s="449"/>
      <c r="J94" s="449"/>
      <c r="K94" s="449"/>
      <c r="L94" s="449"/>
      <c r="M94" s="449"/>
      <c r="N94" s="449"/>
      <c r="O94" s="449"/>
      <c r="P94" s="449"/>
      <c r="Q94" s="449"/>
      <c r="R94" s="449"/>
      <c r="S94" s="449"/>
      <c r="T94" s="449"/>
      <c r="U94" s="449"/>
    </row>
    <row r="95">
      <c r="A95" s="449"/>
      <c r="B95" s="449"/>
      <c r="C95" s="449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449"/>
      <c r="P95" s="449"/>
      <c r="Q95" s="449"/>
      <c r="R95" s="449"/>
      <c r="S95" s="449"/>
      <c r="T95" s="449"/>
      <c r="U95" s="449"/>
    </row>
    <row r="96">
      <c r="A96" s="449"/>
      <c r="B96" s="449"/>
      <c r="C96" s="449"/>
      <c r="D96" s="449"/>
      <c r="E96" s="449"/>
      <c r="F96" s="449"/>
      <c r="G96" s="449"/>
      <c r="H96" s="449"/>
      <c r="I96" s="449"/>
      <c r="J96" s="449"/>
      <c r="K96" s="449"/>
      <c r="L96" s="449"/>
      <c r="M96" s="449"/>
      <c r="N96" s="449"/>
      <c r="O96" s="449"/>
      <c r="P96" s="449"/>
      <c r="Q96" s="449"/>
      <c r="R96" s="449"/>
      <c r="S96" s="449"/>
      <c r="T96" s="449"/>
      <c r="U96" s="449"/>
    </row>
    <row r="97">
      <c r="A97" s="449"/>
      <c r="B97" s="449"/>
      <c r="C97" s="449"/>
      <c r="D97" s="449"/>
      <c r="E97" s="449"/>
      <c r="F97" s="449"/>
      <c r="G97" s="449"/>
      <c r="H97" s="449"/>
      <c r="I97" s="449"/>
      <c r="J97" s="449"/>
      <c r="K97" s="449"/>
      <c r="L97" s="449"/>
      <c r="M97" s="449"/>
      <c r="N97" s="449"/>
      <c r="O97" s="449"/>
      <c r="P97" s="449"/>
      <c r="Q97" s="449"/>
      <c r="R97" s="449"/>
      <c r="S97" s="449"/>
      <c r="T97" s="449"/>
      <c r="U97" s="449"/>
    </row>
    <row r="98">
      <c r="A98" s="449"/>
      <c r="B98" s="449"/>
      <c r="C98" s="449"/>
      <c r="D98" s="449"/>
      <c r="E98" s="449"/>
      <c r="F98" s="449"/>
      <c r="G98" s="449"/>
      <c r="H98" s="449"/>
      <c r="I98" s="449"/>
      <c r="J98" s="449"/>
      <c r="K98" s="449"/>
      <c r="L98" s="449"/>
      <c r="M98" s="449"/>
      <c r="N98" s="449"/>
      <c r="O98" s="449"/>
      <c r="P98" s="449"/>
      <c r="Q98" s="449"/>
      <c r="R98" s="449"/>
      <c r="S98" s="449"/>
      <c r="T98" s="449"/>
      <c r="U98" s="449"/>
    </row>
    <row r="99">
      <c r="A99" s="449"/>
      <c r="B99" s="449"/>
      <c r="C99" s="449"/>
      <c r="D99" s="449"/>
      <c r="E99" s="449"/>
      <c r="F99" s="449"/>
      <c r="G99" s="449"/>
      <c r="H99" s="449"/>
      <c r="I99" s="449"/>
      <c r="J99" s="449"/>
      <c r="K99" s="449"/>
      <c r="L99" s="449"/>
      <c r="M99" s="449"/>
      <c r="N99" s="449"/>
      <c r="O99" s="449"/>
      <c r="P99" s="449"/>
      <c r="Q99" s="449"/>
      <c r="R99" s="449"/>
      <c r="S99" s="449"/>
      <c r="T99" s="449"/>
      <c r="U99" s="449"/>
    </row>
    <row r="100">
      <c r="A100" s="449"/>
      <c r="B100" s="449"/>
      <c r="C100" s="449"/>
      <c r="D100" s="449"/>
      <c r="E100" s="449"/>
      <c r="F100" s="449"/>
      <c r="G100" s="449"/>
      <c r="H100" s="449"/>
      <c r="I100" s="449"/>
      <c r="J100" s="449"/>
      <c r="K100" s="449"/>
      <c r="L100" s="449"/>
      <c r="M100" s="449"/>
      <c r="N100" s="449"/>
      <c r="O100" s="449"/>
      <c r="P100" s="449"/>
      <c r="Q100" s="449"/>
      <c r="R100" s="449"/>
      <c r="S100" s="449"/>
      <c r="T100" s="449"/>
      <c r="U100" s="449"/>
    </row>
    <row r="101">
      <c r="A101" s="449"/>
      <c r="B101" s="449"/>
      <c r="C101" s="449"/>
      <c r="D101" s="449"/>
      <c r="E101" s="449"/>
      <c r="F101" s="449"/>
      <c r="G101" s="449"/>
      <c r="H101" s="449"/>
      <c r="I101" s="449"/>
      <c r="J101" s="449"/>
      <c r="K101" s="449"/>
      <c r="L101" s="449"/>
      <c r="M101" s="449"/>
      <c r="N101" s="449"/>
      <c r="O101" s="449"/>
      <c r="P101" s="449"/>
      <c r="Q101" s="449"/>
      <c r="R101" s="449"/>
      <c r="S101" s="449"/>
      <c r="T101" s="449"/>
      <c r="U101" s="449"/>
    </row>
    <row r="102">
      <c r="A102" s="449"/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</row>
    <row r="103">
      <c r="A103" s="449"/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</row>
    <row r="104">
      <c r="A104" s="449"/>
      <c r="B104" s="449"/>
      <c r="C104" s="449"/>
      <c r="D104" s="449"/>
      <c r="E104" s="449"/>
      <c r="F104" s="449"/>
      <c r="G104" s="449"/>
      <c r="H104" s="449"/>
      <c r="I104" s="449"/>
      <c r="J104" s="449"/>
      <c r="K104" s="449"/>
      <c r="L104" s="449"/>
      <c r="M104" s="449"/>
      <c r="N104" s="449"/>
      <c r="O104" s="449"/>
      <c r="P104" s="449"/>
      <c r="Q104" s="449"/>
      <c r="R104" s="449"/>
      <c r="S104" s="449"/>
      <c r="T104" s="449"/>
      <c r="U104" s="449"/>
    </row>
    <row r="105">
      <c r="A105" s="449"/>
      <c r="B105" s="449"/>
      <c r="C105" s="449"/>
      <c r="D105" s="449"/>
      <c r="E105" s="449"/>
      <c r="F105" s="449"/>
      <c r="G105" s="449"/>
      <c r="H105" s="449"/>
      <c r="I105" s="449"/>
      <c r="J105" s="449"/>
      <c r="K105" s="449"/>
      <c r="L105" s="449"/>
      <c r="M105" s="449"/>
      <c r="N105" s="449"/>
      <c r="O105" s="449"/>
      <c r="P105" s="449"/>
      <c r="Q105" s="449"/>
      <c r="R105" s="449"/>
      <c r="S105" s="449"/>
      <c r="T105" s="449"/>
      <c r="U105" s="449"/>
    </row>
    <row r="106">
      <c r="A106" s="449"/>
      <c r="B106" s="449"/>
      <c r="C106" s="449"/>
      <c r="D106" s="449"/>
      <c r="E106" s="449"/>
      <c r="F106" s="449"/>
      <c r="G106" s="449"/>
      <c r="H106" s="449"/>
      <c r="I106" s="449"/>
      <c r="J106" s="449"/>
      <c r="K106" s="449"/>
      <c r="L106" s="449"/>
      <c r="M106" s="449"/>
      <c r="N106" s="449"/>
      <c r="O106" s="449"/>
      <c r="P106" s="449"/>
      <c r="Q106" s="449"/>
      <c r="R106" s="449"/>
      <c r="S106" s="449"/>
      <c r="T106" s="449"/>
      <c r="U106" s="449"/>
    </row>
    <row r="107">
      <c r="A107" s="449"/>
      <c r="B107" s="449"/>
      <c r="C107" s="449"/>
      <c r="D107" s="449"/>
      <c r="E107" s="449"/>
      <c r="F107" s="449"/>
      <c r="G107" s="449"/>
      <c r="H107" s="449"/>
      <c r="I107" s="449"/>
      <c r="J107" s="449"/>
      <c r="K107" s="449"/>
      <c r="L107" s="449"/>
      <c r="M107" s="449"/>
      <c r="N107" s="449"/>
      <c r="O107" s="449"/>
      <c r="P107" s="449"/>
      <c r="Q107" s="449"/>
      <c r="R107" s="449"/>
      <c r="S107" s="449"/>
      <c r="T107" s="449"/>
      <c r="U107" s="449"/>
    </row>
  </sheetData>
  <mergeCells count="426">
    <mergeCell ref="D19:E19"/>
    <mergeCell ref="D20:E20"/>
    <mergeCell ref="B19:B21"/>
    <mergeCell ref="B22:B24"/>
    <mergeCell ref="A34:A39"/>
    <mergeCell ref="B34:B36"/>
    <mergeCell ref="B37:B39"/>
    <mergeCell ref="A49:A54"/>
    <mergeCell ref="B49:B51"/>
    <mergeCell ref="B52:B54"/>
    <mergeCell ref="D22:E22"/>
    <mergeCell ref="F22:F24"/>
    <mergeCell ref="D23:E23"/>
    <mergeCell ref="D24:E24"/>
    <mergeCell ref="B12:E12"/>
    <mergeCell ref="B13:E13"/>
    <mergeCell ref="B14:E14"/>
    <mergeCell ref="B17:E17"/>
    <mergeCell ref="B18:E18"/>
    <mergeCell ref="A19:A24"/>
    <mergeCell ref="D21:E21"/>
    <mergeCell ref="B25:E25"/>
    <mergeCell ref="B26:E26"/>
    <mergeCell ref="B27:E27"/>
    <mergeCell ref="B28:E28"/>
    <mergeCell ref="B29:E29"/>
    <mergeCell ref="B32:E32"/>
    <mergeCell ref="B33:E33"/>
    <mergeCell ref="D34:E34"/>
    <mergeCell ref="F34:F36"/>
    <mergeCell ref="D35:E35"/>
    <mergeCell ref="D36:E36"/>
    <mergeCell ref="D37:E37"/>
    <mergeCell ref="F37:F39"/>
    <mergeCell ref="D38:E38"/>
    <mergeCell ref="D39:E39"/>
    <mergeCell ref="B40:E40"/>
    <mergeCell ref="B41:E41"/>
    <mergeCell ref="B42:E42"/>
    <mergeCell ref="B43:E43"/>
    <mergeCell ref="B44:E44"/>
    <mergeCell ref="B47:E47"/>
    <mergeCell ref="D83:E83"/>
    <mergeCell ref="D84:E84"/>
    <mergeCell ref="B78:E78"/>
    <mergeCell ref="D79:E79"/>
    <mergeCell ref="F79:F81"/>
    <mergeCell ref="D80:E80"/>
    <mergeCell ref="D81:E81"/>
    <mergeCell ref="D82:E82"/>
    <mergeCell ref="F82:F84"/>
    <mergeCell ref="D53:E53"/>
    <mergeCell ref="D54:E54"/>
    <mergeCell ref="B48:E48"/>
    <mergeCell ref="D49:E49"/>
    <mergeCell ref="F49:F51"/>
    <mergeCell ref="D50:E50"/>
    <mergeCell ref="D51:E51"/>
    <mergeCell ref="D52:E52"/>
    <mergeCell ref="F52:F54"/>
    <mergeCell ref="A64:A69"/>
    <mergeCell ref="B64:B66"/>
    <mergeCell ref="B67:B69"/>
    <mergeCell ref="A79:A84"/>
    <mergeCell ref="B79:B81"/>
    <mergeCell ref="B82:B84"/>
    <mergeCell ref="B55:E55"/>
    <mergeCell ref="B56:E56"/>
    <mergeCell ref="B57:E57"/>
    <mergeCell ref="B58:E58"/>
    <mergeCell ref="B59:E59"/>
    <mergeCell ref="B62:E62"/>
    <mergeCell ref="B63:E63"/>
    <mergeCell ref="D64:E64"/>
    <mergeCell ref="F64:F66"/>
    <mergeCell ref="D65:E65"/>
    <mergeCell ref="D66:E66"/>
    <mergeCell ref="D67:E67"/>
    <mergeCell ref="F67:F69"/>
    <mergeCell ref="D68:E68"/>
    <mergeCell ref="D69:E69"/>
    <mergeCell ref="B70:E70"/>
    <mergeCell ref="B71:E71"/>
    <mergeCell ref="B72:E72"/>
    <mergeCell ref="B73:E73"/>
    <mergeCell ref="B74:E74"/>
    <mergeCell ref="B77:E77"/>
    <mergeCell ref="B85:E85"/>
    <mergeCell ref="B86:E86"/>
    <mergeCell ref="B87:E87"/>
    <mergeCell ref="B88:E88"/>
    <mergeCell ref="B89:E89"/>
    <mergeCell ref="L53:M53"/>
    <mergeCell ref="L54:M54"/>
    <mergeCell ref="J55:M55"/>
    <mergeCell ref="J49:J51"/>
    <mergeCell ref="H50:I50"/>
    <mergeCell ref="H51:I51"/>
    <mergeCell ref="H52:I52"/>
    <mergeCell ref="J52:J54"/>
    <mergeCell ref="H53:I53"/>
    <mergeCell ref="H54:I54"/>
    <mergeCell ref="H49:I49"/>
    <mergeCell ref="L49:M49"/>
    <mergeCell ref="N48:Q48"/>
    <mergeCell ref="P49:Q49"/>
    <mergeCell ref="L50:M50"/>
    <mergeCell ref="P50:Q50"/>
    <mergeCell ref="J47:M47"/>
    <mergeCell ref="N47:Q47"/>
    <mergeCell ref="F48:I48"/>
    <mergeCell ref="J48:M48"/>
    <mergeCell ref="R48:T48"/>
    <mergeCell ref="N49:N51"/>
    <mergeCell ref="R49:R51"/>
    <mergeCell ref="L51:M51"/>
    <mergeCell ref="P51:Q51"/>
    <mergeCell ref="L52:M52"/>
    <mergeCell ref="N52:N54"/>
    <mergeCell ref="P52:Q52"/>
    <mergeCell ref="R52:R54"/>
    <mergeCell ref="P53:Q53"/>
    <mergeCell ref="N58:Q58"/>
    <mergeCell ref="R58:T58"/>
    <mergeCell ref="P54:Q54"/>
    <mergeCell ref="N55:Q55"/>
    <mergeCell ref="R55:T55"/>
    <mergeCell ref="N56:Q56"/>
    <mergeCell ref="R56:T56"/>
    <mergeCell ref="N57:Q57"/>
    <mergeCell ref="R57:T57"/>
    <mergeCell ref="L68:M68"/>
    <mergeCell ref="L69:M69"/>
    <mergeCell ref="H66:I66"/>
    <mergeCell ref="L66:M66"/>
    <mergeCell ref="L67:M67"/>
    <mergeCell ref="N67:N69"/>
    <mergeCell ref="P67:Q67"/>
    <mergeCell ref="R67:R69"/>
    <mergeCell ref="P68:Q68"/>
    <mergeCell ref="P69:Q69"/>
    <mergeCell ref="F55:I55"/>
    <mergeCell ref="F56:I56"/>
    <mergeCell ref="J56:M56"/>
    <mergeCell ref="F57:I57"/>
    <mergeCell ref="J57:M57"/>
    <mergeCell ref="F58:I58"/>
    <mergeCell ref="J58:M58"/>
    <mergeCell ref="N62:Q62"/>
    <mergeCell ref="R62:T62"/>
    <mergeCell ref="F59:I59"/>
    <mergeCell ref="J59:M59"/>
    <mergeCell ref="N59:Q59"/>
    <mergeCell ref="R59:T59"/>
    <mergeCell ref="A61:T61"/>
    <mergeCell ref="F62:I62"/>
    <mergeCell ref="J62:M62"/>
    <mergeCell ref="L64:M64"/>
    <mergeCell ref="P64:Q64"/>
    <mergeCell ref="L65:M65"/>
    <mergeCell ref="P65:Q65"/>
    <mergeCell ref="F63:I63"/>
    <mergeCell ref="J63:M63"/>
    <mergeCell ref="N63:Q63"/>
    <mergeCell ref="R63:T63"/>
    <mergeCell ref="J64:J66"/>
    <mergeCell ref="N64:N66"/>
    <mergeCell ref="R64:R66"/>
    <mergeCell ref="P66:Q66"/>
    <mergeCell ref="J70:M70"/>
    <mergeCell ref="N70:Q70"/>
    <mergeCell ref="R70:T70"/>
    <mergeCell ref="J71:M71"/>
    <mergeCell ref="N71:Q71"/>
    <mergeCell ref="R71:T71"/>
    <mergeCell ref="N3:Q3"/>
    <mergeCell ref="R3:T3"/>
    <mergeCell ref="R4:R6"/>
    <mergeCell ref="P5:Q5"/>
    <mergeCell ref="P6:Q6"/>
    <mergeCell ref="P7:Q7"/>
    <mergeCell ref="R7:R9"/>
    <mergeCell ref="N13:Q13"/>
    <mergeCell ref="N14:Q14"/>
    <mergeCell ref="R14:T14"/>
    <mergeCell ref="P8:Q8"/>
    <mergeCell ref="P9:Q9"/>
    <mergeCell ref="N11:Q11"/>
    <mergeCell ref="R11:T11"/>
    <mergeCell ref="N12:Q12"/>
    <mergeCell ref="R12:T12"/>
    <mergeCell ref="R13:T13"/>
    <mergeCell ref="A1:T1"/>
    <mergeCell ref="B2:E2"/>
    <mergeCell ref="F2:I2"/>
    <mergeCell ref="J2:M2"/>
    <mergeCell ref="N2:Q2"/>
    <mergeCell ref="R2:T2"/>
    <mergeCell ref="B3:E3"/>
    <mergeCell ref="H4:I4"/>
    <mergeCell ref="L4:M4"/>
    <mergeCell ref="P4:Q4"/>
    <mergeCell ref="D4:E4"/>
    <mergeCell ref="D5:E5"/>
    <mergeCell ref="H5:I5"/>
    <mergeCell ref="L5:M5"/>
    <mergeCell ref="D6:E6"/>
    <mergeCell ref="H6:I6"/>
    <mergeCell ref="B4:B6"/>
    <mergeCell ref="B7:B9"/>
    <mergeCell ref="N10:Q10"/>
    <mergeCell ref="R10:T10"/>
    <mergeCell ref="F3:I3"/>
    <mergeCell ref="J3:M3"/>
    <mergeCell ref="A4:A9"/>
    <mergeCell ref="L6:M6"/>
    <mergeCell ref="D7:E7"/>
    <mergeCell ref="L7:M7"/>
    <mergeCell ref="H9:I9"/>
    <mergeCell ref="D8:E8"/>
    <mergeCell ref="D9:E9"/>
    <mergeCell ref="B10:E10"/>
    <mergeCell ref="F10:I10"/>
    <mergeCell ref="B11:E11"/>
    <mergeCell ref="F11:I11"/>
    <mergeCell ref="F12:I12"/>
    <mergeCell ref="F4:F6"/>
    <mergeCell ref="F7:F9"/>
    <mergeCell ref="F19:F21"/>
    <mergeCell ref="J4:J6"/>
    <mergeCell ref="J7:J9"/>
    <mergeCell ref="J19:J21"/>
    <mergeCell ref="N4:N6"/>
    <mergeCell ref="N7:N9"/>
    <mergeCell ref="N19:N21"/>
    <mergeCell ref="H7:I7"/>
    <mergeCell ref="H8:I8"/>
    <mergeCell ref="L8:M8"/>
    <mergeCell ref="L9:M9"/>
    <mergeCell ref="J10:M10"/>
    <mergeCell ref="J11:M11"/>
    <mergeCell ref="J12:M12"/>
    <mergeCell ref="J13:M13"/>
    <mergeCell ref="J14:M14"/>
    <mergeCell ref="F13:I13"/>
    <mergeCell ref="F14:I14"/>
    <mergeCell ref="A16:T16"/>
    <mergeCell ref="F17:I17"/>
    <mergeCell ref="J17:M17"/>
    <mergeCell ref="N17:Q17"/>
    <mergeCell ref="R17:T17"/>
    <mergeCell ref="H19:I19"/>
    <mergeCell ref="H20:I20"/>
    <mergeCell ref="P19:Q19"/>
    <mergeCell ref="P20:Q20"/>
    <mergeCell ref="P22:Q22"/>
    <mergeCell ref="R22:R24"/>
    <mergeCell ref="P23:Q23"/>
    <mergeCell ref="P24:Q24"/>
    <mergeCell ref="F18:I18"/>
    <mergeCell ref="J18:M18"/>
    <mergeCell ref="N18:Q18"/>
    <mergeCell ref="R18:T18"/>
    <mergeCell ref="L19:M19"/>
    <mergeCell ref="R19:R21"/>
    <mergeCell ref="H21:I21"/>
    <mergeCell ref="P21:Q21"/>
    <mergeCell ref="L20:M20"/>
    <mergeCell ref="L21:M21"/>
    <mergeCell ref="H22:I22"/>
    <mergeCell ref="J22:J24"/>
    <mergeCell ref="L22:M22"/>
    <mergeCell ref="N22:N24"/>
    <mergeCell ref="L23:M23"/>
    <mergeCell ref="L24:M24"/>
    <mergeCell ref="J25:M25"/>
    <mergeCell ref="N25:Q25"/>
    <mergeCell ref="R25:T25"/>
    <mergeCell ref="J26:M26"/>
    <mergeCell ref="N26:Q26"/>
    <mergeCell ref="R26:T26"/>
    <mergeCell ref="N29:Q29"/>
    <mergeCell ref="R29:T29"/>
    <mergeCell ref="A31:T31"/>
    <mergeCell ref="J32:M32"/>
    <mergeCell ref="N32:Q32"/>
    <mergeCell ref="R32:T32"/>
    <mergeCell ref="J27:M27"/>
    <mergeCell ref="N27:Q27"/>
    <mergeCell ref="R27:T27"/>
    <mergeCell ref="J28:M28"/>
    <mergeCell ref="N28:Q28"/>
    <mergeCell ref="R28:T28"/>
    <mergeCell ref="J29:M29"/>
    <mergeCell ref="H23:I23"/>
    <mergeCell ref="H24:I24"/>
    <mergeCell ref="F25:I25"/>
    <mergeCell ref="F26:I26"/>
    <mergeCell ref="F27:I27"/>
    <mergeCell ref="F28:I28"/>
    <mergeCell ref="F29:I29"/>
    <mergeCell ref="P34:Q34"/>
    <mergeCell ref="R34:R36"/>
    <mergeCell ref="P35:Q35"/>
    <mergeCell ref="P36:Q36"/>
    <mergeCell ref="P37:Q37"/>
    <mergeCell ref="R37:R39"/>
    <mergeCell ref="P38:Q38"/>
    <mergeCell ref="P39:Q39"/>
    <mergeCell ref="F32:I32"/>
    <mergeCell ref="F33:I33"/>
    <mergeCell ref="J33:M33"/>
    <mergeCell ref="N33:Q33"/>
    <mergeCell ref="R33:T33"/>
    <mergeCell ref="H34:I34"/>
    <mergeCell ref="J34:J36"/>
    <mergeCell ref="L39:M39"/>
    <mergeCell ref="J40:M40"/>
    <mergeCell ref="N40:Q40"/>
    <mergeCell ref="R40:T40"/>
    <mergeCell ref="J41:M41"/>
    <mergeCell ref="N41:Q41"/>
    <mergeCell ref="R41:T41"/>
    <mergeCell ref="L34:M34"/>
    <mergeCell ref="N34:N36"/>
    <mergeCell ref="L35:M35"/>
    <mergeCell ref="L36:M36"/>
    <mergeCell ref="L37:M37"/>
    <mergeCell ref="N37:N39"/>
    <mergeCell ref="L38:M38"/>
    <mergeCell ref="F41:I41"/>
    <mergeCell ref="F42:I42"/>
    <mergeCell ref="J42:M42"/>
    <mergeCell ref="N42:Q42"/>
    <mergeCell ref="R42:T42"/>
    <mergeCell ref="J43:M43"/>
    <mergeCell ref="N43:Q43"/>
    <mergeCell ref="R43:T43"/>
    <mergeCell ref="H35:I35"/>
    <mergeCell ref="H36:I36"/>
    <mergeCell ref="H37:I37"/>
    <mergeCell ref="J37:J39"/>
    <mergeCell ref="H38:I38"/>
    <mergeCell ref="H39:I39"/>
    <mergeCell ref="F40:I40"/>
    <mergeCell ref="F43:I43"/>
    <mergeCell ref="F44:I44"/>
    <mergeCell ref="J44:M44"/>
    <mergeCell ref="N44:Q44"/>
    <mergeCell ref="R44:T44"/>
    <mergeCell ref="A46:T46"/>
    <mergeCell ref="F47:I47"/>
    <mergeCell ref="R47:T47"/>
    <mergeCell ref="L82:M82"/>
    <mergeCell ref="P82:Q82"/>
    <mergeCell ref="R82:R84"/>
    <mergeCell ref="P83:Q83"/>
    <mergeCell ref="L84:M84"/>
    <mergeCell ref="P84:Q84"/>
    <mergeCell ref="N85:Q85"/>
    <mergeCell ref="R85:T85"/>
    <mergeCell ref="J77:M77"/>
    <mergeCell ref="N77:Q77"/>
    <mergeCell ref="F78:I78"/>
    <mergeCell ref="J78:M78"/>
    <mergeCell ref="R78:T78"/>
    <mergeCell ref="N79:N81"/>
    <mergeCell ref="R79:R81"/>
    <mergeCell ref="H83:I83"/>
    <mergeCell ref="H84:I84"/>
    <mergeCell ref="F85:I85"/>
    <mergeCell ref="F86:I86"/>
    <mergeCell ref="F87:I87"/>
    <mergeCell ref="F88:I88"/>
    <mergeCell ref="F89:I89"/>
    <mergeCell ref="J79:J81"/>
    <mergeCell ref="H80:I80"/>
    <mergeCell ref="H81:I81"/>
    <mergeCell ref="H82:I82"/>
    <mergeCell ref="J82:J84"/>
    <mergeCell ref="N82:N84"/>
    <mergeCell ref="L83:M83"/>
    <mergeCell ref="J88:M88"/>
    <mergeCell ref="N88:Q88"/>
    <mergeCell ref="R88:T88"/>
    <mergeCell ref="J89:M89"/>
    <mergeCell ref="N89:Q89"/>
    <mergeCell ref="R89:T89"/>
    <mergeCell ref="J85:M85"/>
    <mergeCell ref="J86:M86"/>
    <mergeCell ref="N86:Q86"/>
    <mergeCell ref="R86:T86"/>
    <mergeCell ref="J87:M87"/>
    <mergeCell ref="N87:Q87"/>
    <mergeCell ref="R87:T87"/>
    <mergeCell ref="F71:I71"/>
    <mergeCell ref="F72:I72"/>
    <mergeCell ref="J72:M72"/>
    <mergeCell ref="N72:Q72"/>
    <mergeCell ref="R72:T72"/>
    <mergeCell ref="J73:M73"/>
    <mergeCell ref="N73:Q73"/>
    <mergeCell ref="R73:T73"/>
    <mergeCell ref="H64:I64"/>
    <mergeCell ref="H65:I65"/>
    <mergeCell ref="H67:I67"/>
    <mergeCell ref="J67:J69"/>
    <mergeCell ref="H68:I68"/>
    <mergeCell ref="H69:I69"/>
    <mergeCell ref="F70:I70"/>
    <mergeCell ref="F73:I73"/>
    <mergeCell ref="F74:I74"/>
    <mergeCell ref="J74:M74"/>
    <mergeCell ref="N74:Q74"/>
    <mergeCell ref="R74:T74"/>
    <mergeCell ref="A76:T76"/>
    <mergeCell ref="F77:I77"/>
    <mergeCell ref="R77:T77"/>
    <mergeCell ref="H79:I79"/>
    <mergeCell ref="L79:M79"/>
    <mergeCell ref="N78:Q78"/>
    <mergeCell ref="P79:Q79"/>
    <mergeCell ref="L80:M80"/>
    <mergeCell ref="P80:Q80"/>
    <mergeCell ref="L81:M81"/>
    <mergeCell ref="P81:Q8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1.38"/>
    <col customWidth="1" min="3" max="18" width="15.13"/>
    <col customWidth="1" min="19" max="19" width="10.88"/>
    <col customWidth="1" min="20" max="21" width="15.13"/>
    <col customWidth="1" min="22" max="22" width="10.75"/>
    <col customWidth="1" min="23" max="25" width="15.13"/>
  </cols>
  <sheetData>
    <row r="1" ht="22.5" customHeight="1">
      <c r="A1" s="491"/>
      <c r="B1" s="491"/>
      <c r="C1" s="492" t="s">
        <v>496</v>
      </c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5"/>
      <c r="S1" s="491"/>
      <c r="T1" s="491"/>
      <c r="U1" s="491"/>
      <c r="V1" s="491"/>
      <c r="W1" s="491"/>
      <c r="X1" s="491"/>
      <c r="Y1" s="491"/>
    </row>
    <row r="2" ht="22.5" customHeight="1">
      <c r="A2" s="491"/>
      <c r="B2" s="491"/>
      <c r="C2" s="493" t="s">
        <v>7</v>
      </c>
      <c r="D2" s="494"/>
      <c r="E2" s="493" t="s">
        <v>15</v>
      </c>
      <c r="F2" s="494"/>
      <c r="G2" s="493" t="s">
        <v>134</v>
      </c>
      <c r="H2" s="494"/>
      <c r="I2" s="493" t="s">
        <v>26</v>
      </c>
      <c r="J2" s="494"/>
      <c r="K2" s="493" t="s">
        <v>497</v>
      </c>
      <c r="L2" s="494"/>
      <c r="M2" s="493" t="s">
        <v>498</v>
      </c>
      <c r="N2" s="494"/>
      <c r="O2" s="493" t="s">
        <v>308</v>
      </c>
      <c r="P2" s="494"/>
      <c r="Q2" s="493" t="s">
        <v>305</v>
      </c>
      <c r="R2" s="494"/>
      <c r="S2" s="491"/>
      <c r="T2" s="491"/>
      <c r="U2" s="491"/>
      <c r="V2" s="491"/>
      <c r="W2" s="491"/>
      <c r="X2" s="491"/>
      <c r="Y2" s="491"/>
    </row>
    <row r="3" ht="22.5" customHeight="1">
      <c r="A3" s="491"/>
      <c r="B3" s="491"/>
      <c r="C3" s="493" t="s">
        <v>499</v>
      </c>
      <c r="D3" s="493" t="s">
        <v>500</v>
      </c>
      <c r="E3" s="493" t="s">
        <v>499</v>
      </c>
      <c r="F3" s="493" t="s">
        <v>500</v>
      </c>
      <c r="G3" s="493" t="s">
        <v>499</v>
      </c>
      <c r="H3" s="493" t="s">
        <v>500</v>
      </c>
      <c r="I3" s="493" t="s">
        <v>499</v>
      </c>
      <c r="J3" s="493" t="s">
        <v>500</v>
      </c>
      <c r="K3" s="493" t="s">
        <v>499</v>
      </c>
      <c r="L3" s="493" t="s">
        <v>500</v>
      </c>
      <c r="M3" s="493" t="s">
        <v>499</v>
      </c>
      <c r="N3" s="493" t="s">
        <v>500</v>
      </c>
      <c r="O3" s="493" t="s">
        <v>499</v>
      </c>
      <c r="P3" s="493" t="s">
        <v>500</v>
      </c>
      <c r="Q3" s="493" t="s">
        <v>499</v>
      </c>
      <c r="R3" s="493" t="s">
        <v>500</v>
      </c>
      <c r="S3" s="491"/>
      <c r="T3" s="491"/>
      <c r="U3" s="491"/>
      <c r="V3" s="491"/>
      <c r="W3" s="491"/>
      <c r="X3" s="491"/>
      <c r="Y3" s="491"/>
    </row>
    <row r="4" ht="22.5" customHeight="1">
      <c r="A4" s="495"/>
      <c r="B4" s="496" t="s">
        <v>501</v>
      </c>
      <c r="C4" s="497"/>
      <c r="D4" s="498"/>
      <c r="E4" s="497"/>
      <c r="F4" s="498"/>
      <c r="G4" s="497"/>
      <c r="H4" s="498"/>
      <c r="I4" s="497"/>
      <c r="J4" s="498"/>
      <c r="K4" s="497"/>
      <c r="L4" s="498"/>
      <c r="M4" s="497"/>
      <c r="N4" s="498"/>
      <c r="O4" s="497"/>
      <c r="P4" s="498"/>
      <c r="Q4" s="497"/>
      <c r="R4" s="498"/>
      <c r="S4" s="491"/>
      <c r="T4" s="491"/>
      <c r="U4" s="491"/>
      <c r="V4" s="491"/>
      <c r="W4" s="491"/>
      <c r="X4" s="491"/>
      <c r="Y4" s="491"/>
    </row>
    <row r="5" ht="22.5" customHeight="1">
      <c r="A5" s="495"/>
      <c r="B5" s="463"/>
      <c r="C5" s="497"/>
      <c r="D5" s="498"/>
      <c r="E5" s="497"/>
      <c r="F5" s="498"/>
      <c r="G5" s="497"/>
      <c r="H5" s="498"/>
      <c r="I5" s="497"/>
      <c r="J5" s="498"/>
      <c r="K5" s="497"/>
      <c r="L5" s="498"/>
      <c r="M5" s="497"/>
      <c r="N5" s="498"/>
      <c r="O5" s="497"/>
      <c r="P5" s="498"/>
      <c r="Q5" s="497"/>
      <c r="R5" s="498"/>
      <c r="S5" s="491"/>
      <c r="T5" s="491"/>
      <c r="U5" s="491"/>
      <c r="V5" s="491"/>
      <c r="W5" s="491"/>
      <c r="X5" s="491"/>
      <c r="Y5" s="491"/>
    </row>
    <row r="6" ht="22.5" customHeight="1">
      <c r="A6" s="495"/>
      <c r="B6" s="463"/>
      <c r="C6" s="497"/>
      <c r="D6" s="499"/>
      <c r="E6" s="497"/>
      <c r="F6" s="498"/>
      <c r="G6" s="497"/>
      <c r="H6" s="498"/>
      <c r="I6" s="497"/>
      <c r="J6" s="498"/>
      <c r="K6" s="497"/>
      <c r="L6" s="498"/>
      <c r="M6" s="497"/>
      <c r="N6" s="498"/>
      <c r="O6" s="497"/>
      <c r="P6" s="498"/>
      <c r="Q6" s="497"/>
      <c r="R6" s="498"/>
      <c r="S6" s="491"/>
      <c r="T6" s="491"/>
      <c r="U6" s="491"/>
      <c r="V6" s="491"/>
      <c r="W6" s="491"/>
      <c r="X6" s="491"/>
      <c r="Y6" s="491"/>
    </row>
    <row r="7" ht="22.5" customHeight="1">
      <c r="A7" s="495"/>
      <c r="B7" s="463"/>
      <c r="C7" s="497"/>
      <c r="D7" s="498"/>
      <c r="E7" s="497"/>
      <c r="F7" s="498"/>
      <c r="G7" s="497"/>
      <c r="H7" s="498"/>
      <c r="I7" s="497"/>
      <c r="J7" s="498"/>
      <c r="K7" s="497"/>
      <c r="L7" s="498"/>
      <c r="M7" s="497"/>
      <c r="N7" s="498"/>
      <c r="O7" s="497"/>
      <c r="P7" s="498"/>
      <c r="Q7" s="497"/>
      <c r="R7" s="498"/>
      <c r="S7" s="491"/>
      <c r="T7" s="491"/>
      <c r="U7" s="491"/>
      <c r="V7" s="491"/>
      <c r="W7" s="491"/>
      <c r="X7" s="491"/>
      <c r="Y7" s="491"/>
    </row>
    <row r="8" ht="22.5" customHeight="1">
      <c r="A8" s="495"/>
      <c r="B8" s="463"/>
      <c r="C8" s="497"/>
      <c r="D8" s="499"/>
      <c r="E8" s="497"/>
      <c r="F8" s="498"/>
      <c r="G8" s="497"/>
      <c r="H8" s="498"/>
      <c r="I8" s="497"/>
      <c r="J8" s="498"/>
      <c r="K8" s="497"/>
      <c r="L8" s="498"/>
      <c r="M8" s="497"/>
      <c r="N8" s="498"/>
      <c r="O8" s="497"/>
      <c r="P8" s="498"/>
      <c r="Q8" s="497"/>
      <c r="R8" s="498"/>
      <c r="S8" s="491"/>
      <c r="T8" s="491"/>
      <c r="U8" s="491"/>
      <c r="V8" s="491"/>
      <c r="W8" s="491"/>
      <c r="X8" s="491"/>
      <c r="Y8" s="491"/>
    </row>
    <row r="9" ht="22.5" customHeight="1">
      <c r="A9" s="495"/>
      <c r="B9" s="463"/>
      <c r="C9" s="497"/>
      <c r="D9" s="499"/>
      <c r="E9" s="497"/>
      <c r="F9" s="498"/>
      <c r="G9" s="497"/>
      <c r="H9" s="498"/>
      <c r="I9" s="497"/>
      <c r="J9" s="498"/>
      <c r="K9" s="497"/>
      <c r="L9" s="498"/>
      <c r="M9" s="497"/>
      <c r="N9" s="498"/>
      <c r="O9" s="497"/>
      <c r="P9" s="498"/>
      <c r="Q9" s="497"/>
      <c r="R9" s="498"/>
      <c r="S9" s="491"/>
      <c r="T9" s="491"/>
      <c r="U9" s="491"/>
      <c r="V9" s="491"/>
      <c r="W9" s="491"/>
      <c r="X9" s="491"/>
      <c r="Y9" s="491"/>
    </row>
    <row r="10" ht="22.5" customHeight="1">
      <c r="A10" s="495"/>
      <c r="B10" s="463"/>
      <c r="C10" s="497"/>
      <c r="D10" s="498"/>
      <c r="E10" s="497"/>
      <c r="F10" s="498"/>
      <c r="G10" s="497"/>
      <c r="H10" s="498"/>
      <c r="I10" s="497"/>
      <c r="J10" s="498"/>
      <c r="K10" s="497"/>
      <c r="L10" s="498"/>
      <c r="M10" s="497"/>
      <c r="N10" s="498"/>
      <c r="O10" s="497"/>
      <c r="P10" s="498"/>
      <c r="Q10" s="497"/>
      <c r="R10" s="498"/>
      <c r="S10" s="491"/>
      <c r="T10" s="491"/>
      <c r="U10" s="491"/>
      <c r="V10" s="491"/>
      <c r="W10" s="491"/>
      <c r="X10" s="491"/>
      <c r="Y10" s="491"/>
    </row>
    <row r="11" ht="22.5" customHeight="1">
      <c r="A11" s="495"/>
      <c r="B11" s="463"/>
      <c r="C11" s="497"/>
      <c r="D11" s="498"/>
      <c r="E11" s="497"/>
      <c r="F11" s="498"/>
      <c r="G11" s="497"/>
      <c r="H11" s="498"/>
      <c r="I11" s="497"/>
      <c r="J11" s="498"/>
      <c r="K11" s="497"/>
      <c r="L11" s="498"/>
      <c r="M11" s="497"/>
      <c r="N11" s="498"/>
      <c r="O11" s="497"/>
      <c r="P11" s="498"/>
      <c r="Q11" s="497"/>
      <c r="R11" s="498"/>
      <c r="S11" s="491"/>
      <c r="T11" s="491"/>
      <c r="U11" s="491"/>
      <c r="V11" s="491"/>
      <c r="W11" s="491"/>
      <c r="X11" s="491"/>
      <c r="Y11" s="491"/>
    </row>
    <row r="12" ht="22.5" customHeight="1">
      <c r="A12" s="495"/>
      <c r="B12" s="14"/>
      <c r="C12" s="497"/>
      <c r="D12" s="498"/>
      <c r="E12" s="497"/>
      <c r="F12" s="498"/>
      <c r="G12" s="497"/>
      <c r="H12" s="498"/>
      <c r="I12" s="497"/>
      <c r="J12" s="498"/>
      <c r="K12" s="497"/>
      <c r="L12" s="498"/>
      <c r="M12" s="497"/>
      <c r="N12" s="498"/>
      <c r="O12" s="497"/>
      <c r="P12" s="498"/>
      <c r="Q12" s="497"/>
      <c r="R12" s="498"/>
      <c r="S12" s="491"/>
      <c r="T12" s="491"/>
      <c r="U12" s="491"/>
      <c r="V12" s="491"/>
      <c r="W12" s="491"/>
      <c r="X12" s="491"/>
      <c r="Y12" s="491"/>
    </row>
    <row r="13" ht="22.5" customHeight="1">
      <c r="A13" s="495"/>
      <c r="B13" s="500" t="s">
        <v>502</v>
      </c>
      <c r="C13" s="501"/>
      <c r="D13" s="502"/>
      <c r="E13" s="501"/>
      <c r="F13" s="502"/>
      <c r="G13" s="501"/>
      <c r="H13" s="502"/>
      <c r="I13" s="501"/>
      <c r="J13" s="502"/>
      <c r="K13" s="501"/>
      <c r="L13" s="502"/>
      <c r="M13" s="501"/>
      <c r="N13" s="502"/>
      <c r="O13" s="501"/>
      <c r="P13" s="502"/>
      <c r="Q13" s="501"/>
      <c r="R13" s="502"/>
      <c r="S13" s="491"/>
      <c r="T13" s="491"/>
      <c r="U13" s="491"/>
      <c r="V13" s="491"/>
      <c r="W13" s="491"/>
      <c r="X13" s="491"/>
      <c r="Y13" s="491"/>
    </row>
    <row r="14" ht="22.5" customHeight="1">
      <c r="A14" s="495"/>
      <c r="B14" s="463"/>
      <c r="C14" s="501"/>
      <c r="D14" s="502"/>
      <c r="E14" s="501"/>
      <c r="F14" s="502"/>
      <c r="G14" s="501"/>
      <c r="H14" s="502"/>
      <c r="I14" s="501"/>
      <c r="J14" s="502"/>
      <c r="K14" s="501"/>
      <c r="L14" s="502"/>
      <c r="M14" s="501"/>
      <c r="N14" s="502"/>
      <c r="O14" s="501"/>
      <c r="P14" s="502"/>
      <c r="Q14" s="501"/>
      <c r="R14" s="502"/>
      <c r="S14" s="491"/>
      <c r="T14" s="491"/>
      <c r="U14" s="491"/>
      <c r="V14" s="491"/>
      <c r="W14" s="491"/>
      <c r="X14" s="491"/>
      <c r="Y14" s="491"/>
    </row>
    <row r="15" ht="22.5" customHeight="1">
      <c r="A15" s="495"/>
      <c r="B15" s="463"/>
      <c r="C15" s="501"/>
      <c r="D15" s="502"/>
      <c r="E15" s="501"/>
      <c r="F15" s="502"/>
      <c r="G15" s="501"/>
      <c r="H15" s="502"/>
      <c r="I15" s="501"/>
      <c r="J15" s="502"/>
      <c r="K15" s="501"/>
      <c r="L15" s="502"/>
      <c r="M15" s="501"/>
      <c r="N15" s="502"/>
      <c r="O15" s="501"/>
      <c r="P15" s="502"/>
      <c r="Q15" s="501"/>
      <c r="R15" s="502"/>
      <c r="S15" s="491"/>
      <c r="T15" s="491"/>
      <c r="U15" s="491"/>
      <c r="V15" s="491"/>
      <c r="W15" s="491"/>
      <c r="X15" s="491"/>
      <c r="Y15" s="491"/>
    </row>
    <row r="16" ht="22.5" customHeight="1">
      <c r="A16" s="495"/>
      <c r="B16" s="463"/>
      <c r="C16" s="501"/>
      <c r="D16" s="502"/>
      <c r="E16" s="501"/>
      <c r="F16" s="502"/>
      <c r="G16" s="501"/>
      <c r="H16" s="502"/>
      <c r="I16" s="501"/>
      <c r="J16" s="502"/>
      <c r="K16" s="501"/>
      <c r="L16" s="502"/>
      <c r="M16" s="501"/>
      <c r="N16" s="502"/>
      <c r="O16" s="501"/>
      <c r="P16" s="502"/>
      <c r="Q16" s="501"/>
      <c r="R16" s="502"/>
      <c r="S16" s="491"/>
      <c r="T16" s="491"/>
      <c r="U16" s="491"/>
      <c r="V16" s="491"/>
      <c r="W16" s="491"/>
      <c r="X16" s="491"/>
      <c r="Y16" s="491"/>
    </row>
    <row r="17" ht="22.5" customHeight="1">
      <c r="A17" s="495"/>
      <c r="B17" s="463"/>
      <c r="C17" s="501"/>
      <c r="D17" s="502"/>
      <c r="E17" s="501"/>
      <c r="F17" s="502"/>
      <c r="G17" s="501"/>
      <c r="H17" s="502"/>
      <c r="I17" s="501"/>
      <c r="J17" s="502"/>
      <c r="K17" s="501"/>
      <c r="L17" s="502"/>
      <c r="M17" s="501"/>
      <c r="N17" s="502"/>
      <c r="O17" s="501"/>
      <c r="P17" s="502"/>
      <c r="Q17" s="501"/>
      <c r="R17" s="502"/>
      <c r="S17" s="491"/>
      <c r="T17" s="491"/>
      <c r="U17" s="491"/>
      <c r="V17" s="491"/>
      <c r="W17" s="491"/>
      <c r="X17" s="491"/>
      <c r="Y17" s="491"/>
    </row>
    <row r="18" ht="22.5" customHeight="1">
      <c r="A18" s="495"/>
      <c r="B18" s="463"/>
      <c r="C18" s="501"/>
      <c r="D18" s="502"/>
      <c r="E18" s="501"/>
      <c r="F18" s="502"/>
      <c r="G18" s="501"/>
      <c r="H18" s="502"/>
      <c r="I18" s="501"/>
      <c r="J18" s="502"/>
      <c r="K18" s="501"/>
      <c r="L18" s="502"/>
      <c r="M18" s="501"/>
      <c r="N18" s="502"/>
      <c r="O18" s="501"/>
      <c r="P18" s="502"/>
      <c r="Q18" s="501"/>
      <c r="R18" s="502"/>
      <c r="S18" s="491"/>
      <c r="T18" s="491"/>
      <c r="U18" s="491"/>
      <c r="V18" s="491"/>
      <c r="W18" s="491"/>
      <c r="X18" s="491"/>
      <c r="Y18" s="491"/>
    </row>
    <row r="19" ht="22.5" customHeight="1">
      <c r="A19" s="495"/>
      <c r="B19" s="463"/>
      <c r="C19" s="501"/>
      <c r="D19" s="502"/>
      <c r="E19" s="501"/>
      <c r="F19" s="502"/>
      <c r="G19" s="501"/>
      <c r="H19" s="502"/>
      <c r="I19" s="501"/>
      <c r="J19" s="502"/>
      <c r="K19" s="501"/>
      <c r="L19" s="502"/>
      <c r="M19" s="501"/>
      <c r="N19" s="502"/>
      <c r="O19" s="501"/>
      <c r="P19" s="502"/>
      <c r="Q19" s="501"/>
      <c r="R19" s="502"/>
      <c r="S19" s="491"/>
      <c r="T19" s="491"/>
      <c r="U19" s="491"/>
      <c r="V19" s="491"/>
      <c r="W19" s="491"/>
      <c r="X19" s="491"/>
      <c r="Y19" s="491"/>
    </row>
    <row r="20" ht="22.5" customHeight="1">
      <c r="A20" s="495"/>
      <c r="B20" s="463"/>
      <c r="C20" s="501"/>
      <c r="D20" s="502"/>
      <c r="E20" s="501"/>
      <c r="F20" s="502"/>
      <c r="G20" s="501"/>
      <c r="H20" s="502"/>
      <c r="I20" s="501"/>
      <c r="J20" s="502"/>
      <c r="K20" s="501"/>
      <c r="L20" s="502"/>
      <c r="M20" s="501"/>
      <c r="N20" s="502"/>
      <c r="O20" s="501"/>
      <c r="P20" s="502"/>
      <c r="Q20" s="501"/>
      <c r="R20" s="502"/>
      <c r="S20" s="491"/>
      <c r="T20" s="491"/>
      <c r="U20" s="491"/>
      <c r="V20" s="491"/>
      <c r="W20" s="491"/>
      <c r="X20" s="491"/>
      <c r="Y20" s="491"/>
    </row>
    <row r="21" ht="22.5" customHeight="1">
      <c r="A21" s="495"/>
      <c r="B21" s="14"/>
      <c r="C21" s="501"/>
      <c r="D21" s="502"/>
      <c r="E21" s="501"/>
      <c r="F21" s="502"/>
      <c r="G21" s="501"/>
      <c r="H21" s="502"/>
      <c r="I21" s="501"/>
      <c r="J21" s="502"/>
      <c r="K21" s="501"/>
      <c r="L21" s="502"/>
      <c r="M21" s="501"/>
      <c r="N21" s="502"/>
      <c r="O21" s="501"/>
      <c r="P21" s="502"/>
      <c r="Q21" s="501"/>
      <c r="R21" s="502"/>
      <c r="S21" s="491"/>
      <c r="T21" s="491"/>
      <c r="U21" s="491"/>
      <c r="V21" s="491"/>
      <c r="W21" s="491"/>
      <c r="X21" s="491"/>
      <c r="Y21" s="491"/>
    </row>
    <row r="22" ht="22.5" customHeight="1">
      <c r="A22" s="495"/>
      <c r="B22" s="503" t="s">
        <v>503</v>
      </c>
      <c r="C22" s="504"/>
      <c r="D22" s="505"/>
      <c r="E22" s="504"/>
      <c r="F22" s="505"/>
      <c r="G22" s="504"/>
      <c r="H22" s="505"/>
      <c r="I22" s="504"/>
      <c r="J22" s="505"/>
      <c r="K22" s="504"/>
      <c r="L22" s="505"/>
      <c r="M22" s="504"/>
      <c r="N22" s="505"/>
      <c r="O22" s="504"/>
      <c r="P22" s="505"/>
      <c r="Q22" s="504"/>
      <c r="R22" s="505"/>
      <c r="S22" s="491"/>
      <c r="T22" s="491"/>
      <c r="U22" s="491"/>
      <c r="V22" s="491"/>
      <c r="W22" s="491"/>
      <c r="X22" s="491"/>
      <c r="Y22" s="491"/>
    </row>
    <row r="23" ht="22.5" customHeight="1">
      <c r="A23" s="495"/>
      <c r="B23" s="463"/>
      <c r="C23" s="504"/>
      <c r="D23" s="505"/>
      <c r="E23" s="504"/>
      <c r="F23" s="505"/>
      <c r="G23" s="504"/>
      <c r="H23" s="505"/>
      <c r="I23" s="504"/>
      <c r="J23" s="505"/>
      <c r="K23" s="504"/>
      <c r="L23" s="505"/>
      <c r="M23" s="504"/>
      <c r="N23" s="505"/>
      <c r="O23" s="504"/>
      <c r="P23" s="505"/>
      <c r="Q23" s="504"/>
      <c r="R23" s="505"/>
      <c r="S23" s="491"/>
      <c r="T23" s="491"/>
      <c r="U23" s="491"/>
      <c r="V23" s="491"/>
      <c r="W23" s="491"/>
      <c r="X23" s="491"/>
      <c r="Y23" s="491"/>
    </row>
    <row r="24" ht="22.5" customHeight="1">
      <c r="A24" s="495"/>
      <c r="B24" s="463"/>
      <c r="C24" s="504"/>
      <c r="D24" s="505"/>
      <c r="E24" s="504"/>
      <c r="F24" s="505"/>
      <c r="G24" s="504"/>
      <c r="H24" s="505"/>
      <c r="I24" s="504"/>
      <c r="J24" s="505"/>
      <c r="K24" s="504"/>
      <c r="L24" s="505"/>
      <c r="M24" s="504"/>
      <c r="N24" s="505"/>
      <c r="O24" s="504"/>
      <c r="P24" s="505"/>
      <c r="Q24" s="504"/>
      <c r="R24" s="505"/>
      <c r="S24" s="491"/>
      <c r="T24" s="491"/>
      <c r="U24" s="491"/>
      <c r="V24" s="491"/>
      <c r="W24" s="491"/>
      <c r="X24" s="491"/>
      <c r="Y24" s="491"/>
    </row>
    <row r="25" ht="22.5" customHeight="1">
      <c r="A25" s="495"/>
      <c r="B25" s="463"/>
      <c r="C25" s="504"/>
      <c r="D25" s="505"/>
      <c r="E25" s="504"/>
      <c r="F25" s="505"/>
      <c r="G25" s="504"/>
      <c r="H25" s="505"/>
      <c r="I25" s="504"/>
      <c r="J25" s="505"/>
      <c r="K25" s="504"/>
      <c r="L25" s="505"/>
      <c r="M25" s="504"/>
      <c r="N25" s="505"/>
      <c r="O25" s="504"/>
      <c r="P25" s="505"/>
      <c r="Q25" s="504"/>
      <c r="R25" s="505"/>
      <c r="S25" s="491"/>
      <c r="T25" s="491"/>
      <c r="U25" s="491"/>
      <c r="V25" s="491"/>
      <c r="W25" s="491"/>
      <c r="X25" s="491"/>
      <c r="Y25" s="491"/>
    </row>
    <row r="26" ht="22.5" customHeight="1">
      <c r="A26" s="495"/>
      <c r="B26" s="463"/>
      <c r="C26" s="504"/>
      <c r="D26" s="505"/>
      <c r="E26" s="504"/>
      <c r="F26" s="505"/>
      <c r="G26" s="504"/>
      <c r="H26" s="505"/>
      <c r="I26" s="504"/>
      <c r="J26" s="505"/>
      <c r="K26" s="504"/>
      <c r="L26" s="505"/>
      <c r="M26" s="504"/>
      <c r="N26" s="505"/>
      <c r="O26" s="504"/>
      <c r="P26" s="505"/>
      <c r="Q26" s="504"/>
      <c r="R26" s="505"/>
      <c r="S26" s="491"/>
      <c r="T26" s="491"/>
      <c r="U26" s="491"/>
      <c r="V26" s="491"/>
      <c r="W26" s="491"/>
      <c r="X26" s="491"/>
      <c r="Y26" s="491"/>
    </row>
    <row r="27" ht="22.5" customHeight="1">
      <c r="A27" s="495"/>
      <c r="B27" s="463"/>
      <c r="C27" s="504"/>
      <c r="D27" s="505"/>
      <c r="E27" s="504"/>
      <c r="F27" s="505"/>
      <c r="G27" s="504"/>
      <c r="H27" s="505"/>
      <c r="I27" s="504"/>
      <c r="J27" s="505"/>
      <c r="K27" s="504"/>
      <c r="L27" s="505"/>
      <c r="M27" s="504"/>
      <c r="N27" s="505"/>
      <c r="O27" s="504"/>
      <c r="P27" s="505"/>
      <c r="Q27" s="504"/>
      <c r="R27" s="505"/>
      <c r="S27" s="491"/>
      <c r="T27" s="491"/>
      <c r="U27" s="491"/>
      <c r="V27" s="491"/>
      <c r="W27" s="491"/>
      <c r="X27" s="491"/>
      <c r="Y27" s="491"/>
    </row>
    <row r="28" ht="22.5" customHeight="1">
      <c r="A28" s="495"/>
      <c r="B28" s="463"/>
      <c r="C28" s="504"/>
      <c r="D28" s="505"/>
      <c r="E28" s="504"/>
      <c r="F28" s="505"/>
      <c r="G28" s="504"/>
      <c r="H28" s="505"/>
      <c r="I28" s="504"/>
      <c r="J28" s="505"/>
      <c r="K28" s="504"/>
      <c r="L28" s="505"/>
      <c r="M28" s="504"/>
      <c r="N28" s="505"/>
      <c r="O28" s="504"/>
      <c r="P28" s="505"/>
      <c r="Q28" s="504"/>
      <c r="R28" s="505"/>
      <c r="S28" s="491"/>
      <c r="T28" s="491"/>
      <c r="U28" s="491"/>
      <c r="V28" s="491"/>
      <c r="W28" s="491"/>
      <c r="X28" s="491"/>
      <c r="Y28" s="491"/>
    </row>
    <row r="29" ht="22.5" customHeight="1">
      <c r="A29" s="495"/>
      <c r="B29" s="463"/>
      <c r="C29" s="504"/>
      <c r="D29" s="505"/>
      <c r="E29" s="504"/>
      <c r="F29" s="505"/>
      <c r="G29" s="504"/>
      <c r="H29" s="505"/>
      <c r="I29" s="504"/>
      <c r="J29" s="505"/>
      <c r="K29" s="504"/>
      <c r="L29" s="505"/>
      <c r="M29" s="504"/>
      <c r="N29" s="505"/>
      <c r="O29" s="504"/>
      <c r="P29" s="505"/>
      <c r="Q29" s="504"/>
      <c r="R29" s="505"/>
      <c r="S29" s="491"/>
      <c r="T29" s="491"/>
      <c r="U29" s="491"/>
      <c r="V29" s="491"/>
      <c r="W29" s="491"/>
      <c r="X29" s="491"/>
      <c r="Y29" s="491"/>
    </row>
    <row r="30" ht="22.5" customHeight="1">
      <c r="A30" s="495"/>
      <c r="B30" s="14"/>
      <c r="C30" s="504"/>
      <c r="D30" s="505"/>
      <c r="E30" s="504"/>
      <c r="F30" s="505"/>
      <c r="G30" s="504"/>
      <c r="H30" s="505"/>
      <c r="I30" s="504"/>
      <c r="J30" s="505"/>
      <c r="K30" s="504"/>
      <c r="L30" s="505"/>
      <c r="M30" s="504"/>
      <c r="N30" s="505"/>
      <c r="O30" s="504"/>
      <c r="P30" s="505"/>
      <c r="Q30" s="504"/>
      <c r="R30" s="505"/>
      <c r="S30" s="491"/>
      <c r="T30" s="491"/>
      <c r="U30" s="491"/>
      <c r="V30" s="491"/>
      <c r="W30" s="491"/>
      <c r="X30" s="491"/>
      <c r="Y30" s="491"/>
    </row>
    <row r="31" ht="22.5" customHeight="1">
      <c r="A31" s="495"/>
      <c r="B31" s="506" t="s">
        <v>504</v>
      </c>
      <c r="C31" s="507"/>
      <c r="D31" s="508"/>
      <c r="E31" s="507"/>
      <c r="F31" s="508"/>
      <c r="G31" s="507"/>
      <c r="H31" s="508"/>
      <c r="I31" s="507"/>
      <c r="J31" s="508"/>
      <c r="K31" s="507"/>
      <c r="L31" s="508"/>
      <c r="M31" s="507"/>
      <c r="N31" s="508"/>
      <c r="O31" s="507"/>
      <c r="P31" s="508"/>
      <c r="Q31" s="507"/>
      <c r="R31" s="508"/>
      <c r="S31" s="491"/>
      <c r="T31" s="491"/>
      <c r="U31" s="491"/>
      <c r="V31" s="491"/>
      <c r="W31" s="491"/>
      <c r="X31" s="491"/>
      <c r="Y31" s="491"/>
    </row>
    <row r="32" ht="22.5" customHeight="1">
      <c r="A32" s="495"/>
      <c r="B32" s="463"/>
      <c r="C32" s="507"/>
      <c r="D32" s="508"/>
      <c r="E32" s="507"/>
      <c r="F32" s="508"/>
      <c r="G32" s="507"/>
      <c r="H32" s="508"/>
      <c r="I32" s="507"/>
      <c r="J32" s="508"/>
      <c r="K32" s="507"/>
      <c r="L32" s="508"/>
      <c r="M32" s="507"/>
      <c r="N32" s="508"/>
      <c r="O32" s="507"/>
      <c r="P32" s="508"/>
      <c r="Q32" s="507"/>
      <c r="R32" s="508"/>
      <c r="S32" s="491"/>
      <c r="T32" s="491"/>
      <c r="U32" s="491"/>
      <c r="V32" s="491"/>
      <c r="W32" s="491"/>
      <c r="X32" s="491"/>
      <c r="Y32" s="491"/>
    </row>
    <row r="33" ht="22.5" customHeight="1">
      <c r="A33" s="495"/>
      <c r="B33" s="463"/>
      <c r="C33" s="507"/>
      <c r="D33" s="508"/>
      <c r="E33" s="507"/>
      <c r="F33" s="508"/>
      <c r="G33" s="507"/>
      <c r="H33" s="508"/>
      <c r="I33" s="507"/>
      <c r="J33" s="508"/>
      <c r="K33" s="507"/>
      <c r="L33" s="508"/>
      <c r="M33" s="507"/>
      <c r="N33" s="508"/>
      <c r="O33" s="507"/>
      <c r="P33" s="508"/>
      <c r="Q33" s="507"/>
      <c r="R33" s="508"/>
      <c r="S33" s="491"/>
      <c r="T33" s="491"/>
      <c r="U33" s="491"/>
      <c r="V33" s="491"/>
      <c r="W33" s="491"/>
      <c r="X33" s="491"/>
      <c r="Y33" s="491"/>
    </row>
    <row r="34" ht="22.5" customHeight="1">
      <c r="A34" s="495"/>
      <c r="B34" s="463"/>
      <c r="C34" s="507"/>
      <c r="D34" s="508"/>
      <c r="E34" s="507"/>
      <c r="F34" s="508"/>
      <c r="G34" s="507"/>
      <c r="H34" s="508"/>
      <c r="I34" s="507"/>
      <c r="J34" s="508"/>
      <c r="K34" s="507"/>
      <c r="L34" s="508"/>
      <c r="M34" s="507"/>
      <c r="N34" s="508"/>
      <c r="O34" s="507"/>
      <c r="P34" s="508"/>
      <c r="Q34" s="507"/>
      <c r="R34" s="508"/>
      <c r="S34" s="491"/>
      <c r="T34" s="491"/>
      <c r="U34" s="491"/>
      <c r="V34" s="491"/>
      <c r="W34" s="491"/>
      <c r="X34" s="491"/>
      <c r="Y34" s="491"/>
    </row>
    <row r="35" ht="22.5" customHeight="1">
      <c r="A35" s="495"/>
      <c r="B35" s="463"/>
      <c r="C35" s="507"/>
      <c r="D35" s="508"/>
      <c r="E35" s="507"/>
      <c r="F35" s="508"/>
      <c r="G35" s="507"/>
      <c r="H35" s="508"/>
      <c r="I35" s="507"/>
      <c r="J35" s="508"/>
      <c r="K35" s="507"/>
      <c r="L35" s="508"/>
      <c r="M35" s="507"/>
      <c r="N35" s="508"/>
      <c r="O35" s="507"/>
      <c r="P35" s="508"/>
      <c r="Q35" s="507"/>
      <c r="R35" s="508"/>
      <c r="S35" s="491"/>
      <c r="T35" s="491"/>
      <c r="U35" s="491"/>
      <c r="V35" s="491"/>
      <c r="W35" s="491"/>
      <c r="X35" s="491"/>
      <c r="Y35" s="491"/>
    </row>
    <row r="36" ht="22.5" customHeight="1">
      <c r="A36" s="495"/>
      <c r="B36" s="463"/>
      <c r="C36" s="507"/>
      <c r="D36" s="508"/>
      <c r="E36" s="507"/>
      <c r="F36" s="508"/>
      <c r="G36" s="507"/>
      <c r="H36" s="508"/>
      <c r="I36" s="507"/>
      <c r="J36" s="508"/>
      <c r="K36" s="507"/>
      <c r="L36" s="508"/>
      <c r="M36" s="507"/>
      <c r="N36" s="508"/>
      <c r="O36" s="507"/>
      <c r="P36" s="508"/>
      <c r="Q36" s="507"/>
      <c r="R36" s="508"/>
      <c r="S36" s="491"/>
      <c r="T36" s="491"/>
      <c r="U36" s="491"/>
      <c r="V36" s="491"/>
      <c r="W36" s="491"/>
      <c r="X36" s="491"/>
      <c r="Y36" s="491"/>
    </row>
    <row r="37" ht="22.5" customHeight="1">
      <c r="A37" s="495"/>
      <c r="B37" s="463"/>
      <c r="C37" s="507"/>
      <c r="D37" s="508"/>
      <c r="E37" s="507"/>
      <c r="F37" s="508"/>
      <c r="G37" s="507"/>
      <c r="H37" s="508"/>
      <c r="I37" s="507"/>
      <c r="J37" s="508"/>
      <c r="K37" s="507"/>
      <c r="L37" s="508"/>
      <c r="M37" s="507"/>
      <c r="N37" s="508"/>
      <c r="O37" s="507"/>
      <c r="P37" s="508"/>
      <c r="Q37" s="507"/>
      <c r="R37" s="508"/>
      <c r="S37" s="491"/>
      <c r="T37" s="491"/>
      <c r="U37" s="491"/>
      <c r="V37" s="491"/>
      <c r="W37" s="491"/>
      <c r="X37" s="491"/>
      <c r="Y37" s="491"/>
    </row>
    <row r="38" ht="22.5" customHeight="1">
      <c r="A38" s="495"/>
      <c r="B38" s="463"/>
      <c r="C38" s="507"/>
      <c r="D38" s="508"/>
      <c r="E38" s="507"/>
      <c r="F38" s="508"/>
      <c r="G38" s="507"/>
      <c r="H38" s="508"/>
      <c r="I38" s="507"/>
      <c r="J38" s="508"/>
      <c r="K38" s="507"/>
      <c r="L38" s="508"/>
      <c r="M38" s="507"/>
      <c r="N38" s="508"/>
      <c r="O38" s="507"/>
      <c r="P38" s="508"/>
      <c r="Q38" s="507"/>
      <c r="R38" s="508"/>
      <c r="S38" s="491"/>
      <c r="T38" s="491"/>
      <c r="U38" s="491"/>
      <c r="V38" s="491"/>
      <c r="W38" s="491"/>
      <c r="X38" s="491"/>
      <c r="Y38" s="491"/>
    </row>
    <row r="39" ht="22.5" customHeight="1">
      <c r="A39" s="495"/>
      <c r="B39" s="14"/>
      <c r="C39" s="507"/>
      <c r="D39" s="508"/>
      <c r="E39" s="507"/>
      <c r="F39" s="508"/>
      <c r="G39" s="507"/>
      <c r="H39" s="508"/>
      <c r="I39" s="507"/>
      <c r="J39" s="508"/>
      <c r="K39" s="507"/>
      <c r="L39" s="508"/>
      <c r="M39" s="507"/>
      <c r="N39" s="508"/>
      <c r="O39" s="507"/>
      <c r="P39" s="508"/>
      <c r="Q39" s="507"/>
      <c r="R39" s="508"/>
      <c r="S39" s="491"/>
      <c r="T39" s="491"/>
      <c r="U39" s="491"/>
      <c r="V39" s="491"/>
      <c r="W39" s="491"/>
      <c r="X39" s="491"/>
      <c r="Y39" s="491"/>
    </row>
    <row r="40" ht="22.5" customHeight="1">
      <c r="A40" s="495"/>
      <c r="B40" s="509" t="s">
        <v>505</v>
      </c>
      <c r="C40" s="510"/>
      <c r="D40" s="511"/>
      <c r="E40" s="510"/>
      <c r="F40" s="511"/>
      <c r="G40" s="510"/>
      <c r="H40" s="511"/>
      <c r="I40" s="510"/>
      <c r="J40" s="511"/>
      <c r="K40" s="510"/>
      <c r="L40" s="511"/>
      <c r="M40" s="510"/>
      <c r="N40" s="511"/>
      <c r="O40" s="510"/>
      <c r="P40" s="511"/>
      <c r="Q40" s="510"/>
      <c r="R40" s="511"/>
      <c r="S40" s="491"/>
      <c r="T40" s="491"/>
      <c r="U40" s="491"/>
      <c r="V40" s="491"/>
      <c r="W40" s="491"/>
      <c r="X40" s="491"/>
      <c r="Y40" s="491"/>
    </row>
    <row r="41" ht="22.5" customHeight="1">
      <c r="A41" s="495"/>
      <c r="B41" s="463"/>
      <c r="C41" s="510"/>
      <c r="D41" s="511"/>
      <c r="E41" s="510"/>
      <c r="F41" s="511"/>
      <c r="G41" s="510"/>
      <c r="H41" s="511"/>
      <c r="I41" s="510"/>
      <c r="J41" s="511"/>
      <c r="K41" s="510"/>
      <c r="L41" s="511"/>
      <c r="M41" s="510"/>
      <c r="N41" s="511"/>
      <c r="O41" s="510"/>
      <c r="P41" s="511"/>
      <c r="Q41" s="510"/>
      <c r="R41" s="511"/>
      <c r="S41" s="491"/>
      <c r="T41" s="491"/>
      <c r="U41" s="491"/>
      <c r="V41" s="491"/>
      <c r="W41" s="491"/>
      <c r="X41" s="491"/>
      <c r="Y41" s="491"/>
    </row>
    <row r="42" ht="22.5" customHeight="1">
      <c r="A42" s="495"/>
      <c r="B42" s="463"/>
      <c r="C42" s="510"/>
      <c r="D42" s="511"/>
      <c r="E42" s="510"/>
      <c r="F42" s="511"/>
      <c r="G42" s="510"/>
      <c r="H42" s="511"/>
      <c r="I42" s="510"/>
      <c r="J42" s="511"/>
      <c r="K42" s="510"/>
      <c r="L42" s="511"/>
      <c r="M42" s="510"/>
      <c r="N42" s="511"/>
      <c r="O42" s="510"/>
      <c r="P42" s="511"/>
      <c r="Q42" s="510"/>
      <c r="R42" s="511"/>
      <c r="S42" s="491"/>
      <c r="T42" s="491"/>
      <c r="U42" s="491"/>
      <c r="V42" s="491"/>
      <c r="W42" s="491"/>
      <c r="X42" s="491"/>
      <c r="Y42" s="491"/>
    </row>
    <row r="43" ht="22.5" customHeight="1">
      <c r="A43" s="495"/>
      <c r="B43" s="463"/>
      <c r="C43" s="510"/>
      <c r="D43" s="511"/>
      <c r="E43" s="510"/>
      <c r="F43" s="511"/>
      <c r="G43" s="510"/>
      <c r="H43" s="511"/>
      <c r="I43" s="510"/>
      <c r="J43" s="511"/>
      <c r="K43" s="510"/>
      <c r="L43" s="511"/>
      <c r="M43" s="510"/>
      <c r="N43" s="511"/>
      <c r="O43" s="510"/>
      <c r="P43" s="511"/>
      <c r="Q43" s="510"/>
      <c r="R43" s="511"/>
      <c r="S43" s="491"/>
      <c r="T43" s="491"/>
      <c r="U43" s="491"/>
      <c r="V43" s="491"/>
      <c r="W43" s="491"/>
      <c r="X43" s="491"/>
      <c r="Y43" s="491"/>
    </row>
    <row r="44" ht="22.5" customHeight="1">
      <c r="A44" s="495"/>
      <c r="B44" s="463"/>
      <c r="C44" s="510"/>
      <c r="D44" s="511"/>
      <c r="E44" s="510"/>
      <c r="F44" s="511"/>
      <c r="G44" s="510"/>
      <c r="H44" s="511"/>
      <c r="I44" s="510"/>
      <c r="J44" s="511"/>
      <c r="K44" s="510"/>
      <c r="L44" s="511"/>
      <c r="M44" s="510"/>
      <c r="N44" s="511"/>
      <c r="O44" s="510"/>
      <c r="P44" s="511"/>
      <c r="Q44" s="510"/>
      <c r="R44" s="511"/>
      <c r="S44" s="491"/>
      <c r="T44" s="491"/>
      <c r="U44" s="491"/>
      <c r="V44" s="491"/>
      <c r="W44" s="491"/>
      <c r="X44" s="491"/>
      <c r="Y44" s="491"/>
    </row>
    <row r="45" ht="22.5" customHeight="1">
      <c r="A45" s="495"/>
      <c r="B45" s="463"/>
      <c r="C45" s="510"/>
      <c r="D45" s="511"/>
      <c r="E45" s="510"/>
      <c r="F45" s="511"/>
      <c r="G45" s="510"/>
      <c r="H45" s="511"/>
      <c r="I45" s="510"/>
      <c r="J45" s="511"/>
      <c r="K45" s="510"/>
      <c r="L45" s="511"/>
      <c r="M45" s="510"/>
      <c r="N45" s="511"/>
      <c r="O45" s="510"/>
      <c r="P45" s="511"/>
      <c r="Q45" s="510"/>
      <c r="R45" s="511"/>
      <c r="S45" s="491"/>
      <c r="T45" s="491"/>
      <c r="U45" s="491"/>
      <c r="V45" s="491"/>
      <c r="W45" s="491"/>
      <c r="X45" s="491"/>
      <c r="Y45" s="491"/>
    </row>
    <row r="46" ht="22.5" customHeight="1">
      <c r="A46" s="495"/>
      <c r="B46" s="463"/>
      <c r="C46" s="510"/>
      <c r="D46" s="511"/>
      <c r="E46" s="510"/>
      <c r="F46" s="511"/>
      <c r="G46" s="510"/>
      <c r="H46" s="511"/>
      <c r="I46" s="510"/>
      <c r="J46" s="511"/>
      <c r="K46" s="510"/>
      <c r="L46" s="511"/>
      <c r="M46" s="510"/>
      <c r="N46" s="511"/>
      <c r="O46" s="510"/>
      <c r="P46" s="511"/>
      <c r="Q46" s="510"/>
      <c r="R46" s="511"/>
      <c r="S46" s="491"/>
      <c r="T46" s="491"/>
      <c r="U46" s="491"/>
      <c r="V46" s="491"/>
      <c r="W46" s="491"/>
      <c r="X46" s="491"/>
      <c r="Y46" s="491"/>
    </row>
    <row r="47" ht="22.5" customHeight="1">
      <c r="A47" s="495"/>
      <c r="B47" s="463"/>
      <c r="C47" s="510"/>
      <c r="D47" s="511"/>
      <c r="E47" s="510"/>
      <c r="F47" s="511"/>
      <c r="G47" s="510"/>
      <c r="H47" s="511"/>
      <c r="I47" s="510"/>
      <c r="J47" s="511"/>
      <c r="K47" s="510"/>
      <c r="L47" s="511"/>
      <c r="M47" s="510"/>
      <c r="N47" s="511"/>
      <c r="O47" s="510"/>
      <c r="P47" s="511"/>
      <c r="Q47" s="510"/>
      <c r="R47" s="511"/>
      <c r="S47" s="491"/>
      <c r="T47" s="491"/>
      <c r="U47" s="491"/>
      <c r="V47" s="491"/>
      <c r="W47" s="491"/>
      <c r="X47" s="491"/>
      <c r="Y47" s="491"/>
    </row>
    <row r="48" ht="22.5" customHeight="1">
      <c r="A48" s="495"/>
      <c r="B48" s="14"/>
      <c r="C48" s="510"/>
      <c r="D48" s="511"/>
      <c r="E48" s="510"/>
      <c r="F48" s="511"/>
      <c r="G48" s="510"/>
      <c r="H48" s="511"/>
      <c r="I48" s="510"/>
      <c r="J48" s="511"/>
      <c r="K48" s="510"/>
      <c r="L48" s="511"/>
      <c r="M48" s="510"/>
      <c r="N48" s="511"/>
      <c r="O48" s="510"/>
      <c r="P48" s="511"/>
      <c r="Q48" s="510"/>
      <c r="R48" s="511"/>
      <c r="S48" s="491"/>
      <c r="T48" s="491"/>
      <c r="U48" s="491"/>
      <c r="V48" s="491"/>
      <c r="W48" s="491"/>
      <c r="X48" s="491"/>
      <c r="Y48" s="491"/>
    </row>
    <row r="49" ht="22.5" customHeight="1">
      <c r="A49" s="491"/>
      <c r="B49" s="491"/>
      <c r="C49" s="491"/>
      <c r="D49" s="491"/>
      <c r="E49" s="491"/>
      <c r="F49" s="491"/>
      <c r="G49" s="491"/>
      <c r="H49" s="491"/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</row>
    <row r="50" ht="22.5" customHeight="1">
      <c r="A50" s="491"/>
      <c r="B50" s="491"/>
      <c r="C50" s="492" t="s">
        <v>491</v>
      </c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5"/>
      <c r="S50" s="491"/>
      <c r="T50" s="491"/>
      <c r="U50" s="491"/>
      <c r="V50" s="491"/>
      <c r="W50" s="491"/>
      <c r="X50" s="491"/>
      <c r="Y50" s="491"/>
    </row>
    <row r="51" ht="22.5" customHeight="1">
      <c r="A51" s="491"/>
      <c r="B51" s="491"/>
      <c r="C51" s="493" t="s">
        <v>7</v>
      </c>
      <c r="D51" s="494"/>
      <c r="E51" s="493" t="s">
        <v>15</v>
      </c>
      <c r="F51" s="494"/>
      <c r="G51" s="493" t="s">
        <v>134</v>
      </c>
      <c r="H51" s="494"/>
      <c r="I51" s="493" t="s">
        <v>26</v>
      </c>
      <c r="J51" s="494"/>
      <c r="K51" s="493" t="s">
        <v>497</v>
      </c>
      <c r="L51" s="494"/>
      <c r="M51" s="493" t="s">
        <v>498</v>
      </c>
      <c r="N51" s="494"/>
      <c r="O51" s="493" t="s">
        <v>308</v>
      </c>
      <c r="P51" s="494"/>
      <c r="Q51" s="493" t="s">
        <v>305</v>
      </c>
      <c r="R51" s="494"/>
      <c r="S51" s="491"/>
      <c r="T51" s="491"/>
      <c r="U51" s="491"/>
      <c r="V51" s="491"/>
      <c r="W51" s="491"/>
      <c r="X51" s="491"/>
      <c r="Y51" s="491"/>
    </row>
    <row r="52" ht="22.5" customHeight="1">
      <c r="A52" s="491"/>
      <c r="B52" s="491"/>
      <c r="C52" s="493" t="s">
        <v>499</v>
      </c>
      <c r="D52" s="493" t="s">
        <v>500</v>
      </c>
      <c r="E52" s="493" t="s">
        <v>499</v>
      </c>
      <c r="F52" s="493" t="s">
        <v>500</v>
      </c>
      <c r="G52" s="493" t="s">
        <v>499</v>
      </c>
      <c r="H52" s="493" t="s">
        <v>500</v>
      </c>
      <c r="I52" s="493" t="s">
        <v>499</v>
      </c>
      <c r="J52" s="493" t="s">
        <v>500</v>
      </c>
      <c r="K52" s="493" t="s">
        <v>499</v>
      </c>
      <c r="L52" s="493" t="s">
        <v>500</v>
      </c>
      <c r="M52" s="493" t="s">
        <v>499</v>
      </c>
      <c r="N52" s="493" t="s">
        <v>500</v>
      </c>
      <c r="O52" s="493" t="s">
        <v>499</v>
      </c>
      <c r="P52" s="493" t="s">
        <v>500</v>
      </c>
      <c r="Q52" s="493" t="s">
        <v>499</v>
      </c>
      <c r="R52" s="493" t="s">
        <v>500</v>
      </c>
      <c r="S52" s="491"/>
      <c r="T52" s="491"/>
      <c r="U52" s="491"/>
      <c r="V52" s="491"/>
      <c r="W52" s="491"/>
      <c r="X52" s="491"/>
      <c r="Y52" s="491"/>
    </row>
    <row r="53" ht="22.5" customHeight="1">
      <c r="A53" s="495"/>
      <c r="B53" s="496" t="s">
        <v>501</v>
      </c>
      <c r="C53" s="497"/>
      <c r="D53" s="498"/>
      <c r="E53" s="497"/>
      <c r="F53" s="498"/>
      <c r="G53" s="497"/>
      <c r="H53" s="498"/>
      <c r="I53" s="497"/>
      <c r="J53" s="498"/>
      <c r="K53" s="497"/>
      <c r="L53" s="498"/>
      <c r="M53" s="497"/>
      <c r="N53" s="498"/>
      <c r="O53" s="497"/>
      <c r="P53" s="498"/>
      <c r="Q53" s="497"/>
      <c r="R53" s="498"/>
      <c r="S53" s="491"/>
      <c r="T53" s="491"/>
      <c r="U53" s="491"/>
      <c r="V53" s="491"/>
      <c r="W53" s="491"/>
      <c r="X53" s="491"/>
      <c r="Y53" s="491"/>
    </row>
    <row r="54" ht="22.5" customHeight="1">
      <c r="A54" s="495"/>
      <c r="B54" s="463"/>
      <c r="C54" s="497"/>
      <c r="D54" s="498"/>
      <c r="E54" s="497"/>
      <c r="F54" s="498"/>
      <c r="G54" s="497"/>
      <c r="H54" s="498"/>
      <c r="I54" s="497"/>
      <c r="J54" s="498"/>
      <c r="K54" s="497"/>
      <c r="L54" s="498"/>
      <c r="M54" s="497"/>
      <c r="N54" s="498"/>
      <c r="O54" s="497"/>
      <c r="P54" s="498"/>
      <c r="Q54" s="497"/>
      <c r="R54" s="498"/>
      <c r="S54" s="491"/>
      <c r="T54" s="491"/>
      <c r="U54" s="491"/>
      <c r="V54" s="491"/>
      <c r="W54" s="491"/>
      <c r="X54" s="491"/>
      <c r="Y54" s="491"/>
    </row>
    <row r="55" ht="22.5" customHeight="1">
      <c r="A55" s="495"/>
      <c r="B55" s="463"/>
      <c r="C55" s="497"/>
      <c r="D55" s="499"/>
      <c r="E55" s="497"/>
      <c r="F55" s="498"/>
      <c r="G55" s="497"/>
      <c r="H55" s="498"/>
      <c r="I55" s="497"/>
      <c r="J55" s="498"/>
      <c r="K55" s="497"/>
      <c r="L55" s="498"/>
      <c r="M55" s="497"/>
      <c r="N55" s="498"/>
      <c r="O55" s="497"/>
      <c r="P55" s="498"/>
      <c r="Q55" s="497"/>
      <c r="R55" s="498"/>
      <c r="S55" s="491"/>
      <c r="T55" s="491"/>
      <c r="U55" s="491"/>
      <c r="V55" s="491"/>
      <c r="W55" s="491"/>
      <c r="X55" s="491"/>
      <c r="Y55" s="491"/>
    </row>
    <row r="56" ht="22.5" customHeight="1">
      <c r="A56" s="495"/>
      <c r="B56" s="463"/>
      <c r="C56" s="497"/>
      <c r="D56" s="498"/>
      <c r="E56" s="497"/>
      <c r="F56" s="498"/>
      <c r="G56" s="497"/>
      <c r="H56" s="498"/>
      <c r="I56" s="497"/>
      <c r="J56" s="498"/>
      <c r="K56" s="497"/>
      <c r="L56" s="498"/>
      <c r="M56" s="497"/>
      <c r="N56" s="498"/>
      <c r="O56" s="497"/>
      <c r="P56" s="498"/>
      <c r="Q56" s="497"/>
      <c r="R56" s="498"/>
      <c r="S56" s="491"/>
      <c r="T56" s="491"/>
      <c r="U56" s="491"/>
      <c r="V56" s="491"/>
      <c r="W56" s="491"/>
      <c r="X56" s="491"/>
      <c r="Y56" s="491"/>
    </row>
    <row r="57" ht="22.5" customHeight="1">
      <c r="A57" s="495"/>
      <c r="B57" s="463"/>
      <c r="C57" s="497"/>
      <c r="D57" s="499"/>
      <c r="E57" s="497"/>
      <c r="F57" s="498"/>
      <c r="G57" s="497"/>
      <c r="H57" s="498"/>
      <c r="I57" s="497"/>
      <c r="J57" s="498"/>
      <c r="K57" s="497"/>
      <c r="L57" s="498"/>
      <c r="M57" s="497"/>
      <c r="N57" s="498"/>
      <c r="O57" s="497"/>
      <c r="P57" s="498"/>
      <c r="Q57" s="497"/>
      <c r="R57" s="498"/>
      <c r="S57" s="491"/>
      <c r="T57" s="491"/>
      <c r="U57" s="491"/>
      <c r="V57" s="491"/>
      <c r="W57" s="491"/>
      <c r="X57" s="491"/>
      <c r="Y57" s="491"/>
    </row>
    <row r="58" ht="22.5" customHeight="1">
      <c r="A58" s="495"/>
      <c r="B58" s="463"/>
      <c r="C58" s="497"/>
      <c r="D58" s="499"/>
      <c r="E58" s="497"/>
      <c r="F58" s="498"/>
      <c r="G58" s="497"/>
      <c r="H58" s="498"/>
      <c r="I58" s="497"/>
      <c r="J58" s="498"/>
      <c r="K58" s="497"/>
      <c r="L58" s="498"/>
      <c r="M58" s="497"/>
      <c r="N58" s="498"/>
      <c r="O58" s="497"/>
      <c r="P58" s="498"/>
      <c r="Q58" s="497"/>
      <c r="R58" s="498"/>
      <c r="S58" s="491"/>
      <c r="T58" s="491"/>
      <c r="U58" s="491"/>
      <c r="V58" s="491"/>
      <c r="W58" s="491"/>
      <c r="X58" s="491"/>
      <c r="Y58" s="491"/>
    </row>
    <row r="59" ht="22.5" customHeight="1">
      <c r="A59" s="495"/>
      <c r="B59" s="463"/>
      <c r="C59" s="497"/>
      <c r="D59" s="498"/>
      <c r="E59" s="497"/>
      <c r="F59" s="498"/>
      <c r="G59" s="497"/>
      <c r="H59" s="498"/>
      <c r="I59" s="497"/>
      <c r="J59" s="498"/>
      <c r="K59" s="497"/>
      <c r="L59" s="498"/>
      <c r="M59" s="497"/>
      <c r="N59" s="498"/>
      <c r="O59" s="497"/>
      <c r="P59" s="498"/>
      <c r="Q59" s="497"/>
      <c r="R59" s="498"/>
      <c r="S59" s="491"/>
      <c r="T59" s="491"/>
      <c r="U59" s="491"/>
      <c r="V59" s="491"/>
      <c r="W59" s="491"/>
      <c r="X59" s="491"/>
      <c r="Y59" s="491"/>
    </row>
    <row r="60" ht="22.5" customHeight="1">
      <c r="A60" s="495"/>
      <c r="B60" s="463"/>
      <c r="C60" s="497"/>
      <c r="D60" s="498"/>
      <c r="E60" s="497"/>
      <c r="F60" s="498"/>
      <c r="G60" s="497"/>
      <c r="H60" s="498"/>
      <c r="I60" s="497"/>
      <c r="J60" s="498"/>
      <c r="K60" s="497"/>
      <c r="L60" s="498"/>
      <c r="M60" s="497"/>
      <c r="N60" s="498"/>
      <c r="O60" s="497"/>
      <c r="P60" s="498"/>
      <c r="Q60" s="497"/>
      <c r="R60" s="498"/>
      <c r="S60" s="491"/>
      <c r="T60" s="491"/>
      <c r="U60" s="491"/>
      <c r="V60" s="491"/>
      <c r="W60" s="491"/>
      <c r="X60" s="491"/>
      <c r="Y60" s="491"/>
    </row>
    <row r="61" ht="22.5" customHeight="1">
      <c r="A61" s="495"/>
      <c r="B61" s="14"/>
      <c r="C61" s="497"/>
      <c r="D61" s="498"/>
      <c r="E61" s="497"/>
      <c r="F61" s="498"/>
      <c r="G61" s="497"/>
      <c r="H61" s="498"/>
      <c r="I61" s="497"/>
      <c r="J61" s="498"/>
      <c r="K61" s="497"/>
      <c r="L61" s="498"/>
      <c r="M61" s="497"/>
      <c r="N61" s="498"/>
      <c r="O61" s="497"/>
      <c r="P61" s="498"/>
      <c r="Q61" s="497"/>
      <c r="R61" s="498"/>
      <c r="S61" s="491"/>
      <c r="T61" s="491"/>
      <c r="U61" s="491"/>
      <c r="V61" s="491"/>
      <c r="W61" s="491"/>
      <c r="X61" s="491"/>
      <c r="Y61" s="491"/>
    </row>
    <row r="62" ht="22.5" customHeight="1">
      <c r="A62" s="495"/>
      <c r="B62" s="500" t="s">
        <v>502</v>
      </c>
      <c r="C62" s="501"/>
      <c r="D62" s="502"/>
      <c r="E62" s="501"/>
      <c r="F62" s="502"/>
      <c r="G62" s="501"/>
      <c r="H62" s="502"/>
      <c r="I62" s="501"/>
      <c r="J62" s="502"/>
      <c r="K62" s="501"/>
      <c r="L62" s="502"/>
      <c r="M62" s="501"/>
      <c r="N62" s="502"/>
      <c r="O62" s="501"/>
      <c r="P62" s="502"/>
      <c r="Q62" s="501"/>
      <c r="R62" s="502"/>
      <c r="S62" s="491"/>
      <c r="T62" s="491"/>
      <c r="U62" s="491"/>
      <c r="V62" s="491"/>
      <c r="W62" s="491"/>
      <c r="X62" s="491"/>
      <c r="Y62" s="491"/>
    </row>
    <row r="63" ht="22.5" customHeight="1">
      <c r="A63" s="495"/>
      <c r="B63" s="463"/>
      <c r="C63" s="501"/>
      <c r="D63" s="502"/>
      <c r="E63" s="501"/>
      <c r="F63" s="502"/>
      <c r="G63" s="501"/>
      <c r="H63" s="502"/>
      <c r="I63" s="501"/>
      <c r="J63" s="502"/>
      <c r="K63" s="501"/>
      <c r="L63" s="502"/>
      <c r="M63" s="501"/>
      <c r="N63" s="502"/>
      <c r="O63" s="501"/>
      <c r="P63" s="502"/>
      <c r="Q63" s="501"/>
      <c r="R63" s="502"/>
      <c r="S63" s="491"/>
      <c r="T63" s="491"/>
      <c r="U63" s="491"/>
      <c r="V63" s="491"/>
      <c r="W63" s="491"/>
      <c r="X63" s="491"/>
      <c r="Y63" s="491"/>
    </row>
    <row r="64" ht="22.5" customHeight="1">
      <c r="A64" s="495"/>
      <c r="B64" s="463"/>
      <c r="C64" s="501"/>
      <c r="D64" s="502"/>
      <c r="E64" s="501"/>
      <c r="F64" s="502"/>
      <c r="G64" s="501"/>
      <c r="H64" s="502"/>
      <c r="I64" s="501"/>
      <c r="J64" s="502"/>
      <c r="K64" s="501"/>
      <c r="L64" s="502"/>
      <c r="M64" s="501"/>
      <c r="N64" s="502"/>
      <c r="O64" s="501"/>
      <c r="P64" s="502"/>
      <c r="Q64" s="501"/>
      <c r="R64" s="502"/>
      <c r="S64" s="491"/>
      <c r="T64" s="491"/>
      <c r="U64" s="491"/>
      <c r="V64" s="491"/>
      <c r="W64" s="491"/>
      <c r="X64" s="491"/>
      <c r="Y64" s="491"/>
    </row>
    <row r="65" ht="22.5" customHeight="1">
      <c r="A65" s="495"/>
      <c r="B65" s="463"/>
      <c r="C65" s="501"/>
      <c r="D65" s="502"/>
      <c r="E65" s="501"/>
      <c r="F65" s="502"/>
      <c r="G65" s="501"/>
      <c r="H65" s="502"/>
      <c r="I65" s="501"/>
      <c r="J65" s="502"/>
      <c r="K65" s="501"/>
      <c r="L65" s="502"/>
      <c r="M65" s="501"/>
      <c r="N65" s="502"/>
      <c r="O65" s="501"/>
      <c r="P65" s="502"/>
      <c r="Q65" s="501"/>
      <c r="R65" s="502"/>
      <c r="S65" s="491"/>
      <c r="T65" s="491"/>
      <c r="U65" s="491"/>
      <c r="V65" s="491"/>
      <c r="W65" s="491"/>
      <c r="X65" s="491"/>
      <c r="Y65" s="491"/>
    </row>
    <row r="66" ht="22.5" customHeight="1">
      <c r="A66" s="495"/>
      <c r="B66" s="463"/>
      <c r="C66" s="501"/>
      <c r="D66" s="502"/>
      <c r="E66" s="501"/>
      <c r="F66" s="502"/>
      <c r="G66" s="501"/>
      <c r="H66" s="502"/>
      <c r="I66" s="501"/>
      <c r="J66" s="502"/>
      <c r="K66" s="501"/>
      <c r="L66" s="502"/>
      <c r="M66" s="501"/>
      <c r="N66" s="502"/>
      <c r="O66" s="501"/>
      <c r="P66" s="502"/>
      <c r="Q66" s="501"/>
      <c r="R66" s="502"/>
      <c r="S66" s="491"/>
      <c r="T66" s="491"/>
      <c r="U66" s="491"/>
      <c r="V66" s="491"/>
      <c r="W66" s="491"/>
      <c r="X66" s="491"/>
      <c r="Y66" s="491"/>
    </row>
    <row r="67" ht="22.5" customHeight="1">
      <c r="A67" s="495"/>
      <c r="B67" s="463"/>
      <c r="C67" s="501"/>
      <c r="D67" s="502"/>
      <c r="E67" s="501"/>
      <c r="F67" s="502"/>
      <c r="G67" s="501"/>
      <c r="H67" s="502"/>
      <c r="I67" s="501"/>
      <c r="J67" s="502"/>
      <c r="K67" s="501"/>
      <c r="L67" s="502"/>
      <c r="M67" s="501"/>
      <c r="N67" s="502"/>
      <c r="O67" s="501"/>
      <c r="P67" s="502"/>
      <c r="Q67" s="501"/>
      <c r="R67" s="502"/>
      <c r="S67" s="491"/>
      <c r="T67" s="491"/>
      <c r="U67" s="491"/>
      <c r="V67" s="491"/>
      <c r="W67" s="491"/>
      <c r="X67" s="491"/>
      <c r="Y67" s="491"/>
    </row>
    <row r="68" ht="22.5" customHeight="1">
      <c r="A68" s="495"/>
      <c r="B68" s="463"/>
      <c r="C68" s="501"/>
      <c r="D68" s="502"/>
      <c r="E68" s="501"/>
      <c r="F68" s="502"/>
      <c r="G68" s="501"/>
      <c r="H68" s="502"/>
      <c r="I68" s="501"/>
      <c r="J68" s="502"/>
      <c r="K68" s="501"/>
      <c r="L68" s="502"/>
      <c r="M68" s="501"/>
      <c r="N68" s="502"/>
      <c r="O68" s="501"/>
      <c r="P68" s="502"/>
      <c r="Q68" s="501"/>
      <c r="R68" s="502"/>
      <c r="S68" s="491"/>
      <c r="T68" s="491"/>
      <c r="U68" s="491"/>
      <c r="V68" s="491"/>
      <c r="W68" s="491"/>
      <c r="X68" s="491"/>
      <c r="Y68" s="491"/>
    </row>
    <row r="69" ht="22.5" customHeight="1">
      <c r="A69" s="495"/>
      <c r="B69" s="463"/>
      <c r="C69" s="501"/>
      <c r="D69" s="502"/>
      <c r="E69" s="501"/>
      <c r="F69" s="502"/>
      <c r="G69" s="501"/>
      <c r="H69" s="502"/>
      <c r="I69" s="501"/>
      <c r="J69" s="502"/>
      <c r="K69" s="501"/>
      <c r="L69" s="502"/>
      <c r="M69" s="501"/>
      <c r="N69" s="502"/>
      <c r="O69" s="501"/>
      <c r="P69" s="502"/>
      <c r="Q69" s="501"/>
      <c r="R69" s="502"/>
      <c r="S69" s="491"/>
      <c r="T69" s="491"/>
      <c r="U69" s="491"/>
      <c r="V69" s="491"/>
      <c r="W69" s="491"/>
      <c r="X69" s="491"/>
      <c r="Y69" s="491"/>
    </row>
    <row r="70" ht="22.5" customHeight="1">
      <c r="A70" s="495"/>
      <c r="B70" s="14"/>
      <c r="C70" s="501"/>
      <c r="D70" s="502"/>
      <c r="E70" s="501"/>
      <c r="F70" s="502"/>
      <c r="G70" s="501"/>
      <c r="H70" s="502"/>
      <c r="I70" s="501"/>
      <c r="J70" s="502"/>
      <c r="K70" s="501"/>
      <c r="L70" s="502"/>
      <c r="M70" s="501"/>
      <c r="N70" s="502"/>
      <c r="O70" s="501"/>
      <c r="P70" s="502"/>
      <c r="Q70" s="501"/>
      <c r="R70" s="502"/>
      <c r="S70" s="491"/>
      <c r="T70" s="491"/>
      <c r="U70" s="491"/>
      <c r="V70" s="491"/>
      <c r="W70" s="491"/>
      <c r="X70" s="491"/>
      <c r="Y70" s="491"/>
    </row>
    <row r="71" ht="22.5" customHeight="1">
      <c r="A71" s="495"/>
      <c r="B71" s="503" t="s">
        <v>503</v>
      </c>
      <c r="C71" s="504"/>
      <c r="D71" s="505"/>
      <c r="E71" s="504"/>
      <c r="F71" s="505"/>
      <c r="G71" s="504"/>
      <c r="H71" s="505"/>
      <c r="I71" s="504"/>
      <c r="J71" s="505"/>
      <c r="K71" s="504"/>
      <c r="L71" s="505"/>
      <c r="M71" s="504"/>
      <c r="N71" s="505"/>
      <c r="O71" s="504"/>
      <c r="P71" s="505"/>
      <c r="Q71" s="504"/>
      <c r="R71" s="505"/>
      <c r="S71" s="491"/>
      <c r="T71" s="491"/>
      <c r="U71" s="491"/>
      <c r="V71" s="491"/>
      <c r="W71" s="491"/>
      <c r="X71" s="491"/>
      <c r="Y71" s="491"/>
    </row>
    <row r="72" ht="22.5" customHeight="1">
      <c r="A72" s="495"/>
      <c r="B72" s="463"/>
      <c r="C72" s="504"/>
      <c r="D72" s="505"/>
      <c r="E72" s="504"/>
      <c r="F72" s="505"/>
      <c r="G72" s="504"/>
      <c r="H72" s="505"/>
      <c r="I72" s="504"/>
      <c r="J72" s="505"/>
      <c r="K72" s="504"/>
      <c r="L72" s="505"/>
      <c r="M72" s="504"/>
      <c r="N72" s="505"/>
      <c r="O72" s="504"/>
      <c r="P72" s="505"/>
      <c r="Q72" s="504"/>
      <c r="R72" s="505"/>
      <c r="S72" s="491"/>
      <c r="T72" s="491"/>
      <c r="U72" s="491"/>
      <c r="V72" s="491"/>
      <c r="W72" s="491"/>
      <c r="X72" s="491"/>
      <c r="Y72" s="491"/>
    </row>
    <row r="73" ht="22.5" customHeight="1">
      <c r="A73" s="495"/>
      <c r="B73" s="463"/>
      <c r="C73" s="504"/>
      <c r="D73" s="505"/>
      <c r="E73" s="504"/>
      <c r="F73" s="505"/>
      <c r="G73" s="504"/>
      <c r="H73" s="505"/>
      <c r="I73" s="504"/>
      <c r="J73" s="505"/>
      <c r="K73" s="504"/>
      <c r="L73" s="505"/>
      <c r="M73" s="504"/>
      <c r="N73" s="505"/>
      <c r="O73" s="504"/>
      <c r="P73" s="505"/>
      <c r="Q73" s="504"/>
      <c r="R73" s="505"/>
      <c r="S73" s="491"/>
      <c r="T73" s="491"/>
      <c r="U73" s="491"/>
      <c r="V73" s="491"/>
      <c r="W73" s="491"/>
      <c r="X73" s="491"/>
      <c r="Y73" s="491"/>
    </row>
    <row r="74" ht="22.5" customHeight="1">
      <c r="A74" s="495"/>
      <c r="B74" s="463"/>
      <c r="C74" s="504"/>
      <c r="D74" s="505"/>
      <c r="E74" s="504"/>
      <c r="F74" s="505"/>
      <c r="G74" s="504"/>
      <c r="H74" s="505"/>
      <c r="I74" s="504"/>
      <c r="J74" s="505"/>
      <c r="K74" s="504"/>
      <c r="L74" s="505"/>
      <c r="M74" s="504"/>
      <c r="N74" s="505"/>
      <c r="O74" s="504"/>
      <c r="P74" s="505"/>
      <c r="Q74" s="504"/>
      <c r="R74" s="505"/>
      <c r="S74" s="491"/>
      <c r="T74" s="491"/>
      <c r="U74" s="491"/>
      <c r="V74" s="491"/>
      <c r="W74" s="491"/>
      <c r="X74" s="491"/>
      <c r="Y74" s="491"/>
    </row>
    <row r="75" ht="22.5" customHeight="1">
      <c r="A75" s="495"/>
      <c r="B75" s="463"/>
      <c r="C75" s="504"/>
      <c r="D75" s="505"/>
      <c r="E75" s="504"/>
      <c r="F75" s="505"/>
      <c r="G75" s="504"/>
      <c r="H75" s="505"/>
      <c r="I75" s="504"/>
      <c r="J75" s="505"/>
      <c r="K75" s="504"/>
      <c r="L75" s="505"/>
      <c r="M75" s="504"/>
      <c r="N75" s="505"/>
      <c r="O75" s="504"/>
      <c r="P75" s="505"/>
      <c r="Q75" s="504"/>
      <c r="R75" s="505"/>
      <c r="S75" s="491"/>
      <c r="T75" s="491"/>
      <c r="U75" s="491"/>
      <c r="V75" s="491"/>
      <c r="W75" s="491"/>
      <c r="X75" s="491"/>
      <c r="Y75" s="491"/>
    </row>
    <row r="76" ht="22.5" customHeight="1">
      <c r="A76" s="495"/>
      <c r="B76" s="463"/>
      <c r="C76" s="504"/>
      <c r="D76" s="505"/>
      <c r="E76" s="504"/>
      <c r="F76" s="505"/>
      <c r="G76" s="504"/>
      <c r="H76" s="505"/>
      <c r="I76" s="504"/>
      <c r="J76" s="505"/>
      <c r="K76" s="504"/>
      <c r="L76" s="505"/>
      <c r="M76" s="504"/>
      <c r="N76" s="505"/>
      <c r="O76" s="504"/>
      <c r="P76" s="505"/>
      <c r="Q76" s="504"/>
      <c r="R76" s="505"/>
      <c r="S76" s="491"/>
      <c r="T76" s="491"/>
      <c r="U76" s="491"/>
      <c r="V76" s="491"/>
      <c r="W76" s="491"/>
      <c r="X76" s="491"/>
      <c r="Y76" s="491"/>
    </row>
    <row r="77" ht="22.5" customHeight="1">
      <c r="A77" s="495"/>
      <c r="B77" s="463"/>
      <c r="C77" s="504"/>
      <c r="D77" s="505"/>
      <c r="E77" s="504"/>
      <c r="F77" s="505"/>
      <c r="G77" s="504"/>
      <c r="H77" s="505"/>
      <c r="I77" s="504"/>
      <c r="J77" s="505"/>
      <c r="K77" s="504"/>
      <c r="L77" s="505"/>
      <c r="M77" s="504"/>
      <c r="N77" s="505"/>
      <c r="O77" s="504"/>
      <c r="P77" s="505"/>
      <c r="Q77" s="504"/>
      <c r="R77" s="505"/>
      <c r="S77" s="491"/>
      <c r="T77" s="491"/>
      <c r="U77" s="491"/>
      <c r="V77" s="491"/>
      <c r="W77" s="491"/>
      <c r="X77" s="491"/>
      <c r="Y77" s="491"/>
    </row>
    <row r="78" ht="22.5" customHeight="1">
      <c r="A78" s="495"/>
      <c r="B78" s="463"/>
      <c r="C78" s="504"/>
      <c r="D78" s="505"/>
      <c r="E78" s="504"/>
      <c r="F78" s="505"/>
      <c r="G78" s="504"/>
      <c r="H78" s="505"/>
      <c r="I78" s="504"/>
      <c r="J78" s="505"/>
      <c r="K78" s="504"/>
      <c r="L78" s="505"/>
      <c r="M78" s="504"/>
      <c r="N78" s="505"/>
      <c r="O78" s="504"/>
      <c r="P78" s="505"/>
      <c r="Q78" s="504"/>
      <c r="R78" s="505"/>
      <c r="S78" s="491"/>
      <c r="T78" s="491"/>
      <c r="U78" s="491"/>
      <c r="V78" s="491"/>
      <c r="W78" s="491"/>
      <c r="X78" s="491"/>
      <c r="Y78" s="491"/>
    </row>
    <row r="79" ht="22.5" customHeight="1">
      <c r="A79" s="495"/>
      <c r="B79" s="14"/>
      <c r="C79" s="504"/>
      <c r="D79" s="505"/>
      <c r="E79" s="504"/>
      <c r="F79" s="505"/>
      <c r="G79" s="504"/>
      <c r="H79" s="505"/>
      <c r="I79" s="504"/>
      <c r="J79" s="505"/>
      <c r="K79" s="504"/>
      <c r="L79" s="505"/>
      <c r="M79" s="504"/>
      <c r="N79" s="505"/>
      <c r="O79" s="504"/>
      <c r="P79" s="505"/>
      <c r="Q79" s="504"/>
      <c r="R79" s="505"/>
      <c r="S79" s="491"/>
      <c r="T79" s="491"/>
      <c r="U79" s="491"/>
      <c r="V79" s="491"/>
      <c r="W79" s="491"/>
      <c r="X79" s="491"/>
      <c r="Y79" s="491"/>
    </row>
    <row r="80" ht="22.5" customHeight="1">
      <c r="A80" s="495"/>
      <c r="B80" s="506" t="s">
        <v>504</v>
      </c>
      <c r="C80" s="507"/>
      <c r="D80" s="508"/>
      <c r="E80" s="507"/>
      <c r="F80" s="508"/>
      <c r="G80" s="507"/>
      <c r="H80" s="508"/>
      <c r="I80" s="507"/>
      <c r="J80" s="508"/>
      <c r="K80" s="507"/>
      <c r="L80" s="508"/>
      <c r="M80" s="507"/>
      <c r="N80" s="508"/>
      <c r="O80" s="507"/>
      <c r="P80" s="508"/>
      <c r="Q80" s="507"/>
      <c r="R80" s="508"/>
      <c r="S80" s="491"/>
      <c r="T80" s="491"/>
      <c r="U80" s="491"/>
      <c r="V80" s="491"/>
      <c r="W80" s="491"/>
      <c r="X80" s="491"/>
      <c r="Y80" s="491"/>
    </row>
    <row r="81" ht="22.5" customHeight="1">
      <c r="A81" s="495"/>
      <c r="B81" s="463"/>
      <c r="C81" s="507"/>
      <c r="D81" s="508"/>
      <c r="E81" s="507"/>
      <c r="F81" s="508"/>
      <c r="G81" s="507"/>
      <c r="H81" s="508"/>
      <c r="I81" s="507"/>
      <c r="J81" s="508"/>
      <c r="K81" s="507"/>
      <c r="L81" s="508"/>
      <c r="M81" s="507"/>
      <c r="N81" s="508"/>
      <c r="O81" s="507"/>
      <c r="P81" s="508"/>
      <c r="Q81" s="507"/>
      <c r="R81" s="508"/>
      <c r="S81" s="491"/>
      <c r="T81" s="491"/>
      <c r="U81" s="491"/>
      <c r="V81" s="491"/>
      <c r="W81" s="491"/>
      <c r="X81" s="491"/>
      <c r="Y81" s="491"/>
    </row>
    <row r="82" ht="22.5" customHeight="1">
      <c r="A82" s="495"/>
      <c r="B82" s="463"/>
      <c r="C82" s="507"/>
      <c r="D82" s="508"/>
      <c r="E82" s="507"/>
      <c r="F82" s="508"/>
      <c r="G82" s="507"/>
      <c r="H82" s="508"/>
      <c r="I82" s="507"/>
      <c r="J82" s="508"/>
      <c r="K82" s="507"/>
      <c r="L82" s="508"/>
      <c r="M82" s="507"/>
      <c r="N82" s="508"/>
      <c r="O82" s="507"/>
      <c r="P82" s="508"/>
      <c r="Q82" s="507"/>
      <c r="R82" s="508"/>
      <c r="S82" s="491"/>
      <c r="T82" s="491"/>
      <c r="U82" s="491"/>
      <c r="V82" s="491"/>
      <c r="W82" s="491"/>
      <c r="X82" s="491"/>
      <c r="Y82" s="491"/>
    </row>
    <row r="83" ht="22.5" customHeight="1">
      <c r="A83" s="495"/>
      <c r="B83" s="463"/>
      <c r="C83" s="507"/>
      <c r="D83" s="508"/>
      <c r="E83" s="507"/>
      <c r="F83" s="508"/>
      <c r="G83" s="507"/>
      <c r="H83" s="508"/>
      <c r="I83" s="507"/>
      <c r="J83" s="508"/>
      <c r="K83" s="507"/>
      <c r="L83" s="508"/>
      <c r="M83" s="507"/>
      <c r="N83" s="508"/>
      <c r="O83" s="507"/>
      <c r="P83" s="508"/>
      <c r="Q83" s="507"/>
      <c r="R83" s="508"/>
      <c r="S83" s="491"/>
      <c r="T83" s="491"/>
      <c r="U83" s="491"/>
      <c r="V83" s="491"/>
      <c r="W83" s="491"/>
      <c r="X83" s="491"/>
      <c r="Y83" s="491"/>
    </row>
    <row r="84" ht="22.5" customHeight="1">
      <c r="A84" s="495"/>
      <c r="B84" s="463"/>
      <c r="C84" s="507"/>
      <c r="D84" s="508"/>
      <c r="E84" s="507"/>
      <c r="F84" s="508"/>
      <c r="G84" s="507"/>
      <c r="H84" s="508"/>
      <c r="I84" s="507"/>
      <c r="J84" s="508"/>
      <c r="K84" s="507"/>
      <c r="L84" s="508"/>
      <c r="M84" s="507"/>
      <c r="N84" s="508"/>
      <c r="O84" s="507"/>
      <c r="P84" s="508"/>
      <c r="Q84" s="507"/>
      <c r="R84" s="508"/>
      <c r="S84" s="491"/>
      <c r="T84" s="491"/>
      <c r="U84" s="491"/>
      <c r="V84" s="491"/>
      <c r="W84" s="491"/>
      <c r="X84" s="491"/>
      <c r="Y84" s="491"/>
    </row>
    <row r="85" ht="22.5" customHeight="1">
      <c r="A85" s="495"/>
      <c r="B85" s="463"/>
      <c r="C85" s="507"/>
      <c r="D85" s="508"/>
      <c r="E85" s="507"/>
      <c r="F85" s="508"/>
      <c r="G85" s="507"/>
      <c r="H85" s="508"/>
      <c r="I85" s="507"/>
      <c r="J85" s="508"/>
      <c r="K85" s="507"/>
      <c r="L85" s="508"/>
      <c r="M85" s="507"/>
      <c r="N85" s="508"/>
      <c r="O85" s="507"/>
      <c r="P85" s="508"/>
      <c r="Q85" s="507"/>
      <c r="R85" s="508"/>
      <c r="S85" s="491"/>
      <c r="T85" s="491"/>
      <c r="U85" s="491"/>
      <c r="V85" s="491"/>
      <c r="W85" s="491"/>
      <c r="X85" s="491"/>
      <c r="Y85" s="491"/>
    </row>
    <row r="86" ht="22.5" customHeight="1">
      <c r="A86" s="495"/>
      <c r="B86" s="463"/>
      <c r="C86" s="507"/>
      <c r="D86" s="508"/>
      <c r="E86" s="507"/>
      <c r="F86" s="508"/>
      <c r="G86" s="507"/>
      <c r="H86" s="508"/>
      <c r="I86" s="507"/>
      <c r="J86" s="508"/>
      <c r="K86" s="507"/>
      <c r="L86" s="508"/>
      <c r="M86" s="507"/>
      <c r="N86" s="508"/>
      <c r="O86" s="507"/>
      <c r="P86" s="508"/>
      <c r="Q86" s="507"/>
      <c r="R86" s="508"/>
      <c r="S86" s="491"/>
      <c r="T86" s="491"/>
      <c r="U86" s="491"/>
      <c r="V86" s="491"/>
      <c r="W86" s="491"/>
      <c r="X86" s="491"/>
      <c r="Y86" s="491"/>
    </row>
    <row r="87" ht="22.5" customHeight="1">
      <c r="A87" s="495"/>
      <c r="B87" s="463"/>
      <c r="C87" s="507"/>
      <c r="D87" s="508"/>
      <c r="E87" s="507"/>
      <c r="F87" s="508"/>
      <c r="G87" s="507"/>
      <c r="H87" s="508"/>
      <c r="I87" s="507"/>
      <c r="J87" s="508"/>
      <c r="K87" s="507"/>
      <c r="L87" s="508"/>
      <c r="M87" s="507"/>
      <c r="N87" s="508"/>
      <c r="O87" s="507"/>
      <c r="P87" s="508"/>
      <c r="Q87" s="507"/>
      <c r="R87" s="508"/>
      <c r="S87" s="491"/>
      <c r="T87" s="491"/>
      <c r="U87" s="491"/>
      <c r="V87" s="491"/>
      <c r="W87" s="491"/>
      <c r="X87" s="491"/>
      <c r="Y87" s="491"/>
    </row>
    <row r="88" ht="22.5" customHeight="1">
      <c r="A88" s="495"/>
      <c r="B88" s="14"/>
      <c r="C88" s="507"/>
      <c r="D88" s="508"/>
      <c r="E88" s="507"/>
      <c r="F88" s="508"/>
      <c r="G88" s="507"/>
      <c r="H88" s="508"/>
      <c r="I88" s="507"/>
      <c r="J88" s="508"/>
      <c r="K88" s="507"/>
      <c r="L88" s="508"/>
      <c r="M88" s="507"/>
      <c r="N88" s="508"/>
      <c r="O88" s="507"/>
      <c r="P88" s="508"/>
      <c r="Q88" s="507"/>
      <c r="R88" s="508"/>
      <c r="S88" s="491"/>
      <c r="T88" s="491"/>
      <c r="U88" s="491"/>
      <c r="V88" s="491"/>
      <c r="W88" s="491"/>
      <c r="X88" s="491"/>
      <c r="Y88" s="491"/>
    </row>
    <row r="89" ht="22.5" customHeight="1">
      <c r="A89" s="495"/>
      <c r="B89" s="509" t="s">
        <v>505</v>
      </c>
      <c r="C89" s="510"/>
      <c r="D89" s="511"/>
      <c r="E89" s="510"/>
      <c r="F89" s="511"/>
      <c r="G89" s="510"/>
      <c r="H89" s="511"/>
      <c r="I89" s="510"/>
      <c r="J89" s="511"/>
      <c r="K89" s="510"/>
      <c r="L89" s="511"/>
      <c r="M89" s="510"/>
      <c r="N89" s="511"/>
      <c r="O89" s="510"/>
      <c r="P89" s="511"/>
      <c r="Q89" s="510"/>
      <c r="R89" s="511"/>
      <c r="S89" s="491"/>
      <c r="T89" s="491"/>
      <c r="U89" s="491"/>
      <c r="V89" s="491"/>
      <c r="W89" s="491"/>
      <c r="X89" s="491"/>
      <c r="Y89" s="491"/>
    </row>
    <row r="90" ht="22.5" customHeight="1">
      <c r="A90" s="495"/>
      <c r="B90" s="463"/>
      <c r="C90" s="510"/>
      <c r="D90" s="511"/>
      <c r="E90" s="510"/>
      <c r="F90" s="511"/>
      <c r="G90" s="510"/>
      <c r="H90" s="511"/>
      <c r="I90" s="510"/>
      <c r="J90" s="511"/>
      <c r="K90" s="510"/>
      <c r="L90" s="511"/>
      <c r="M90" s="510"/>
      <c r="N90" s="511"/>
      <c r="O90" s="510"/>
      <c r="P90" s="511"/>
      <c r="Q90" s="510"/>
      <c r="R90" s="511"/>
      <c r="S90" s="491"/>
      <c r="T90" s="491"/>
      <c r="U90" s="491"/>
      <c r="V90" s="491"/>
      <c r="W90" s="491"/>
      <c r="X90" s="491"/>
      <c r="Y90" s="491"/>
    </row>
    <row r="91" ht="22.5" customHeight="1">
      <c r="A91" s="495"/>
      <c r="B91" s="463"/>
      <c r="C91" s="510"/>
      <c r="D91" s="511"/>
      <c r="E91" s="510"/>
      <c r="F91" s="511"/>
      <c r="G91" s="510"/>
      <c r="H91" s="511"/>
      <c r="I91" s="510"/>
      <c r="J91" s="511"/>
      <c r="K91" s="510"/>
      <c r="L91" s="511"/>
      <c r="M91" s="510"/>
      <c r="N91" s="511"/>
      <c r="O91" s="510"/>
      <c r="P91" s="511"/>
      <c r="Q91" s="510"/>
      <c r="R91" s="511"/>
      <c r="S91" s="491"/>
      <c r="T91" s="491"/>
      <c r="U91" s="491"/>
      <c r="V91" s="491"/>
      <c r="W91" s="491"/>
      <c r="X91" s="491"/>
      <c r="Y91" s="491"/>
    </row>
    <row r="92" ht="22.5" customHeight="1">
      <c r="A92" s="495"/>
      <c r="B92" s="463"/>
      <c r="C92" s="510"/>
      <c r="D92" s="511"/>
      <c r="E92" s="510"/>
      <c r="F92" s="511"/>
      <c r="G92" s="510"/>
      <c r="H92" s="511"/>
      <c r="I92" s="510"/>
      <c r="J92" s="511"/>
      <c r="K92" s="510"/>
      <c r="L92" s="511"/>
      <c r="M92" s="510"/>
      <c r="N92" s="511"/>
      <c r="O92" s="510"/>
      <c r="P92" s="511"/>
      <c r="Q92" s="510"/>
      <c r="R92" s="511"/>
      <c r="S92" s="491"/>
      <c r="T92" s="491"/>
      <c r="U92" s="491"/>
      <c r="V92" s="491"/>
      <c r="W92" s="491"/>
      <c r="X92" s="491"/>
      <c r="Y92" s="491"/>
    </row>
    <row r="93" ht="22.5" customHeight="1">
      <c r="A93" s="495"/>
      <c r="B93" s="463"/>
      <c r="C93" s="510"/>
      <c r="D93" s="511"/>
      <c r="E93" s="510"/>
      <c r="F93" s="511"/>
      <c r="G93" s="510"/>
      <c r="H93" s="511"/>
      <c r="I93" s="510"/>
      <c r="J93" s="511"/>
      <c r="K93" s="510"/>
      <c r="L93" s="511"/>
      <c r="M93" s="510"/>
      <c r="N93" s="511"/>
      <c r="O93" s="510"/>
      <c r="P93" s="511"/>
      <c r="Q93" s="510"/>
      <c r="R93" s="511"/>
      <c r="S93" s="491"/>
      <c r="T93" s="491"/>
      <c r="U93" s="491"/>
      <c r="V93" s="491"/>
      <c r="W93" s="491"/>
      <c r="X93" s="491"/>
      <c r="Y93" s="491"/>
    </row>
    <row r="94" ht="22.5" customHeight="1">
      <c r="A94" s="495"/>
      <c r="B94" s="463"/>
      <c r="C94" s="510"/>
      <c r="D94" s="511"/>
      <c r="E94" s="510"/>
      <c r="F94" s="511"/>
      <c r="G94" s="510"/>
      <c r="H94" s="511"/>
      <c r="I94" s="510"/>
      <c r="J94" s="511"/>
      <c r="K94" s="510"/>
      <c r="L94" s="511"/>
      <c r="M94" s="510"/>
      <c r="N94" s="511"/>
      <c r="O94" s="510"/>
      <c r="P94" s="511"/>
      <c r="Q94" s="510"/>
      <c r="R94" s="511"/>
      <c r="S94" s="491"/>
      <c r="T94" s="491"/>
      <c r="U94" s="491"/>
      <c r="V94" s="491"/>
      <c r="W94" s="491"/>
      <c r="X94" s="491"/>
      <c r="Y94" s="491"/>
    </row>
    <row r="95" ht="22.5" customHeight="1">
      <c r="A95" s="495"/>
      <c r="B95" s="463"/>
      <c r="C95" s="510"/>
      <c r="D95" s="511"/>
      <c r="E95" s="510"/>
      <c r="F95" s="511"/>
      <c r="G95" s="510"/>
      <c r="H95" s="511"/>
      <c r="I95" s="510"/>
      <c r="J95" s="511"/>
      <c r="K95" s="510"/>
      <c r="L95" s="511"/>
      <c r="M95" s="510"/>
      <c r="N95" s="511"/>
      <c r="O95" s="510"/>
      <c r="P95" s="511"/>
      <c r="Q95" s="510"/>
      <c r="R95" s="511"/>
      <c r="S95" s="491"/>
      <c r="T95" s="491"/>
      <c r="U95" s="491"/>
      <c r="V95" s="491"/>
      <c r="W95" s="491"/>
      <c r="X95" s="491"/>
      <c r="Y95" s="491"/>
    </row>
    <row r="96" ht="22.5" customHeight="1">
      <c r="A96" s="495"/>
      <c r="B96" s="463"/>
      <c r="C96" s="510"/>
      <c r="D96" s="511"/>
      <c r="E96" s="510"/>
      <c r="F96" s="511"/>
      <c r="G96" s="510"/>
      <c r="H96" s="511"/>
      <c r="I96" s="510"/>
      <c r="J96" s="511"/>
      <c r="K96" s="510"/>
      <c r="L96" s="511"/>
      <c r="M96" s="510"/>
      <c r="N96" s="511"/>
      <c r="O96" s="510"/>
      <c r="P96" s="511"/>
      <c r="Q96" s="510"/>
      <c r="R96" s="511"/>
      <c r="S96" s="491"/>
      <c r="T96" s="491"/>
      <c r="U96" s="491"/>
      <c r="V96" s="491"/>
      <c r="W96" s="491"/>
      <c r="X96" s="491"/>
      <c r="Y96" s="491"/>
    </row>
    <row r="97" ht="22.5" customHeight="1">
      <c r="A97" s="495"/>
      <c r="B97" s="14"/>
      <c r="C97" s="510"/>
      <c r="D97" s="511"/>
      <c r="E97" s="510"/>
      <c r="F97" s="511"/>
      <c r="G97" s="510"/>
      <c r="H97" s="511"/>
      <c r="I97" s="510"/>
      <c r="J97" s="511"/>
      <c r="K97" s="510"/>
      <c r="L97" s="511"/>
      <c r="M97" s="510"/>
      <c r="N97" s="511"/>
      <c r="O97" s="510"/>
      <c r="P97" s="511"/>
      <c r="Q97" s="510"/>
      <c r="R97" s="511"/>
      <c r="S97" s="491"/>
      <c r="T97" s="491"/>
      <c r="U97" s="491"/>
      <c r="V97" s="491"/>
      <c r="W97" s="491"/>
      <c r="X97" s="491"/>
      <c r="Y97" s="491"/>
    </row>
    <row r="98" ht="22.5" customHeight="1">
      <c r="A98" s="491"/>
      <c r="B98" s="491"/>
      <c r="C98" s="491"/>
      <c r="D98" s="491"/>
      <c r="E98" s="491"/>
      <c r="F98" s="491"/>
      <c r="G98" s="491"/>
      <c r="H98" s="491"/>
      <c r="I98" s="491"/>
      <c r="J98" s="491"/>
      <c r="K98" s="491"/>
      <c r="L98" s="491"/>
      <c r="M98" s="491"/>
      <c r="N98" s="491"/>
      <c r="O98" s="491"/>
      <c r="P98" s="491"/>
      <c r="Q98" s="491"/>
      <c r="R98" s="491"/>
      <c r="S98" s="491"/>
      <c r="T98" s="491"/>
      <c r="U98" s="491"/>
      <c r="V98" s="491"/>
      <c r="W98" s="491"/>
      <c r="X98" s="491"/>
      <c r="Y98" s="491"/>
    </row>
    <row r="99" ht="22.5" customHeight="1">
      <c r="A99" s="491"/>
      <c r="B99" s="491"/>
      <c r="C99" s="492" t="s">
        <v>492</v>
      </c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5"/>
      <c r="S99" s="491"/>
      <c r="T99" s="491"/>
      <c r="U99" s="491"/>
      <c r="V99" s="491"/>
      <c r="W99" s="491"/>
      <c r="X99" s="491"/>
      <c r="Y99" s="491"/>
    </row>
    <row r="100" ht="22.5" customHeight="1">
      <c r="A100" s="491"/>
      <c r="B100" s="491"/>
      <c r="C100" s="493" t="s">
        <v>7</v>
      </c>
      <c r="D100" s="494"/>
      <c r="E100" s="493" t="s">
        <v>15</v>
      </c>
      <c r="F100" s="494"/>
      <c r="G100" s="493" t="s">
        <v>134</v>
      </c>
      <c r="H100" s="494"/>
      <c r="I100" s="493" t="s">
        <v>26</v>
      </c>
      <c r="J100" s="494"/>
      <c r="K100" s="493" t="s">
        <v>497</v>
      </c>
      <c r="L100" s="494"/>
      <c r="M100" s="493" t="s">
        <v>498</v>
      </c>
      <c r="N100" s="494"/>
      <c r="O100" s="493" t="s">
        <v>308</v>
      </c>
      <c r="P100" s="494"/>
      <c r="Q100" s="493" t="s">
        <v>305</v>
      </c>
      <c r="R100" s="494"/>
      <c r="S100" s="491"/>
      <c r="T100" s="491"/>
      <c r="U100" s="491"/>
      <c r="V100" s="491"/>
      <c r="W100" s="491"/>
      <c r="X100" s="491"/>
      <c r="Y100" s="491"/>
    </row>
    <row r="101" ht="22.5" customHeight="1">
      <c r="A101" s="491"/>
      <c r="B101" s="491"/>
      <c r="C101" s="493" t="s">
        <v>499</v>
      </c>
      <c r="D101" s="493" t="s">
        <v>500</v>
      </c>
      <c r="E101" s="493" t="s">
        <v>499</v>
      </c>
      <c r="F101" s="493" t="s">
        <v>500</v>
      </c>
      <c r="G101" s="493" t="s">
        <v>499</v>
      </c>
      <c r="H101" s="493" t="s">
        <v>500</v>
      </c>
      <c r="I101" s="493" t="s">
        <v>499</v>
      </c>
      <c r="J101" s="493" t="s">
        <v>500</v>
      </c>
      <c r="K101" s="493" t="s">
        <v>499</v>
      </c>
      <c r="L101" s="493" t="s">
        <v>500</v>
      </c>
      <c r="M101" s="493" t="s">
        <v>499</v>
      </c>
      <c r="N101" s="493" t="s">
        <v>500</v>
      </c>
      <c r="O101" s="493" t="s">
        <v>499</v>
      </c>
      <c r="P101" s="493" t="s">
        <v>500</v>
      </c>
      <c r="Q101" s="493" t="s">
        <v>499</v>
      </c>
      <c r="R101" s="493" t="s">
        <v>500</v>
      </c>
      <c r="S101" s="491"/>
      <c r="T101" s="491"/>
      <c r="U101" s="491"/>
      <c r="V101" s="491"/>
      <c r="W101" s="491"/>
      <c r="X101" s="491"/>
      <c r="Y101" s="491"/>
    </row>
    <row r="102" ht="22.5" customHeight="1">
      <c r="A102" s="495"/>
      <c r="B102" s="496" t="s">
        <v>501</v>
      </c>
      <c r="C102" s="497"/>
      <c r="D102" s="498"/>
      <c r="E102" s="497"/>
      <c r="F102" s="498"/>
      <c r="G102" s="497"/>
      <c r="H102" s="498"/>
      <c r="I102" s="497"/>
      <c r="J102" s="498"/>
      <c r="K102" s="497"/>
      <c r="L102" s="498"/>
      <c r="M102" s="497"/>
      <c r="N102" s="498"/>
      <c r="O102" s="497"/>
      <c r="P102" s="498"/>
      <c r="Q102" s="497"/>
      <c r="R102" s="498"/>
      <c r="S102" s="491"/>
      <c r="T102" s="491"/>
      <c r="U102" s="491"/>
      <c r="V102" s="491"/>
      <c r="W102" s="491"/>
      <c r="X102" s="491"/>
      <c r="Y102" s="491"/>
    </row>
    <row r="103" ht="22.5" customHeight="1">
      <c r="A103" s="495"/>
      <c r="B103" s="463"/>
      <c r="C103" s="497"/>
      <c r="D103" s="498"/>
      <c r="E103" s="497"/>
      <c r="F103" s="498"/>
      <c r="G103" s="497"/>
      <c r="H103" s="498"/>
      <c r="I103" s="497"/>
      <c r="J103" s="498"/>
      <c r="K103" s="497"/>
      <c r="L103" s="498"/>
      <c r="M103" s="497"/>
      <c r="N103" s="498"/>
      <c r="O103" s="497"/>
      <c r="P103" s="498"/>
      <c r="Q103" s="497"/>
      <c r="R103" s="498"/>
      <c r="S103" s="491"/>
      <c r="T103" s="491"/>
      <c r="U103" s="491"/>
      <c r="V103" s="491"/>
      <c r="W103" s="491"/>
      <c r="X103" s="491"/>
      <c r="Y103" s="491"/>
    </row>
    <row r="104" ht="22.5" customHeight="1">
      <c r="A104" s="495"/>
      <c r="B104" s="463"/>
      <c r="C104" s="497"/>
      <c r="D104" s="499"/>
      <c r="E104" s="497"/>
      <c r="F104" s="498"/>
      <c r="G104" s="497"/>
      <c r="H104" s="498"/>
      <c r="I104" s="497"/>
      <c r="J104" s="498"/>
      <c r="K104" s="497"/>
      <c r="L104" s="498"/>
      <c r="M104" s="497"/>
      <c r="N104" s="498"/>
      <c r="O104" s="497"/>
      <c r="P104" s="498"/>
      <c r="Q104" s="497"/>
      <c r="R104" s="498"/>
      <c r="S104" s="491"/>
      <c r="T104" s="491"/>
      <c r="U104" s="491"/>
      <c r="V104" s="491"/>
      <c r="W104" s="491"/>
      <c r="X104" s="491"/>
      <c r="Y104" s="491"/>
    </row>
    <row r="105" ht="22.5" customHeight="1">
      <c r="A105" s="495"/>
      <c r="B105" s="463"/>
      <c r="C105" s="497"/>
      <c r="D105" s="498"/>
      <c r="E105" s="497"/>
      <c r="F105" s="498"/>
      <c r="G105" s="497"/>
      <c r="H105" s="498"/>
      <c r="I105" s="497"/>
      <c r="J105" s="498"/>
      <c r="K105" s="497"/>
      <c r="L105" s="498"/>
      <c r="M105" s="497"/>
      <c r="N105" s="498"/>
      <c r="O105" s="497"/>
      <c r="P105" s="498"/>
      <c r="Q105" s="497"/>
      <c r="R105" s="498"/>
      <c r="S105" s="491"/>
      <c r="T105" s="491"/>
      <c r="U105" s="491"/>
      <c r="V105" s="491"/>
      <c r="W105" s="491"/>
      <c r="X105" s="491"/>
      <c r="Y105" s="491"/>
    </row>
    <row r="106" ht="22.5" customHeight="1">
      <c r="A106" s="495"/>
      <c r="B106" s="463"/>
      <c r="C106" s="497"/>
      <c r="D106" s="499"/>
      <c r="E106" s="497"/>
      <c r="F106" s="498"/>
      <c r="G106" s="497"/>
      <c r="H106" s="498"/>
      <c r="I106" s="497"/>
      <c r="J106" s="498"/>
      <c r="K106" s="497"/>
      <c r="L106" s="498"/>
      <c r="M106" s="497"/>
      <c r="N106" s="498"/>
      <c r="O106" s="497"/>
      <c r="P106" s="498"/>
      <c r="Q106" s="497"/>
      <c r="R106" s="498"/>
      <c r="S106" s="491"/>
      <c r="T106" s="491"/>
      <c r="U106" s="491"/>
      <c r="V106" s="491"/>
      <c r="W106" s="491"/>
      <c r="X106" s="491"/>
      <c r="Y106" s="491"/>
    </row>
    <row r="107" ht="22.5" customHeight="1">
      <c r="A107" s="495"/>
      <c r="B107" s="463"/>
      <c r="C107" s="497"/>
      <c r="D107" s="499"/>
      <c r="E107" s="497"/>
      <c r="F107" s="498"/>
      <c r="G107" s="497"/>
      <c r="H107" s="498"/>
      <c r="I107" s="497"/>
      <c r="J107" s="498"/>
      <c r="K107" s="497"/>
      <c r="L107" s="498"/>
      <c r="M107" s="497"/>
      <c r="N107" s="498"/>
      <c r="O107" s="497"/>
      <c r="P107" s="498"/>
      <c r="Q107" s="497"/>
      <c r="R107" s="498"/>
      <c r="S107" s="491"/>
      <c r="T107" s="491"/>
      <c r="U107" s="491"/>
      <c r="V107" s="491"/>
      <c r="W107" s="491"/>
      <c r="X107" s="491"/>
      <c r="Y107" s="491"/>
    </row>
    <row r="108" ht="22.5" customHeight="1">
      <c r="A108" s="495"/>
      <c r="B108" s="463"/>
      <c r="C108" s="497"/>
      <c r="D108" s="498"/>
      <c r="E108" s="497"/>
      <c r="F108" s="498"/>
      <c r="G108" s="497"/>
      <c r="H108" s="498"/>
      <c r="I108" s="497"/>
      <c r="J108" s="498"/>
      <c r="K108" s="497"/>
      <c r="L108" s="498"/>
      <c r="M108" s="497"/>
      <c r="N108" s="498"/>
      <c r="O108" s="497"/>
      <c r="P108" s="498"/>
      <c r="Q108" s="497"/>
      <c r="R108" s="498"/>
      <c r="S108" s="491"/>
      <c r="T108" s="491"/>
      <c r="U108" s="491"/>
      <c r="V108" s="491"/>
      <c r="W108" s="491"/>
      <c r="X108" s="491"/>
      <c r="Y108" s="491"/>
    </row>
    <row r="109" ht="22.5" customHeight="1">
      <c r="A109" s="495"/>
      <c r="B109" s="463"/>
      <c r="C109" s="497"/>
      <c r="D109" s="498"/>
      <c r="E109" s="497"/>
      <c r="F109" s="498"/>
      <c r="G109" s="497"/>
      <c r="H109" s="498"/>
      <c r="I109" s="497"/>
      <c r="J109" s="498"/>
      <c r="K109" s="497"/>
      <c r="L109" s="498"/>
      <c r="M109" s="497"/>
      <c r="N109" s="498"/>
      <c r="O109" s="497"/>
      <c r="P109" s="498"/>
      <c r="Q109" s="497"/>
      <c r="R109" s="498"/>
      <c r="S109" s="491"/>
      <c r="T109" s="491"/>
      <c r="U109" s="491"/>
      <c r="V109" s="491"/>
      <c r="W109" s="491"/>
      <c r="X109" s="491"/>
      <c r="Y109" s="491"/>
    </row>
    <row r="110" ht="22.5" customHeight="1">
      <c r="A110" s="495"/>
      <c r="B110" s="14"/>
      <c r="C110" s="497"/>
      <c r="D110" s="498"/>
      <c r="E110" s="497"/>
      <c r="F110" s="498"/>
      <c r="G110" s="497"/>
      <c r="H110" s="498"/>
      <c r="I110" s="497"/>
      <c r="J110" s="498"/>
      <c r="K110" s="497"/>
      <c r="L110" s="498"/>
      <c r="M110" s="497"/>
      <c r="N110" s="498"/>
      <c r="O110" s="497"/>
      <c r="P110" s="498"/>
      <c r="Q110" s="497"/>
      <c r="R110" s="498"/>
      <c r="S110" s="491"/>
      <c r="T110" s="491"/>
      <c r="U110" s="491"/>
      <c r="V110" s="491"/>
      <c r="W110" s="491"/>
      <c r="X110" s="491"/>
      <c r="Y110" s="491"/>
    </row>
    <row r="111" ht="22.5" customHeight="1">
      <c r="A111" s="495"/>
      <c r="B111" s="500" t="s">
        <v>502</v>
      </c>
      <c r="C111" s="501"/>
      <c r="D111" s="502"/>
      <c r="E111" s="501"/>
      <c r="F111" s="502"/>
      <c r="G111" s="501"/>
      <c r="H111" s="502"/>
      <c r="I111" s="501"/>
      <c r="J111" s="502"/>
      <c r="K111" s="501"/>
      <c r="L111" s="502"/>
      <c r="M111" s="501"/>
      <c r="N111" s="502"/>
      <c r="O111" s="501"/>
      <c r="P111" s="502"/>
      <c r="Q111" s="501"/>
      <c r="R111" s="502"/>
      <c r="S111" s="491"/>
      <c r="T111" s="491"/>
      <c r="U111" s="491"/>
      <c r="V111" s="491"/>
      <c r="W111" s="491"/>
      <c r="X111" s="491"/>
      <c r="Y111" s="491"/>
    </row>
    <row r="112" ht="22.5" customHeight="1">
      <c r="A112" s="495"/>
      <c r="B112" s="463"/>
      <c r="C112" s="501"/>
      <c r="D112" s="502"/>
      <c r="E112" s="501"/>
      <c r="F112" s="502"/>
      <c r="G112" s="501"/>
      <c r="H112" s="502"/>
      <c r="I112" s="501"/>
      <c r="J112" s="502"/>
      <c r="K112" s="501"/>
      <c r="L112" s="502"/>
      <c r="M112" s="501"/>
      <c r="N112" s="502"/>
      <c r="O112" s="501"/>
      <c r="P112" s="502"/>
      <c r="Q112" s="501"/>
      <c r="R112" s="502"/>
      <c r="S112" s="491"/>
      <c r="T112" s="491"/>
      <c r="U112" s="491"/>
      <c r="V112" s="491"/>
      <c r="W112" s="491"/>
      <c r="X112" s="491"/>
      <c r="Y112" s="491"/>
    </row>
    <row r="113" ht="22.5" customHeight="1">
      <c r="A113" s="495"/>
      <c r="B113" s="463"/>
      <c r="C113" s="501"/>
      <c r="D113" s="502"/>
      <c r="E113" s="501"/>
      <c r="F113" s="502"/>
      <c r="G113" s="501"/>
      <c r="H113" s="502"/>
      <c r="I113" s="501"/>
      <c r="J113" s="502"/>
      <c r="K113" s="501"/>
      <c r="L113" s="502"/>
      <c r="M113" s="501"/>
      <c r="N113" s="502"/>
      <c r="O113" s="501"/>
      <c r="P113" s="502"/>
      <c r="Q113" s="501"/>
      <c r="R113" s="502"/>
      <c r="S113" s="491"/>
      <c r="T113" s="491"/>
      <c r="U113" s="491"/>
      <c r="V113" s="491"/>
      <c r="W113" s="491"/>
      <c r="X113" s="491"/>
      <c r="Y113" s="491"/>
    </row>
    <row r="114" ht="22.5" customHeight="1">
      <c r="A114" s="495"/>
      <c r="B114" s="463"/>
      <c r="C114" s="501"/>
      <c r="D114" s="502"/>
      <c r="E114" s="501"/>
      <c r="F114" s="502"/>
      <c r="G114" s="501"/>
      <c r="H114" s="502"/>
      <c r="I114" s="501"/>
      <c r="J114" s="502"/>
      <c r="K114" s="501"/>
      <c r="L114" s="502"/>
      <c r="M114" s="501"/>
      <c r="N114" s="502"/>
      <c r="O114" s="501"/>
      <c r="P114" s="502"/>
      <c r="Q114" s="501"/>
      <c r="R114" s="502"/>
      <c r="S114" s="491"/>
      <c r="T114" s="491"/>
      <c r="U114" s="491"/>
      <c r="V114" s="491"/>
      <c r="W114" s="491"/>
      <c r="X114" s="491"/>
      <c r="Y114" s="491"/>
    </row>
    <row r="115" ht="22.5" customHeight="1">
      <c r="A115" s="495"/>
      <c r="B115" s="463"/>
      <c r="C115" s="501"/>
      <c r="D115" s="502"/>
      <c r="E115" s="501"/>
      <c r="F115" s="502"/>
      <c r="G115" s="501"/>
      <c r="H115" s="502"/>
      <c r="I115" s="501"/>
      <c r="J115" s="502"/>
      <c r="K115" s="501"/>
      <c r="L115" s="502"/>
      <c r="M115" s="501"/>
      <c r="N115" s="502"/>
      <c r="O115" s="501"/>
      <c r="P115" s="502"/>
      <c r="Q115" s="501"/>
      <c r="R115" s="502"/>
      <c r="S115" s="491"/>
      <c r="T115" s="491"/>
      <c r="U115" s="491"/>
      <c r="V115" s="491"/>
      <c r="W115" s="491"/>
      <c r="X115" s="491"/>
      <c r="Y115" s="491"/>
    </row>
    <row r="116" ht="22.5" customHeight="1">
      <c r="A116" s="495"/>
      <c r="B116" s="463"/>
      <c r="C116" s="501"/>
      <c r="D116" s="502"/>
      <c r="E116" s="501"/>
      <c r="F116" s="502"/>
      <c r="G116" s="501"/>
      <c r="H116" s="502"/>
      <c r="I116" s="501"/>
      <c r="J116" s="502"/>
      <c r="K116" s="501"/>
      <c r="L116" s="502"/>
      <c r="M116" s="501"/>
      <c r="N116" s="502"/>
      <c r="O116" s="501"/>
      <c r="P116" s="502"/>
      <c r="Q116" s="501"/>
      <c r="R116" s="502"/>
      <c r="S116" s="491"/>
      <c r="T116" s="491"/>
      <c r="U116" s="491"/>
      <c r="V116" s="491"/>
      <c r="W116" s="491"/>
      <c r="X116" s="491"/>
      <c r="Y116" s="491"/>
    </row>
    <row r="117" ht="22.5" customHeight="1">
      <c r="A117" s="495"/>
      <c r="B117" s="463"/>
      <c r="C117" s="501"/>
      <c r="D117" s="502"/>
      <c r="E117" s="501"/>
      <c r="F117" s="502"/>
      <c r="G117" s="501"/>
      <c r="H117" s="502"/>
      <c r="I117" s="501"/>
      <c r="J117" s="502"/>
      <c r="K117" s="501"/>
      <c r="L117" s="502"/>
      <c r="M117" s="501"/>
      <c r="N117" s="502"/>
      <c r="O117" s="501"/>
      <c r="P117" s="502"/>
      <c r="Q117" s="501"/>
      <c r="R117" s="502"/>
      <c r="S117" s="491"/>
      <c r="T117" s="491"/>
      <c r="U117" s="491"/>
      <c r="V117" s="491"/>
      <c r="W117" s="491"/>
      <c r="X117" s="491"/>
      <c r="Y117" s="491"/>
    </row>
    <row r="118" ht="22.5" customHeight="1">
      <c r="A118" s="495"/>
      <c r="B118" s="463"/>
      <c r="C118" s="501"/>
      <c r="D118" s="502"/>
      <c r="E118" s="501"/>
      <c r="F118" s="502"/>
      <c r="G118" s="501"/>
      <c r="H118" s="502"/>
      <c r="I118" s="501"/>
      <c r="J118" s="502"/>
      <c r="K118" s="501"/>
      <c r="L118" s="502"/>
      <c r="M118" s="501"/>
      <c r="N118" s="502"/>
      <c r="O118" s="501"/>
      <c r="P118" s="502"/>
      <c r="Q118" s="501"/>
      <c r="R118" s="502"/>
      <c r="S118" s="491"/>
      <c r="T118" s="491"/>
      <c r="U118" s="491"/>
      <c r="V118" s="491"/>
      <c r="W118" s="491"/>
      <c r="X118" s="491"/>
      <c r="Y118" s="491"/>
    </row>
    <row r="119" ht="22.5" customHeight="1">
      <c r="A119" s="495"/>
      <c r="B119" s="14"/>
      <c r="C119" s="501"/>
      <c r="D119" s="502"/>
      <c r="E119" s="501"/>
      <c r="F119" s="502"/>
      <c r="G119" s="501"/>
      <c r="H119" s="502"/>
      <c r="I119" s="501"/>
      <c r="J119" s="502"/>
      <c r="K119" s="501"/>
      <c r="L119" s="502"/>
      <c r="M119" s="501"/>
      <c r="N119" s="502"/>
      <c r="O119" s="501"/>
      <c r="P119" s="502"/>
      <c r="Q119" s="501"/>
      <c r="R119" s="502"/>
      <c r="S119" s="491"/>
      <c r="T119" s="491"/>
      <c r="U119" s="491"/>
      <c r="V119" s="491"/>
      <c r="W119" s="491"/>
      <c r="X119" s="491"/>
      <c r="Y119" s="491"/>
    </row>
    <row r="120" ht="22.5" customHeight="1">
      <c r="A120" s="495"/>
      <c r="B120" s="503" t="s">
        <v>503</v>
      </c>
      <c r="C120" s="504"/>
      <c r="D120" s="505"/>
      <c r="E120" s="504"/>
      <c r="F120" s="505"/>
      <c r="G120" s="504"/>
      <c r="H120" s="505"/>
      <c r="I120" s="504"/>
      <c r="J120" s="505"/>
      <c r="K120" s="504"/>
      <c r="L120" s="505"/>
      <c r="M120" s="504"/>
      <c r="N120" s="505"/>
      <c r="O120" s="504"/>
      <c r="P120" s="505"/>
      <c r="Q120" s="504"/>
      <c r="R120" s="505"/>
      <c r="S120" s="491"/>
      <c r="T120" s="491"/>
      <c r="U120" s="491"/>
      <c r="V120" s="491"/>
      <c r="W120" s="491"/>
      <c r="X120" s="491"/>
      <c r="Y120" s="491"/>
    </row>
    <row r="121" ht="22.5" customHeight="1">
      <c r="A121" s="495"/>
      <c r="B121" s="463"/>
      <c r="C121" s="504"/>
      <c r="D121" s="505"/>
      <c r="E121" s="504"/>
      <c r="F121" s="505"/>
      <c r="G121" s="504"/>
      <c r="H121" s="505"/>
      <c r="I121" s="504"/>
      <c r="J121" s="505"/>
      <c r="K121" s="504"/>
      <c r="L121" s="505"/>
      <c r="M121" s="504"/>
      <c r="N121" s="505"/>
      <c r="O121" s="504"/>
      <c r="P121" s="505"/>
      <c r="Q121" s="504"/>
      <c r="R121" s="505"/>
      <c r="S121" s="491"/>
      <c r="T121" s="491"/>
      <c r="U121" s="491"/>
      <c r="V121" s="491"/>
      <c r="W121" s="491"/>
      <c r="X121" s="491"/>
      <c r="Y121" s="491"/>
    </row>
    <row r="122" ht="22.5" customHeight="1">
      <c r="A122" s="495"/>
      <c r="B122" s="463"/>
      <c r="C122" s="504"/>
      <c r="D122" s="505"/>
      <c r="E122" s="504"/>
      <c r="F122" s="505"/>
      <c r="G122" s="504"/>
      <c r="H122" s="505"/>
      <c r="I122" s="504"/>
      <c r="J122" s="505"/>
      <c r="K122" s="504"/>
      <c r="L122" s="505"/>
      <c r="M122" s="504"/>
      <c r="N122" s="505"/>
      <c r="O122" s="504"/>
      <c r="P122" s="505"/>
      <c r="Q122" s="504"/>
      <c r="R122" s="505"/>
      <c r="S122" s="491"/>
      <c r="T122" s="491"/>
      <c r="U122" s="491"/>
      <c r="V122" s="491"/>
      <c r="W122" s="491"/>
      <c r="X122" s="491"/>
      <c r="Y122" s="491"/>
    </row>
    <row r="123" ht="22.5" customHeight="1">
      <c r="A123" s="495"/>
      <c r="B123" s="463"/>
      <c r="C123" s="504"/>
      <c r="D123" s="505"/>
      <c r="E123" s="504"/>
      <c r="F123" s="505"/>
      <c r="G123" s="504"/>
      <c r="H123" s="505"/>
      <c r="I123" s="504"/>
      <c r="J123" s="505"/>
      <c r="K123" s="504"/>
      <c r="L123" s="505"/>
      <c r="M123" s="504"/>
      <c r="N123" s="505"/>
      <c r="O123" s="504"/>
      <c r="P123" s="505"/>
      <c r="Q123" s="504"/>
      <c r="R123" s="505"/>
      <c r="S123" s="491"/>
      <c r="T123" s="491"/>
      <c r="U123" s="491"/>
      <c r="V123" s="491"/>
      <c r="W123" s="491"/>
      <c r="X123" s="491"/>
      <c r="Y123" s="491"/>
    </row>
    <row r="124" ht="22.5" customHeight="1">
      <c r="A124" s="495"/>
      <c r="B124" s="463"/>
      <c r="C124" s="504"/>
      <c r="D124" s="505"/>
      <c r="E124" s="504"/>
      <c r="F124" s="505"/>
      <c r="G124" s="504"/>
      <c r="H124" s="505"/>
      <c r="I124" s="504"/>
      <c r="J124" s="505"/>
      <c r="K124" s="504"/>
      <c r="L124" s="505"/>
      <c r="M124" s="504"/>
      <c r="N124" s="505"/>
      <c r="O124" s="504"/>
      <c r="P124" s="505"/>
      <c r="Q124" s="504"/>
      <c r="R124" s="505"/>
      <c r="S124" s="491"/>
      <c r="T124" s="491"/>
      <c r="U124" s="491"/>
      <c r="V124" s="491"/>
      <c r="W124" s="491"/>
      <c r="X124" s="491"/>
      <c r="Y124" s="491"/>
    </row>
    <row r="125" ht="22.5" customHeight="1">
      <c r="A125" s="495"/>
      <c r="B125" s="463"/>
      <c r="C125" s="504"/>
      <c r="D125" s="505"/>
      <c r="E125" s="504"/>
      <c r="F125" s="505"/>
      <c r="G125" s="504"/>
      <c r="H125" s="505"/>
      <c r="I125" s="504"/>
      <c r="J125" s="505"/>
      <c r="K125" s="504"/>
      <c r="L125" s="505"/>
      <c r="M125" s="504"/>
      <c r="N125" s="505"/>
      <c r="O125" s="504"/>
      <c r="P125" s="505"/>
      <c r="Q125" s="504"/>
      <c r="R125" s="505"/>
      <c r="S125" s="491"/>
      <c r="T125" s="491"/>
      <c r="U125" s="491"/>
      <c r="V125" s="491"/>
      <c r="W125" s="491"/>
      <c r="X125" s="491"/>
      <c r="Y125" s="491"/>
    </row>
    <row r="126" ht="22.5" customHeight="1">
      <c r="A126" s="495"/>
      <c r="B126" s="463"/>
      <c r="C126" s="504"/>
      <c r="D126" s="505"/>
      <c r="E126" s="504"/>
      <c r="F126" s="505"/>
      <c r="G126" s="504"/>
      <c r="H126" s="505"/>
      <c r="I126" s="504"/>
      <c r="J126" s="505"/>
      <c r="K126" s="504"/>
      <c r="L126" s="505"/>
      <c r="M126" s="504"/>
      <c r="N126" s="505"/>
      <c r="O126" s="504"/>
      <c r="P126" s="505"/>
      <c r="Q126" s="504"/>
      <c r="R126" s="505"/>
      <c r="S126" s="491"/>
      <c r="T126" s="491"/>
      <c r="U126" s="491"/>
      <c r="V126" s="491"/>
      <c r="W126" s="491"/>
      <c r="X126" s="491"/>
      <c r="Y126" s="491"/>
    </row>
    <row r="127" ht="22.5" customHeight="1">
      <c r="A127" s="495"/>
      <c r="B127" s="463"/>
      <c r="C127" s="504"/>
      <c r="D127" s="505"/>
      <c r="E127" s="504"/>
      <c r="F127" s="505"/>
      <c r="G127" s="504"/>
      <c r="H127" s="505"/>
      <c r="I127" s="504"/>
      <c r="J127" s="505"/>
      <c r="K127" s="504"/>
      <c r="L127" s="505"/>
      <c r="M127" s="504"/>
      <c r="N127" s="505"/>
      <c r="O127" s="504"/>
      <c r="P127" s="505"/>
      <c r="Q127" s="504"/>
      <c r="R127" s="505"/>
      <c r="S127" s="491"/>
      <c r="T127" s="491"/>
      <c r="U127" s="491"/>
      <c r="V127" s="491"/>
      <c r="W127" s="491"/>
      <c r="X127" s="491"/>
      <c r="Y127" s="491"/>
    </row>
    <row r="128" ht="22.5" customHeight="1">
      <c r="A128" s="495"/>
      <c r="B128" s="14"/>
      <c r="C128" s="504"/>
      <c r="D128" s="505"/>
      <c r="E128" s="504"/>
      <c r="F128" s="505"/>
      <c r="G128" s="504"/>
      <c r="H128" s="505"/>
      <c r="I128" s="504"/>
      <c r="J128" s="505"/>
      <c r="K128" s="504"/>
      <c r="L128" s="505"/>
      <c r="M128" s="504"/>
      <c r="N128" s="505"/>
      <c r="O128" s="504"/>
      <c r="P128" s="505"/>
      <c r="Q128" s="504"/>
      <c r="R128" s="505"/>
      <c r="S128" s="491"/>
      <c r="T128" s="491"/>
      <c r="U128" s="491"/>
      <c r="V128" s="491"/>
      <c r="W128" s="491"/>
      <c r="X128" s="491"/>
      <c r="Y128" s="491"/>
    </row>
    <row r="129" ht="22.5" customHeight="1">
      <c r="A129" s="495"/>
      <c r="B129" s="506" t="s">
        <v>504</v>
      </c>
      <c r="C129" s="507"/>
      <c r="D129" s="508"/>
      <c r="E129" s="507"/>
      <c r="F129" s="508"/>
      <c r="G129" s="507"/>
      <c r="H129" s="508"/>
      <c r="I129" s="507"/>
      <c r="J129" s="508"/>
      <c r="K129" s="507"/>
      <c r="L129" s="508"/>
      <c r="M129" s="507"/>
      <c r="N129" s="508"/>
      <c r="O129" s="507"/>
      <c r="P129" s="508"/>
      <c r="Q129" s="507"/>
      <c r="R129" s="508"/>
      <c r="S129" s="491"/>
      <c r="T129" s="491"/>
      <c r="U129" s="491"/>
      <c r="V129" s="491"/>
      <c r="W129" s="491"/>
      <c r="X129" s="491"/>
      <c r="Y129" s="491"/>
    </row>
    <row r="130" ht="22.5" customHeight="1">
      <c r="A130" s="495"/>
      <c r="B130" s="463"/>
      <c r="C130" s="507"/>
      <c r="D130" s="508"/>
      <c r="E130" s="507"/>
      <c r="F130" s="508"/>
      <c r="G130" s="507"/>
      <c r="H130" s="508"/>
      <c r="I130" s="507"/>
      <c r="J130" s="508"/>
      <c r="K130" s="507"/>
      <c r="L130" s="508"/>
      <c r="M130" s="507"/>
      <c r="N130" s="508"/>
      <c r="O130" s="507"/>
      <c r="P130" s="508"/>
      <c r="Q130" s="507"/>
      <c r="R130" s="508"/>
      <c r="S130" s="491"/>
      <c r="T130" s="491"/>
      <c r="U130" s="491"/>
      <c r="V130" s="491"/>
      <c r="W130" s="491"/>
      <c r="X130" s="491"/>
      <c r="Y130" s="491"/>
    </row>
    <row r="131" ht="22.5" customHeight="1">
      <c r="A131" s="495"/>
      <c r="B131" s="463"/>
      <c r="C131" s="507"/>
      <c r="D131" s="508"/>
      <c r="E131" s="507"/>
      <c r="F131" s="508"/>
      <c r="G131" s="507"/>
      <c r="H131" s="508"/>
      <c r="I131" s="507"/>
      <c r="J131" s="508"/>
      <c r="K131" s="507"/>
      <c r="L131" s="508"/>
      <c r="M131" s="507"/>
      <c r="N131" s="508"/>
      <c r="O131" s="507"/>
      <c r="P131" s="508"/>
      <c r="Q131" s="507"/>
      <c r="R131" s="508"/>
      <c r="S131" s="491"/>
      <c r="T131" s="491"/>
      <c r="U131" s="491"/>
      <c r="V131" s="491"/>
      <c r="W131" s="491"/>
      <c r="X131" s="491"/>
      <c r="Y131" s="491"/>
    </row>
    <row r="132" ht="22.5" customHeight="1">
      <c r="A132" s="495"/>
      <c r="B132" s="463"/>
      <c r="C132" s="507"/>
      <c r="D132" s="508"/>
      <c r="E132" s="507"/>
      <c r="F132" s="508"/>
      <c r="G132" s="507"/>
      <c r="H132" s="508"/>
      <c r="I132" s="507"/>
      <c r="J132" s="508"/>
      <c r="K132" s="507"/>
      <c r="L132" s="508"/>
      <c r="M132" s="507"/>
      <c r="N132" s="508"/>
      <c r="O132" s="507"/>
      <c r="P132" s="508"/>
      <c r="Q132" s="507"/>
      <c r="R132" s="508"/>
      <c r="S132" s="491"/>
      <c r="T132" s="491"/>
      <c r="U132" s="491"/>
      <c r="V132" s="491"/>
      <c r="W132" s="491"/>
      <c r="X132" s="491"/>
      <c r="Y132" s="491"/>
    </row>
    <row r="133" ht="22.5" customHeight="1">
      <c r="A133" s="495"/>
      <c r="B133" s="463"/>
      <c r="C133" s="507"/>
      <c r="D133" s="508"/>
      <c r="E133" s="507"/>
      <c r="F133" s="508"/>
      <c r="G133" s="507"/>
      <c r="H133" s="508"/>
      <c r="I133" s="507"/>
      <c r="J133" s="508"/>
      <c r="K133" s="507"/>
      <c r="L133" s="508"/>
      <c r="M133" s="507"/>
      <c r="N133" s="508"/>
      <c r="O133" s="507"/>
      <c r="P133" s="508"/>
      <c r="Q133" s="507"/>
      <c r="R133" s="508"/>
      <c r="S133" s="491"/>
      <c r="T133" s="491"/>
      <c r="U133" s="491"/>
      <c r="V133" s="491"/>
      <c r="W133" s="491"/>
      <c r="X133" s="491"/>
      <c r="Y133" s="491"/>
    </row>
    <row r="134" ht="22.5" customHeight="1">
      <c r="A134" s="495"/>
      <c r="B134" s="463"/>
      <c r="C134" s="507"/>
      <c r="D134" s="508"/>
      <c r="E134" s="507"/>
      <c r="F134" s="508"/>
      <c r="G134" s="507"/>
      <c r="H134" s="508"/>
      <c r="I134" s="507"/>
      <c r="J134" s="508"/>
      <c r="K134" s="507"/>
      <c r="L134" s="508"/>
      <c r="M134" s="507"/>
      <c r="N134" s="508"/>
      <c r="O134" s="507"/>
      <c r="P134" s="508"/>
      <c r="Q134" s="507"/>
      <c r="R134" s="508"/>
      <c r="S134" s="491"/>
      <c r="T134" s="491"/>
      <c r="U134" s="491"/>
      <c r="V134" s="491"/>
      <c r="W134" s="491"/>
      <c r="X134" s="491"/>
      <c r="Y134" s="491"/>
    </row>
    <row r="135" ht="22.5" customHeight="1">
      <c r="A135" s="495"/>
      <c r="B135" s="463"/>
      <c r="C135" s="507"/>
      <c r="D135" s="508"/>
      <c r="E135" s="507"/>
      <c r="F135" s="508"/>
      <c r="G135" s="507"/>
      <c r="H135" s="508"/>
      <c r="I135" s="507"/>
      <c r="J135" s="508"/>
      <c r="K135" s="507"/>
      <c r="L135" s="508"/>
      <c r="M135" s="507"/>
      <c r="N135" s="508"/>
      <c r="O135" s="507"/>
      <c r="P135" s="508"/>
      <c r="Q135" s="507"/>
      <c r="R135" s="508"/>
      <c r="S135" s="491"/>
      <c r="T135" s="491"/>
      <c r="U135" s="491"/>
      <c r="V135" s="491"/>
      <c r="W135" s="491"/>
      <c r="X135" s="491"/>
      <c r="Y135" s="491"/>
    </row>
    <row r="136" ht="22.5" customHeight="1">
      <c r="A136" s="495"/>
      <c r="B136" s="463"/>
      <c r="C136" s="507"/>
      <c r="D136" s="508"/>
      <c r="E136" s="507"/>
      <c r="F136" s="508"/>
      <c r="G136" s="507"/>
      <c r="H136" s="508"/>
      <c r="I136" s="507"/>
      <c r="J136" s="508"/>
      <c r="K136" s="507"/>
      <c r="L136" s="508"/>
      <c r="M136" s="507"/>
      <c r="N136" s="508"/>
      <c r="O136" s="507"/>
      <c r="P136" s="508"/>
      <c r="Q136" s="507"/>
      <c r="R136" s="508"/>
      <c r="S136" s="491"/>
      <c r="T136" s="491"/>
      <c r="U136" s="491"/>
      <c r="V136" s="491"/>
      <c r="W136" s="491"/>
      <c r="X136" s="491"/>
      <c r="Y136" s="491"/>
    </row>
    <row r="137" ht="22.5" customHeight="1">
      <c r="A137" s="495"/>
      <c r="B137" s="14"/>
      <c r="C137" s="507"/>
      <c r="D137" s="508"/>
      <c r="E137" s="507"/>
      <c r="F137" s="508"/>
      <c r="G137" s="507"/>
      <c r="H137" s="508"/>
      <c r="I137" s="507"/>
      <c r="J137" s="508"/>
      <c r="K137" s="507"/>
      <c r="L137" s="508"/>
      <c r="M137" s="507"/>
      <c r="N137" s="508"/>
      <c r="O137" s="507"/>
      <c r="P137" s="508"/>
      <c r="Q137" s="507"/>
      <c r="R137" s="508"/>
      <c r="S137" s="491"/>
      <c r="T137" s="491"/>
      <c r="U137" s="491"/>
      <c r="V137" s="491"/>
      <c r="W137" s="491"/>
      <c r="X137" s="491"/>
      <c r="Y137" s="491"/>
    </row>
    <row r="138" ht="22.5" customHeight="1">
      <c r="A138" s="495"/>
      <c r="B138" s="509" t="s">
        <v>505</v>
      </c>
      <c r="C138" s="510"/>
      <c r="D138" s="511"/>
      <c r="E138" s="510"/>
      <c r="F138" s="511"/>
      <c r="G138" s="510"/>
      <c r="H138" s="511"/>
      <c r="I138" s="510"/>
      <c r="J138" s="511"/>
      <c r="K138" s="510"/>
      <c r="L138" s="511"/>
      <c r="M138" s="510"/>
      <c r="N138" s="511"/>
      <c r="O138" s="510"/>
      <c r="P138" s="511"/>
      <c r="Q138" s="510"/>
      <c r="R138" s="511"/>
      <c r="S138" s="491"/>
      <c r="T138" s="491"/>
      <c r="U138" s="491"/>
      <c r="V138" s="491"/>
      <c r="W138" s="491"/>
      <c r="X138" s="491"/>
      <c r="Y138" s="491"/>
    </row>
    <row r="139" ht="22.5" customHeight="1">
      <c r="A139" s="495"/>
      <c r="B139" s="463"/>
      <c r="C139" s="510"/>
      <c r="D139" s="511"/>
      <c r="E139" s="510"/>
      <c r="F139" s="511"/>
      <c r="G139" s="510"/>
      <c r="H139" s="511"/>
      <c r="I139" s="510"/>
      <c r="J139" s="511"/>
      <c r="K139" s="510"/>
      <c r="L139" s="511"/>
      <c r="M139" s="510"/>
      <c r="N139" s="511"/>
      <c r="O139" s="510"/>
      <c r="P139" s="511"/>
      <c r="Q139" s="510"/>
      <c r="R139" s="511"/>
      <c r="S139" s="491"/>
      <c r="T139" s="491"/>
      <c r="U139" s="491"/>
      <c r="V139" s="491"/>
      <c r="W139" s="491"/>
      <c r="X139" s="491"/>
      <c r="Y139" s="491"/>
    </row>
    <row r="140" ht="22.5" customHeight="1">
      <c r="A140" s="495"/>
      <c r="B140" s="463"/>
      <c r="C140" s="510"/>
      <c r="D140" s="511"/>
      <c r="E140" s="510"/>
      <c r="F140" s="511"/>
      <c r="G140" s="510"/>
      <c r="H140" s="511"/>
      <c r="I140" s="510"/>
      <c r="J140" s="511"/>
      <c r="K140" s="510"/>
      <c r="L140" s="511"/>
      <c r="M140" s="510"/>
      <c r="N140" s="511"/>
      <c r="O140" s="510"/>
      <c r="P140" s="511"/>
      <c r="Q140" s="510"/>
      <c r="R140" s="511"/>
      <c r="S140" s="491"/>
      <c r="T140" s="491"/>
      <c r="U140" s="491"/>
      <c r="V140" s="491"/>
      <c r="W140" s="491"/>
      <c r="X140" s="491"/>
      <c r="Y140" s="491"/>
    </row>
    <row r="141" ht="22.5" customHeight="1">
      <c r="A141" s="495"/>
      <c r="B141" s="463"/>
      <c r="C141" s="510"/>
      <c r="D141" s="511"/>
      <c r="E141" s="510"/>
      <c r="F141" s="511"/>
      <c r="G141" s="510"/>
      <c r="H141" s="511"/>
      <c r="I141" s="510"/>
      <c r="J141" s="511"/>
      <c r="K141" s="510"/>
      <c r="L141" s="511"/>
      <c r="M141" s="510"/>
      <c r="N141" s="511"/>
      <c r="O141" s="510"/>
      <c r="P141" s="511"/>
      <c r="Q141" s="510"/>
      <c r="R141" s="511"/>
      <c r="S141" s="491"/>
      <c r="T141" s="491"/>
      <c r="U141" s="491"/>
      <c r="V141" s="491"/>
      <c r="W141" s="491"/>
      <c r="X141" s="491"/>
      <c r="Y141" s="491"/>
    </row>
    <row r="142" ht="22.5" customHeight="1">
      <c r="A142" s="495"/>
      <c r="B142" s="463"/>
      <c r="C142" s="510"/>
      <c r="D142" s="511"/>
      <c r="E142" s="510"/>
      <c r="F142" s="511"/>
      <c r="G142" s="510"/>
      <c r="H142" s="511"/>
      <c r="I142" s="510"/>
      <c r="J142" s="511"/>
      <c r="K142" s="510"/>
      <c r="L142" s="511"/>
      <c r="M142" s="510"/>
      <c r="N142" s="511"/>
      <c r="O142" s="510"/>
      <c r="P142" s="511"/>
      <c r="Q142" s="510"/>
      <c r="R142" s="511"/>
      <c r="S142" s="491"/>
      <c r="T142" s="491"/>
      <c r="U142" s="491"/>
      <c r="V142" s="491"/>
      <c r="W142" s="491"/>
      <c r="X142" s="491"/>
      <c r="Y142" s="491"/>
    </row>
    <row r="143" ht="22.5" customHeight="1">
      <c r="A143" s="495"/>
      <c r="B143" s="463"/>
      <c r="C143" s="510"/>
      <c r="D143" s="511"/>
      <c r="E143" s="510"/>
      <c r="F143" s="511"/>
      <c r="G143" s="510"/>
      <c r="H143" s="511"/>
      <c r="I143" s="510"/>
      <c r="J143" s="511"/>
      <c r="K143" s="510"/>
      <c r="L143" s="511"/>
      <c r="M143" s="510"/>
      <c r="N143" s="511"/>
      <c r="O143" s="510"/>
      <c r="P143" s="511"/>
      <c r="Q143" s="510"/>
      <c r="R143" s="511"/>
      <c r="S143" s="491"/>
      <c r="T143" s="491"/>
      <c r="U143" s="491"/>
      <c r="V143" s="491"/>
      <c r="W143" s="491"/>
      <c r="X143" s="491"/>
      <c r="Y143" s="491"/>
    </row>
    <row r="144" ht="22.5" customHeight="1">
      <c r="A144" s="495"/>
      <c r="B144" s="463"/>
      <c r="C144" s="510"/>
      <c r="D144" s="511"/>
      <c r="E144" s="510"/>
      <c r="F144" s="511"/>
      <c r="G144" s="510"/>
      <c r="H144" s="511"/>
      <c r="I144" s="510"/>
      <c r="J144" s="511"/>
      <c r="K144" s="510"/>
      <c r="L144" s="511"/>
      <c r="M144" s="510"/>
      <c r="N144" s="511"/>
      <c r="O144" s="510"/>
      <c r="P144" s="511"/>
      <c r="Q144" s="510"/>
      <c r="R144" s="511"/>
      <c r="S144" s="491"/>
      <c r="T144" s="491"/>
      <c r="U144" s="491"/>
      <c r="V144" s="491"/>
      <c r="W144" s="491"/>
      <c r="X144" s="491"/>
      <c r="Y144" s="491"/>
    </row>
    <row r="145" ht="22.5" customHeight="1">
      <c r="A145" s="495"/>
      <c r="B145" s="463"/>
      <c r="C145" s="510"/>
      <c r="D145" s="511"/>
      <c r="E145" s="510"/>
      <c r="F145" s="511"/>
      <c r="G145" s="510"/>
      <c r="H145" s="511"/>
      <c r="I145" s="510"/>
      <c r="J145" s="511"/>
      <c r="K145" s="510"/>
      <c r="L145" s="511"/>
      <c r="M145" s="510"/>
      <c r="N145" s="511"/>
      <c r="O145" s="510"/>
      <c r="P145" s="511"/>
      <c r="Q145" s="510"/>
      <c r="R145" s="511"/>
      <c r="S145" s="491"/>
      <c r="T145" s="491"/>
      <c r="U145" s="491"/>
      <c r="V145" s="491"/>
      <c r="W145" s="491"/>
      <c r="X145" s="491"/>
      <c r="Y145" s="491"/>
    </row>
    <row r="146" ht="22.5" customHeight="1">
      <c r="A146" s="495"/>
      <c r="B146" s="14"/>
      <c r="C146" s="510"/>
      <c r="D146" s="511"/>
      <c r="E146" s="510"/>
      <c r="F146" s="511"/>
      <c r="G146" s="510"/>
      <c r="H146" s="511"/>
      <c r="I146" s="510"/>
      <c r="J146" s="511"/>
      <c r="K146" s="510"/>
      <c r="L146" s="511"/>
      <c r="M146" s="510"/>
      <c r="N146" s="511"/>
      <c r="O146" s="510"/>
      <c r="P146" s="511"/>
      <c r="Q146" s="510"/>
      <c r="R146" s="511"/>
      <c r="S146" s="491"/>
      <c r="T146" s="491"/>
      <c r="U146" s="491"/>
      <c r="V146" s="491"/>
      <c r="W146" s="491"/>
      <c r="X146" s="491"/>
      <c r="Y146" s="491"/>
    </row>
    <row r="147" ht="22.5" customHeight="1">
      <c r="A147" s="495"/>
      <c r="B147" s="495"/>
      <c r="C147" s="512"/>
      <c r="D147" s="491"/>
      <c r="E147" s="512"/>
      <c r="F147" s="491"/>
      <c r="G147" s="512"/>
      <c r="H147" s="491"/>
      <c r="I147" s="512"/>
      <c r="J147" s="491"/>
      <c r="K147" s="512"/>
      <c r="L147" s="491"/>
      <c r="M147" s="512"/>
      <c r="N147" s="491"/>
      <c r="O147" s="512"/>
      <c r="P147" s="491"/>
      <c r="Q147" s="512"/>
      <c r="R147" s="491"/>
      <c r="S147" s="491"/>
      <c r="T147" s="491"/>
      <c r="U147" s="491"/>
      <c r="V147" s="491"/>
      <c r="W147" s="491"/>
      <c r="X147" s="491"/>
      <c r="Y147" s="491"/>
    </row>
    <row r="148" ht="22.5" customHeight="1">
      <c r="A148" s="513"/>
      <c r="B148" s="514"/>
      <c r="C148" s="515" t="s">
        <v>493</v>
      </c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5"/>
      <c r="S148" s="491"/>
      <c r="T148" s="491"/>
      <c r="U148" s="491"/>
      <c r="V148" s="491"/>
      <c r="W148" s="491"/>
      <c r="X148" s="491"/>
      <c r="Y148" s="491"/>
    </row>
    <row r="149" ht="22.5" customHeight="1">
      <c r="A149" s="513"/>
      <c r="B149" s="514"/>
      <c r="C149" s="516" t="s">
        <v>7</v>
      </c>
      <c r="D149" s="517"/>
      <c r="E149" s="516" t="s">
        <v>15</v>
      </c>
      <c r="F149" s="517"/>
      <c r="G149" s="516" t="s">
        <v>134</v>
      </c>
      <c r="H149" s="517"/>
      <c r="I149" s="516" t="s">
        <v>26</v>
      </c>
      <c r="J149" s="517"/>
      <c r="K149" s="516" t="s">
        <v>497</v>
      </c>
      <c r="L149" s="517"/>
      <c r="M149" s="516" t="s">
        <v>498</v>
      </c>
      <c r="N149" s="517"/>
      <c r="O149" s="516" t="s">
        <v>308</v>
      </c>
      <c r="P149" s="517"/>
      <c r="Q149" s="516" t="s">
        <v>305</v>
      </c>
      <c r="R149" s="517"/>
      <c r="S149" s="491"/>
      <c r="T149" s="491"/>
      <c r="U149" s="491"/>
      <c r="V149" s="491"/>
      <c r="W149" s="491"/>
      <c r="X149" s="491"/>
      <c r="Y149" s="491"/>
    </row>
    <row r="150" ht="22.5" customHeight="1">
      <c r="A150" s="513"/>
      <c r="B150" s="518"/>
      <c r="C150" s="516" t="s">
        <v>499</v>
      </c>
      <c r="D150" s="516" t="s">
        <v>500</v>
      </c>
      <c r="E150" s="516" t="s">
        <v>499</v>
      </c>
      <c r="F150" s="516" t="s">
        <v>500</v>
      </c>
      <c r="G150" s="516" t="s">
        <v>499</v>
      </c>
      <c r="H150" s="516" t="s">
        <v>500</v>
      </c>
      <c r="I150" s="516" t="s">
        <v>499</v>
      </c>
      <c r="J150" s="516" t="s">
        <v>500</v>
      </c>
      <c r="K150" s="516" t="s">
        <v>499</v>
      </c>
      <c r="L150" s="516" t="s">
        <v>500</v>
      </c>
      <c r="M150" s="516" t="s">
        <v>499</v>
      </c>
      <c r="N150" s="516" t="s">
        <v>500</v>
      </c>
      <c r="O150" s="516" t="s">
        <v>499</v>
      </c>
      <c r="P150" s="516" t="s">
        <v>500</v>
      </c>
      <c r="Q150" s="516" t="s">
        <v>499</v>
      </c>
      <c r="R150" s="516" t="s">
        <v>500</v>
      </c>
      <c r="S150" s="491"/>
      <c r="T150" s="491"/>
      <c r="U150" s="491"/>
      <c r="V150" s="491"/>
      <c r="W150" s="491"/>
      <c r="X150" s="491"/>
      <c r="Y150" s="491"/>
    </row>
    <row r="151" ht="22.5" customHeight="1">
      <c r="A151" s="519"/>
      <c r="B151" s="520" t="s">
        <v>501</v>
      </c>
      <c r="C151" s="521"/>
      <c r="D151" s="521"/>
      <c r="E151" s="521"/>
      <c r="F151" s="521"/>
      <c r="G151" s="521"/>
      <c r="H151" s="521"/>
      <c r="I151" s="521"/>
      <c r="J151" s="521"/>
      <c r="K151" s="521"/>
      <c r="L151" s="521"/>
      <c r="M151" s="521"/>
      <c r="N151" s="521"/>
      <c r="O151" s="521"/>
      <c r="P151" s="521"/>
      <c r="Q151" s="521"/>
      <c r="R151" s="521"/>
      <c r="S151" s="491"/>
      <c r="T151" s="491"/>
      <c r="U151" s="491"/>
      <c r="V151" s="491"/>
      <c r="W151" s="491"/>
      <c r="X151" s="491"/>
      <c r="Y151" s="491"/>
    </row>
    <row r="152" ht="22.5" customHeight="1">
      <c r="A152" s="519"/>
      <c r="B152" s="463"/>
      <c r="C152" s="521"/>
      <c r="D152" s="521"/>
      <c r="E152" s="521"/>
      <c r="F152" s="521"/>
      <c r="G152" s="521"/>
      <c r="H152" s="521"/>
      <c r="I152" s="521"/>
      <c r="J152" s="521"/>
      <c r="K152" s="521"/>
      <c r="L152" s="521"/>
      <c r="M152" s="521"/>
      <c r="N152" s="521"/>
      <c r="O152" s="521"/>
      <c r="P152" s="521"/>
      <c r="Q152" s="521"/>
      <c r="R152" s="521"/>
      <c r="S152" s="491"/>
      <c r="T152" s="491"/>
      <c r="U152" s="491"/>
      <c r="V152" s="491"/>
      <c r="W152" s="491"/>
      <c r="X152" s="491"/>
      <c r="Y152" s="491"/>
    </row>
    <row r="153" ht="22.5" customHeight="1">
      <c r="A153" s="519"/>
      <c r="B153" s="463"/>
      <c r="C153" s="521"/>
      <c r="D153" s="521"/>
      <c r="E153" s="521"/>
      <c r="F153" s="521"/>
      <c r="G153" s="521"/>
      <c r="H153" s="521"/>
      <c r="I153" s="521"/>
      <c r="J153" s="521"/>
      <c r="K153" s="521"/>
      <c r="L153" s="521"/>
      <c r="M153" s="521"/>
      <c r="N153" s="521"/>
      <c r="O153" s="521"/>
      <c r="P153" s="521"/>
      <c r="Q153" s="521"/>
      <c r="R153" s="521"/>
      <c r="S153" s="491"/>
      <c r="T153" s="491"/>
      <c r="U153" s="491"/>
      <c r="V153" s="491"/>
      <c r="W153" s="491"/>
      <c r="X153" s="491"/>
      <c r="Y153" s="491"/>
    </row>
    <row r="154" ht="22.5" customHeight="1">
      <c r="A154" s="519"/>
      <c r="B154" s="463"/>
      <c r="C154" s="521"/>
      <c r="D154" s="521"/>
      <c r="E154" s="521"/>
      <c r="F154" s="521"/>
      <c r="G154" s="521"/>
      <c r="H154" s="521"/>
      <c r="I154" s="521"/>
      <c r="J154" s="521"/>
      <c r="K154" s="521"/>
      <c r="L154" s="521"/>
      <c r="M154" s="521"/>
      <c r="N154" s="521"/>
      <c r="O154" s="521"/>
      <c r="P154" s="521"/>
      <c r="Q154" s="521"/>
      <c r="R154" s="521"/>
      <c r="S154" s="491"/>
      <c r="T154" s="491"/>
      <c r="U154" s="491"/>
      <c r="V154" s="491"/>
      <c r="W154" s="491"/>
      <c r="X154" s="491"/>
      <c r="Y154" s="491"/>
    </row>
    <row r="155" ht="22.5" customHeight="1">
      <c r="A155" s="519"/>
      <c r="B155" s="463"/>
      <c r="C155" s="521"/>
      <c r="D155" s="521"/>
      <c r="E155" s="521"/>
      <c r="F155" s="521"/>
      <c r="G155" s="521"/>
      <c r="H155" s="521"/>
      <c r="I155" s="521"/>
      <c r="J155" s="521"/>
      <c r="K155" s="521"/>
      <c r="L155" s="521"/>
      <c r="M155" s="521"/>
      <c r="N155" s="521"/>
      <c r="O155" s="521"/>
      <c r="P155" s="521"/>
      <c r="Q155" s="521"/>
      <c r="R155" s="521"/>
      <c r="S155" s="491"/>
      <c r="T155" s="491"/>
      <c r="U155" s="491"/>
      <c r="V155" s="491"/>
      <c r="W155" s="491"/>
      <c r="X155" s="491"/>
      <c r="Y155" s="491"/>
    </row>
    <row r="156" ht="22.5" customHeight="1">
      <c r="A156" s="519"/>
      <c r="B156" s="463"/>
      <c r="C156" s="521"/>
      <c r="D156" s="521"/>
      <c r="E156" s="521"/>
      <c r="F156" s="521"/>
      <c r="G156" s="521"/>
      <c r="H156" s="521"/>
      <c r="I156" s="521"/>
      <c r="J156" s="521"/>
      <c r="K156" s="521"/>
      <c r="L156" s="521"/>
      <c r="M156" s="521"/>
      <c r="N156" s="521"/>
      <c r="O156" s="521"/>
      <c r="P156" s="521"/>
      <c r="Q156" s="521"/>
      <c r="R156" s="521"/>
      <c r="S156" s="491"/>
      <c r="T156" s="491"/>
      <c r="U156" s="491"/>
      <c r="V156" s="491"/>
      <c r="W156" s="491"/>
      <c r="X156" s="491"/>
      <c r="Y156" s="491"/>
    </row>
    <row r="157" ht="22.5" customHeight="1">
      <c r="A157" s="519"/>
      <c r="B157" s="463"/>
      <c r="C157" s="521"/>
      <c r="D157" s="521"/>
      <c r="E157" s="521"/>
      <c r="F157" s="521"/>
      <c r="G157" s="521"/>
      <c r="H157" s="521"/>
      <c r="I157" s="521"/>
      <c r="J157" s="521"/>
      <c r="K157" s="521"/>
      <c r="L157" s="521"/>
      <c r="M157" s="521"/>
      <c r="N157" s="521"/>
      <c r="O157" s="521"/>
      <c r="P157" s="521"/>
      <c r="Q157" s="521"/>
      <c r="R157" s="521"/>
      <c r="S157" s="491"/>
      <c r="T157" s="491"/>
      <c r="U157" s="491"/>
      <c r="V157" s="491"/>
      <c r="W157" s="491"/>
      <c r="X157" s="491"/>
      <c r="Y157" s="491"/>
    </row>
    <row r="158" ht="22.5" customHeight="1">
      <c r="A158" s="519"/>
      <c r="B158" s="463"/>
      <c r="C158" s="521"/>
      <c r="D158" s="521"/>
      <c r="E158" s="521"/>
      <c r="F158" s="521"/>
      <c r="G158" s="521"/>
      <c r="H158" s="521"/>
      <c r="I158" s="521"/>
      <c r="J158" s="521"/>
      <c r="K158" s="521"/>
      <c r="L158" s="521"/>
      <c r="M158" s="521"/>
      <c r="N158" s="521"/>
      <c r="O158" s="521"/>
      <c r="P158" s="521"/>
      <c r="Q158" s="521"/>
      <c r="R158" s="521"/>
      <c r="S158" s="491"/>
      <c r="T158" s="491"/>
      <c r="U158" s="491"/>
      <c r="V158" s="491"/>
      <c r="W158" s="491"/>
      <c r="X158" s="491"/>
      <c r="Y158" s="491"/>
    </row>
    <row r="159" ht="22.5" customHeight="1">
      <c r="A159" s="519"/>
      <c r="B159" s="14"/>
      <c r="C159" s="521"/>
      <c r="D159" s="521"/>
      <c r="E159" s="521"/>
      <c r="F159" s="521"/>
      <c r="G159" s="521"/>
      <c r="H159" s="521"/>
      <c r="I159" s="521"/>
      <c r="J159" s="521"/>
      <c r="K159" s="521"/>
      <c r="L159" s="521"/>
      <c r="M159" s="521"/>
      <c r="N159" s="521"/>
      <c r="O159" s="521"/>
      <c r="P159" s="521"/>
      <c r="Q159" s="521"/>
      <c r="R159" s="521"/>
      <c r="S159" s="491"/>
      <c r="T159" s="491"/>
      <c r="U159" s="491"/>
      <c r="V159" s="491"/>
      <c r="W159" s="491"/>
      <c r="X159" s="491"/>
      <c r="Y159" s="491"/>
    </row>
    <row r="160" ht="22.5" customHeight="1">
      <c r="A160" s="519"/>
      <c r="B160" s="522" t="s">
        <v>502</v>
      </c>
      <c r="C160" s="523"/>
      <c r="D160" s="523"/>
      <c r="E160" s="523"/>
      <c r="F160" s="523"/>
      <c r="G160" s="523"/>
      <c r="H160" s="523"/>
      <c r="I160" s="523"/>
      <c r="J160" s="523"/>
      <c r="K160" s="523"/>
      <c r="L160" s="523"/>
      <c r="M160" s="523"/>
      <c r="N160" s="523"/>
      <c r="O160" s="523"/>
      <c r="P160" s="523"/>
      <c r="Q160" s="523"/>
      <c r="R160" s="523"/>
      <c r="S160" s="491"/>
      <c r="T160" s="491"/>
      <c r="U160" s="491"/>
      <c r="V160" s="491"/>
      <c r="W160" s="491"/>
      <c r="X160" s="491"/>
      <c r="Y160" s="491"/>
    </row>
    <row r="161" ht="22.5" customHeight="1">
      <c r="A161" s="519"/>
      <c r="B161" s="463"/>
      <c r="C161" s="523"/>
      <c r="D161" s="523"/>
      <c r="E161" s="523"/>
      <c r="F161" s="523"/>
      <c r="G161" s="523"/>
      <c r="H161" s="523"/>
      <c r="I161" s="523"/>
      <c r="J161" s="523"/>
      <c r="K161" s="523"/>
      <c r="L161" s="523"/>
      <c r="M161" s="523"/>
      <c r="N161" s="523"/>
      <c r="O161" s="523"/>
      <c r="P161" s="523"/>
      <c r="Q161" s="523"/>
      <c r="R161" s="523"/>
      <c r="S161" s="491"/>
      <c r="T161" s="491"/>
      <c r="U161" s="491"/>
      <c r="V161" s="491"/>
      <c r="W161" s="491"/>
      <c r="X161" s="491"/>
      <c r="Y161" s="491"/>
    </row>
    <row r="162" ht="22.5" customHeight="1">
      <c r="A162" s="519"/>
      <c r="B162" s="463"/>
      <c r="C162" s="523"/>
      <c r="D162" s="523"/>
      <c r="E162" s="523"/>
      <c r="F162" s="523"/>
      <c r="G162" s="523"/>
      <c r="H162" s="523"/>
      <c r="I162" s="523"/>
      <c r="J162" s="523"/>
      <c r="K162" s="523"/>
      <c r="L162" s="523"/>
      <c r="M162" s="523"/>
      <c r="N162" s="523"/>
      <c r="O162" s="523"/>
      <c r="P162" s="523"/>
      <c r="Q162" s="523"/>
      <c r="R162" s="523"/>
      <c r="S162" s="491"/>
      <c r="T162" s="491"/>
      <c r="U162" s="491"/>
      <c r="V162" s="491"/>
      <c r="W162" s="491"/>
      <c r="X162" s="491"/>
      <c r="Y162" s="491"/>
    </row>
    <row r="163" ht="22.5" customHeight="1">
      <c r="A163" s="519"/>
      <c r="B163" s="463"/>
      <c r="C163" s="523"/>
      <c r="D163" s="523"/>
      <c r="E163" s="523"/>
      <c r="F163" s="523"/>
      <c r="G163" s="523"/>
      <c r="H163" s="523"/>
      <c r="I163" s="523"/>
      <c r="J163" s="523"/>
      <c r="K163" s="523"/>
      <c r="L163" s="523"/>
      <c r="M163" s="523"/>
      <c r="N163" s="523"/>
      <c r="O163" s="523"/>
      <c r="P163" s="523"/>
      <c r="Q163" s="523"/>
      <c r="R163" s="523"/>
      <c r="S163" s="491"/>
      <c r="T163" s="491"/>
      <c r="U163" s="491"/>
      <c r="V163" s="491"/>
      <c r="W163" s="491"/>
      <c r="X163" s="491"/>
      <c r="Y163" s="491"/>
    </row>
    <row r="164" ht="22.5" customHeight="1">
      <c r="A164" s="519"/>
      <c r="B164" s="463"/>
      <c r="C164" s="523"/>
      <c r="D164" s="523"/>
      <c r="E164" s="523"/>
      <c r="F164" s="523"/>
      <c r="G164" s="523"/>
      <c r="H164" s="523"/>
      <c r="I164" s="523"/>
      <c r="J164" s="523"/>
      <c r="K164" s="523"/>
      <c r="L164" s="523"/>
      <c r="M164" s="523"/>
      <c r="N164" s="523"/>
      <c r="O164" s="523"/>
      <c r="P164" s="523"/>
      <c r="Q164" s="523"/>
      <c r="R164" s="523"/>
      <c r="S164" s="491"/>
      <c r="T164" s="491"/>
      <c r="U164" s="491"/>
      <c r="V164" s="491"/>
      <c r="W164" s="491"/>
      <c r="X164" s="491"/>
      <c r="Y164" s="491"/>
    </row>
    <row r="165" ht="22.5" customHeight="1">
      <c r="A165" s="519"/>
      <c r="B165" s="463"/>
      <c r="C165" s="523"/>
      <c r="D165" s="523"/>
      <c r="E165" s="523"/>
      <c r="F165" s="523"/>
      <c r="G165" s="523"/>
      <c r="H165" s="523"/>
      <c r="I165" s="523"/>
      <c r="J165" s="523"/>
      <c r="K165" s="523"/>
      <c r="L165" s="523"/>
      <c r="M165" s="523"/>
      <c r="N165" s="523"/>
      <c r="O165" s="523"/>
      <c r="P165" s="523"/>
      <c r="Q165" s="523"/>
      <c r="R165" s="523"/>
      <c r="S165" s="491"/>
      <c r="T165" s="491"/>
      <c r="U165" s="491"/>
      <c r="V165" s="491"/>
      <c r="W165" s="491"/>
      <c r="X165" s="491"/>
      <c r="Y165" s="491"/>
    </row>
    <row r="166" ht="22.5" customHeight="1">
      <c r="A166" s="519"/>
      <c r="B166" s="463"/>
      <c r="C166" s="523"/>
      <c r="D166" s="523"/>
      <c r="E166" s="523"/>
      <c r="F166" s="523"/>
      <c r="G166" s="523"/>
      <c r="H166" s="523"/>
      <c r="I166" s="523"/>
      <c r="J166" s="523"/>
      <c r="K166" s="523"/>
      <c r="L166" s="523"/>
      <c r="M166" s="523"/>
      <c r="N166" s="523"/>
      <c r="O166" s="523"/>
      <c r="P166" s="523"/>
      <c r="Q166" s="523"/>
      <c r="R166" s="523"/>
      <c r="S166" s="491"/>
      <c r="T166" s="491"/>
      <c r="U166" s="491"/>
      <c r="V166" s="491"/>
      <c r="W166" s="491"/>
      <c r="X166" s="491"/>
      <c r="Y166" s="491"/>
    </row>
    <row r="167" ht="22.5" customHeight="1">
      <c r="A167" s="519"/>
      <c r="B167" s="463"/>
      <c r="C167" s="523"/>
      <c r="D167" s="523"/>
      <c r="E167" s="523"/>
      <c r="F167" s="523"/>
      <c r="G167" s="523"/>
      <c r="H167" s="523"/>
      <c r="I167" s="523"/>
      <c r="J167" s="523"/>
      <c r="K167" s="523"/>
      <c r="L167" s="523"/>
      <c r="M167" s="523"/>
      <c r="N167" s="523"/>
      <c r="O167" s="523"/>
      <c r="P167" s="523"/>
      <c r="Q167" s="523"/>
      <c r="R167" s="523"/>
      <c r="S167" s="491"/>
      <c r="T167" s="491"/>
      <c r="U167" s="491"/>
      <c r="V167" s="491"/>
      <c r="W167" s="491"/>
      <c r="X167" s="491"/>
      <c r="Y167" s="491"/>
    </row>
    <row r="168" ht="22.5" customHeight="1">
      <c r="A168" s="519"/>
      <c r="B168" s="14"/>
      <c r="C168" s="523"/>
      <c r="D168" s="523"/>
      <c r="E168" s="523"/>
      <c r="F168" s="523"/>
      <c r="G168" s="523"/>
      <c r="H168" s="523"/>
      <c r="I168" s="523"/>
      <c r="J168" s="523"/>
      <c r="K168" s="523"/>
      <c r="L168" s="523"/>
      <c r="M168" s="523"/>
      <c r="N168" s="523"/>
      <c r="O168" s="523"/>
      <c r="P168" s="523"/>
      <c r="Q168" s="523"/>
      <c r="R168" s="523"/>
      <c r="S168" s="491"/>
      <c r="T168" s="491"/>
      <c r="U168" s="491"/>
      <c r="V168" s="491"/>
      <c r="W168" s="491"/>
      <c r="X168" s="491"/>
      <c r="Y168" s="491"/>
    </row>
    <row r="169" ht="22.5" customHeight="1">
      <c r="A169" s="519"/>
      <c r="B169" s="524" t="s">
        <v>503</v>
      </c>
      <c r="C169" s="525"/>
      <c r="D169" s="525"/>
      <c r="E169" s="525"/>
      <c r="F169" s="525"/>
      <c r="G169" s="525"/>
      <c r="H169" s="525"/>
      <c r="I169" s="525"/>
      <c r="J169" s="525"/>
      <c r="K169" s="525"/>
      <c r="L169" s="525"/>
      <c r="M169" s="525"/>
      <c r="N169" s="525"/>
      <c r="O169" s="525"/>
      <c r="P169" s="525"/>
      <c r="Q169" s="525"/>
      <c r="R169" s="525"/>
      <c r="S169" s="491"/>
      <c r="T169" s="491"/>
      <c r="U169" s="491"/>
      <c r="V169" s="491"/>
      <c r="W169" s="491"/>
      <c r="X169" s="491"/>
      <c r="Y169" s="491"/>
    </row>
    <row r="170" ht="22.5" customHeight="1">
      <c r="A170" s="519"/>
      <c r="B170" s="463"/>
      <c r="C170" s="525"/>
      <c r="D170" s="525"/>
      <c r="E170" s="525"/>
      <c r="F170" s="525"/>
      <c r="G170" s="525"/>
      <c r="H170" s="525"/>
      <c r="I170" s="525"/>
      <c r="J170" s="525"/>
      <c r="K170" s="525"/>
      <c r="L170" s="525"/>
      <c r="M170" s="525"/>
      <c r="N170" s="525"/>
      <c r="O170" s="525"/>
      <c r="P170" s="525"/>
      <c r="Q170" s="525"/>
      <c r="R170" s="525"/>
      <c r="S170" s="491"/>
      <c r="T170" s="491"/>
      <c r="U170" s="491"/>
      <c r="V170" s="491"/>
      <c r="W170" s="491"/>
      <c r="X170" s="491"/>
      <c r="Y170" s="491"/>
    </row>
    <row r="171" ht="22.5" customHeight="1">
      <c r="A171" s="519"/>
      <c r="B171" s="463"/>
      <c r="C171" s="525"/>
      <c r="D171" s="525"/>
      <c r="E171" s="525"/>
      <c r="F171" s="525"/>
      <c r="G171" s="525"/>
      <c r="H171" s="525"/>
      <c r="I171" s="525"/>
      <c r="J171" s="525"/>
      <c r="K171" s="525"/>
      <c r="L171" s="525"/>
      <c r="M171" s="525"/>
      <c r="N171" s="525"/>
      <c r="O171" s="525"/>
      <c r="P171" s="525"/>
      <c r="Q171" s="525"/>
      <c r="R171" s="525"/>
      <c r="S171" s="491"/>
      <c r="T171" s="491"/>
      <c r="U171" s="491"/>
      <c r="V171" s="491"/>
      <c r="W171" s="491"/>
      <c r="X171" s="491"/>
      <c r="Y171" s="491"/>
    </row>
    <row r="172" ht="22.5" customHeight="1">
      <c r="A172" s="519"/>
      <c r="B172" s="463"/>
      <c r="C172" s="525"/>
      <c r="D172" s="525"/>
      <c r="E172" s="525"/>
      <c r="F172" s="525"/>
      <c r="G172" s="525"/>
      <c r="H172" s="525"/>
      <c r="I172" s="525"/>
      <c r="J172" s="525"/>
      <c r="K172" s="525"/>
      <c r="L172" s="525"/>
      <c r="M172" s="525"/>
      <c r="N172" s="525"/>
      <c r="O172" s="525"/>
      <c r="P172" s="525"/>
      <c r="Q172" s="525"/>
      <c r="R172" s="525"/>
      <c r="S172" s="491"/>
      <c r="T172" s="491"/>
      <c r="U172" s="491"/>
      <c r="V172" s="491"/>
      <c r="W172" s="491"/>
      <c r="X172" s="491"/>
      <c r="Y172" s="491"/>
    </row>
    <row r="173" ht="22.5" customHeight="1">
      <c r="A173" s="519"/>
      <c r="B173" s="463"/>
      <c r="C173" s="525"/>
      <c r="D173" s="525"/>
      <c r="E173" s="525"/>
      <c r="F173" s="525"/>
      <c r="G173" s="525"/>
      <c r="H173" s="525"/>
      <c r="I173" s="525"/>
      <c r="J173" s="525"/>
      <c r="K173" s="525"/>
      <c r="L173" s="525"/>
      <c r="M173" s="525"/>
      <c r="N173" s="525"/>
      <c r="O173" s="525"/>
      <c r="P173" s="525"/>
      <c r="Q173" s="525"/>
      <c r="R173" s="525"/>
      <c r="S173" s="491"/>
      <c r="T173" s="491"/>
      <c r="U173" s="491"/>
      <c r="V173" s="491"/>
      <c r="W173" s="491"/>
      <c r="X173" s="491"/>
      <c r="Y173" s="491"/>
    </row>
    <row r="174" ht="22.5" customHeight="1">
      <c r="A174" s="519"/>
      <c r="B174" s="463"/>
      <c r="C174" s="525"/>
      <c r="D174" s="525"/>
      <c r="E174" s="525"/>
      <c r="F174" s="525"/>
      <c r="G174" s="525"/>
      <c r="H174" s="525"/>
      <c r="I174" s="525"/>
      <c r="J174" s="525"/>
      <c r="K174" s="525"/>
      <c r="L174" s="525"/>
      <c r="M174" s="525"/>
      <c r="N174" s="525"/>
      <c r="O174" s="525"/>
      <c r="P174" s="525"/>
      <c r="Q174" s="525"/>
      <c r="R174" s="525"/>
      <c r="S174" s="491"/>
      <c r="T174" s="491"/>
      <c r="U174" s="491"/>
      <c r="V174" s="491"/>
      <c r="W174" s="491"/>
      <c r="X174" s="491"/>
      <c r="Y174" s="491"/>
    </row>
    <row r="175" ht="22.5" customHeight="1">
      <c r="A175" s="519"/>
      <c r="B175" s="463"/>
      <c r="C175" s="525"/>
      <c r="D175" s="525"/>
      <c r="E175" s="525"/>
      <c r="F175" s="525"/>
      <c r="G175" s="525"/>
      <c r="H175" s="525"/>
      <c r="I175" s="525"/>
      <c r="J175" s="525"/>
      <c r="K175" s="525"/>
      <c r="L175" s="525"/>
      <c r="M175" s="525"/>
      <c r="N175" s="525"/>
      <c r="O175" s="525"/>
      <c r="P175" s="525"/>
      <c r="Q175" s="525"/>
      <c r="R175" s="525"/>
      <c r="S175" s="491"/>
      <c r="T175" s="491"/>
      <c r="U175" s="491"/>
      <c r="V175" s="491"/>
      <c r="W175" s="491"/>
      <c r="X175" s="491"/>
      <c r="Y175" s="491"/>
    </row>
    <row r="176" ht="22.5" customHeight="1">
      <c r="A176" s="519"/>
      <c r="B176" s="463"/>
      <c r="C176" s="525"/>
      <c r="D176" s="525"/>
      <c r="E176" s="525"/>
      <c r="F176" s="525"/>
      <c r="G176" s="525"/>
      <c r="H176" s="525"/>
      <c r="I176" s="525"/>
      <c r="J176" s="525"/>
      <c r="K176" s="525"/>
      <c r="L176" s="525"/>
      <c r="M176" s="525"/>
      <c r="N176" s="525"/>
      <c r="O176" s="525"/>
      <c r="P176" s="525"/>
      <c r="Q176" s="525"/>
      <c r="R176" s="525"/>
      <c r="S176" s="491"/>
      <c r="T176" s="491"/>
      <c r="U176" s="491"/>
      <c r="V176" s="491"/>
      <c r="W176" s="491"/>
      <c r="X176" s="491"/>
      <c r="Y176" s="491"/>
    </row>
    <row r="177" ht="22.5" customHeight="1">
      <c r="A177" s="519"/>
      <c r="B177" s="14"/>
      <c r="C177" s="525"/>
      <c r="D177" s="525"/>
      <c r="E177" s="525"/>
      <c r="F177" s="525"/>
      <c r="G177" s="525"/>
      <c r="H177" s="525"/>
      <c r="I177" s="525"/>
      <c r="J177" s="525"/>
      <c r="K177" s="525"/>
      <c r="L177" s="525"/>
      <c r="M177" s="525"/>
      <c r="N177" s="525"/>
      <c r="O177" s="525"/>
      <c r="P177" s="525"/>
      <c r="Q177" s="525"/>
      <c r="R177" s="525"/>
      <c r="S177" s="491"/>
      <c r="T177" s="491"/>
      <c r="U177" s="491"/>
      <c r="V177" s="491"/>
      <c r="W177" s="491"/>
      <c r="X177" s="491"/>
      <c r="Y177" s="491"/>
    </row>
    <row r="178" ht="22.5" customHeight="1">
      <c r="A178" s="519"/>
      <c r="B178" s="526" t="s">
        <v>504</v>
      </c>
      <c r="C178" s="527"/>
      <c r="D178" s="527"/>
      <c r="E178" s="527"/>
      <c r="F178" s="527"/>
      <c r="G178" s="527"/>
      <c r="H178" s="527"/>
      <c r="I178" s="527"/>
      <c r="J178" s="527"/>
      <c r="K178" s="527"/>
      <c r="L178" s="527"/>
      <c r="M178" s="527"/>
      <c r="N178" s="527"/>
      <c r="O178" s="527"/>
      <c r="P178" s="527"/>
      <c r="Q178" s="527"/>
      <c r="R178" s="527"/>
      <c r="S178" s="491"/>
      <c r="T178" s="491"/>
      <c r="U178" s="491"/>
      <c r="V178" s="491"/>
      <c r="W178" s="491"/>
      <c r="X178" s="491"/>
      <c r="Y178" s="491"/>
    </row>
    <row r="179" ht="22.5" customHeight="1">
      <c r="A179" s="519"/>
      <c r="B179" s="463"/>
      <c r="C179" s="527"/>
      <c r="D179" s="527"/>
      <c r="E179" s="527"/>
      <c r="F179" s="527"/>
      <c r="G179" s="527"/>
      <c r="H179" s="527"/>
      <c r="I179" s="527"/>
      <c r="J179" s="527"/>
      <c r="K179" s="527"/>
      <c r="L179" s="527"/>
      <c r="M179" s="527"/>
      <c r="N179" s="527"/>
      <c r="O179" s="527"/>
      <c r="P179" s="527"/>
      <c r="Q179" s="527"/>
      <c r="R179" s="527"/>
      <c r="S179" s="491"/>
      <c r="T179" s="491"/>
      <c r="U179" s="491"/>
      <c r="V179" s="491"/>
      <c r="W179" s="491"/>
      <c r="X179" s="491"/>
      <c r="Y179" s="491"/>
    </row>
    <row r="180" ht="22.5" customHeight="1">
      <c r="A180" s="519"/>
      <c r="B180" s="463"/>
      <c r="C180" s="527"/>
      <c r="D180" s="527"/>
      <c r="E180" s="527"/>
      <c r="F180" s="527"/>
      <c r="G180" s="527"/>
      <c r="H180" s="527"/>
      <c r="I180" s="527"/>
      <c r="J180" s="527"/>
      <c r="K180" s="527"/>
      <c r="L180" s="527"/>
      <c r="M180" s="527"/>
      <c r="N180" s="527"/>
      <c r="O180" s="527"/>
      <c r="P180" s="527"/>
      <c r="Q180" s="527"/>
      <c r="R180" s="527"/>
      <c r="S180" s="491"/>
      <c r="T180" s="491"/>
      <c r="U180" s="491"/>
      <c r="V180" s="491"/>
      <c r="W180" s="491"/>
      <c r="X180" s="491"/>
      <c r="Y180" s="491"/>
    </row>
    <row r="181" ht="22.5" customHeight="1">
      <c r="A181" s="519"/>
      <c r="B181" s="463"/>
      <c r="C181" s="527"/>
      <c r="D181" s="527"/>
      <c r="E181" s="527"/>
      <c r="F181" s="527"/>
      <c r="G181" s="527"/>
      <c r="H181" s="527"/>
      <c r="I181" s="527"/>
      <c r="J181" s="527"/>
      <c r="K181" s="527"/>
      <c r="L181" s="527"/>
      <c r="M181" s="527"/>
      <c r="N181" s="527"/>
      <c r="O181" s="527"/>
      <c r="P181" s="527"/>
      <c r="Q181" s="527"/>
      <c r="R181" s="527"/>
      <c r="S181" s="491"/>
      <c r="T181" s="491"/>
      <c r="U181" s="491"/>
      <c r="V181" s="491"/>
      <c r="W181" s="491"/>
      <c r="X181" s="491"/>
      <c r="Y181" s="491"/>
    </row>
    <row r="182" ht="22.5" customHeight="1">
      <c r="A182" s="519"/>
      <c r="B182" s="463"/>
      <c r="C182" s="527"/>
      <c r="D182" s="527"/>
      <c r="E182" s="527"/>
      <c r="F182" s="527"/>
      <c r="G182" s="527"/>
      <c r="H182" s="527"/>
      <c r="I182" s="527"/>
      <c r="J182" s="527"/>
      <c r="K182" s="527"/>
      <c r="L182" s="527"/>
      <c r="M182" s="527"/>
      <c r="N182" s="527"/>
      <c r="O182" s="527"/>
      <c r="P182" s="527"/>
      <c r="Q182" s="527"/>
      <c r="R182" s="527"/>
      <c r="S182" s="491"/>
      <c r="T182" s="491"/>
      <c r="U182" s="491"/>
      <c r="V182" s="491"/>
      <c r="W182" s="491"/>
      <c r="X182" s="491"/>
      <c r="Y182" s="491"/>
    </row>
    <row r="183" ht="22.5" customHeight="1">
      <c r="A183" s="519"/>
      <c r="B183" s="463"/>
      <c r="C183" s="527"/>
      <c r="D183" s="527"/>
      <c r="E183" s="527"/>
      <c r="F183" s="527"/>
      <c r="G183" s="527"/>
      <c r="H183" s="527"/>
      <c r="I183" s="527"/>
      <c r="J183" s="527"/>
      <c r="K183" s="527"/>
      <c r="L183" s="527"/>
      <c r="M183" s="527"/>
      <c r="N183" s="527"/>
      <c r="O183" s="527"/>
      <c r="P183" s="527"/>
      <c r="Q183" s="527"/>
      <c r="R183" s="527"/>
      <c r="S183" s="491"/>
      <c r="T183" s="491"/>
      <c r="U183" s="491"/>
      <c r="V183" s="491"/>
      <c r="W183" s="491"/>
      <c r="X183" s="491"/>
      <c r="Y183" s="491"/>
    </row>
    <row r="184" ht="22.5" customHeight="1">
      <c r="A184" s="519"/>
      <c r="B184" s="463"/>
      <c r="C184" s="527"/>
      <c r="D184" s="527"/>
      <c r="E184" s="527"/>
      <c r="F184" s="527"/>
      <c r="G184" s="527"/>
      <c r="H184" s="527"/>
      <c r="I184" s="527"/>
      <c r="J184" s="527"/>
      <c r="K184" s="527"/>
      <c r="L184" s="527"/>
      <c r="M184" s="527"/>
      <c r="N184" s="527"/>
      <c r="O184" s="527"/>
      <c r="P184" s="527"/>
      <c r="Q184" s="527"/>
      <c r="R184" s="527"/>
      <c r="S184" s="491"/>
      <c r="T184" s="491"/>
      <c r="U184" s="491"/>
      <c r="V184" s="491"/>
      <c r="W184" s="491"/>
      <c r="X184" s="491"/>
      <c r="Y184" s="491"/>
    </row>
    <row r="185" ht="22.5" customHeight="1">
      <c r="A185" s="519"/>
      <c r="B185" s="463"/>
      <c r="C185" s="527"/>
      <c r="D185" s="527"/>
      <c r="E185" s="527"/>
      <c r="F185" s="527"/>
      <c r="G185" s="527"/>
      <c r="H185" s="527"/>
      <c r="I185" s="527"/>
      <c r="J185" s="527"/>
      <c r="K185" s="527"/>
      <c r="L185" s="527"/>
      <c r="M185" s="527"/>
      <c r="N185" s="527"/>
      <c r="O185" s="527"/>
      <c r="P185" s="527"/>
      <c r="Q185" s="527"/>
      <c r="R185" s="527"/>
      <c r="S185" s="491"/>
      <c r="T185" s="491"/>
      <c r="U185" s="491"/>
      <c r="V185" s="491"/>
      <c r="W185" s="491"/>
      <c r="X185" s="491"/>
      <c r="Y185" s="491"/>
    </row>
    <row r="186" ht="22.5" customHeight="1">
      <c r="A186" s="519"/>
      <c r="B186" s="14"/>
      <c r="C186" s="527"/>
      <c r="D186" s="527"/>
      <c r="E186" s="527"/>
      <c r="F186" s="527"/>
      <c r="G186" s="527"/>
      <c r="H186" s="527"/>
      <c r="I186" s="527"/>
      <c r="J186" s="527"/>
      <c r="K186" s="527"/>
      <c r="L186" s="527"/>
      <c r="M186" s="527"/>
      <c r="N186" s="527"/>
      <c r="O186" s="527"/>
      <c r="P186" s="527"/>
      <c r="Q186" s="527"/>
      <c r="R186" s="527"/>
      <c r="S186" s="491"/>
      <c r="T186" s="491"/>
      <c r="U186" s="491"/>
      <c r="V186" s="491"/>
      <c r="W186" s="491"/>
      <c r="X186" s="491"/>
      <c r="Y186" s="491"/>
    </row>
    <row r="187" ht="22.5" customHeight="1">
      <c r="A187" s="519"/>
      <c r="B187" s="528" t="s">
        <v>505</v>
      </c>
      <c r="C187" s="529"/>
      <c r="D187" s="529"/>
      <c r="E187" s="529"/>
      <c r="F187" s="529"/>
      <c r="G187" s="529"/>
      <c r="H187" s="529"/>
      <c r="I187" s="529"/>
      <c r="J187" s="529"/>
      <c r="K187" s="529"/>
      <c r="L187" s="529"/>
      <c r="M187" s="529"/>
      <c r="N187" s="529"/>
      <c r="O187" s="529"/>
      <c r="P187" s="529"/>
      <c r="Q187" s="529"/>
      <c r="R187" s="529"/>
      <c r="S187" s="491"/>
      <c r="T187" s="491"/>
      <c r="U187" s="491"/>
      <c r="V187" s="491"/>
      <c r="W187" s="491"/>
      <c r="X187" s="491"/>
      <c r="Y187" s="491"/>
    </row>
    <row r="188" ht="22.5" customHeight="1">
      <c r="A188" s="519"/>
      <c r="B188" s="463"/>
      <c r="C188" s="529"/>
      <c r="D188" s="529"/>
      <c r="E188" s="529"/>
      <c r="F188" s="529"/>
      <c r="G188" s="529"/>
      <c r="H188" s="529"/>
      <c r="I188" s="529"/>
      <c r="J188" s="529"/>
      <c r="K188" s="529"/>
      <c r="L188" s="529"/>
      <c r="M188" s="529"/>
      <c r="N188" s="529"/>
      <c r="O188" s="529"/>
      <c r="P188" s="529"/>
      <c r="Q188" s="529"/>
      <c r="R188" s="529"/>
      <c r="S188" s="491"/>
      <c r="T188" s="491"/>
      <c r="U188" s="491"/>
      <c r="V188" s="491"/>
      <c r="W188" s="491"/>
      <c r="X188" s="491"/>
      <c r="Y188" s="491"/>
    </row>
    <row r="189" ht="22.5" customHeight="1">
      <c r="A189" s="519"/>
      <c r="B189" s="463"/>
      <c r="C189" s="529"/>
      <c r="D189" s="529"/>
      <c r="E189" s="529"/>
      <c r="F189" s="529"/>
      <c r="G189" s="529"/>
      <c r="H189" s="529"/>
      <c r="I189" s="529"/>
      <c r="J189" s="529"/>
      <c r="K189" s="529"/>
      <c r="L189" s="529"/>
      <c r="M189" s="529"/>
      <c r="N189" s="529"/>
      <c r="O189" s="529"/>
      <c r="P189" s="529"/>
      <c r="Q189" s="529"/>
      <c r="R189" s="529"/>
      <c r="S189" s="491"/>
      <c r="T189" s="491"/>
      <c r="U189" s="491"/>
      <c r="V189" s="491"/>
      <c r="W189" s="491"/>
      <c r="X189" s="491"/>
      <c r="Y189" s="491"/>
    </row>
    <row r="190" ht="22.5" customHeight="1">
      <c r="A190" s="519"/>
      <c r="B190" s="463"/>
      <c r="C190" s="529"/>
      <c r="D190" s="529"/>
      <c r="E190" s="529"/>
      <c r="F190" s="529"/>
      <c r="G190" s="529"/>
      <c r="H190" s="529"/>
      <c r="I190" s="529"/>
      <c r="J190" s="529"/>
      <c r="K190" s="529"/>
      <c r="L190" s="529"/>
      <c r="M190" s="529"/>
      <c r="N190" s="529"/>
      <c r="O190" s="529"/>
      <c r="P190" s="529"/>
      <c r="Q190" s="529"/>
      <c r="R190" s="529"/>
      <c r="S190" s="491"/>
      <c r="T190" s="491"/>
      <c r="U190" s="491"/>
      <c r="V190" s="491"/>
      <c r="W190" s="491"/>
      <c r="X190" s="491"/>
      <c r="Y190" s="491"/>
    </row>
    <row r="191" ht="22.5" customHeight="1">
      <c r="A191" s="519"/>
      <c r="B191" s="463"/>
      <c r="C191" s="529"/>
      <c r="D191" s="529"/>
      <c r="E191" s="529"/>
      <c r="F191" s="529"/>
      <c r="G191" s="529"/>
      <c r="H191" s="529"/>
      <c r="I191" s="529"/>
      <c r="J191" s="529"/>
      <c r="K191" s="529"/>
      <c r="L191" s="529"/>
      <c r="M191" s="529"/>
      <c r="N191" s="529"/>
      <c r="O191" s="529"/>
      <c r="P191" s="529"/>
      <c r="Q191" s="529"/>
      <c r="R191" s="529"/>
      <c r="S191" s="491"/>
      <c r="T191" s="491"/>
      <c r="U191" s="491"/>
      <c r="V191" s="491"/>
      <c r="W191" s="491"/>
      <c r="X191" s="491"/>
      <c r="Y191" s="491"/>
    </row>
    <row r="192" ht="22.5" customHeight="1">
      <c r="A192" s="519"/>
      <c r="B192" s="463"/>
      <c r="C192" s="529"/>
      <c r="D192" s="529"/>
      <c r="E192" s="529"/>
      <c r="F192" s="529"/>
      <c r="G192" s="529"/>
      <c r="H192" s="529"/>
      <c r="I192" s="529"/>
      <c r="J192" s="529"/>
      <c r="K192" s="529"/>
      <c r="L192" s="529"/>
      <c r="M192" s="529"/>
      <c r="N192" s="529"/>
      <c r="O192" s="529"/>
      <c r="P192" s="529"/>
      <c r="Q192" s="529"/>
      <c r="R192" s="529"/>
      <c r="S192" s="491"/>
      <c r="T192" s="491"/>
      <c r="U192" s="491"/>
      <c r="V192" s="491"/>
      <c r="W192" s="491"/>
      <c r="X192" s="491"/>
      <c r="Y192" s="491"/>
    </row>
    <row r="193" ht="22.5" customHeight="1">
      <c r="A193" s="519"/>
      <c r="B193" s="463"/>
      <c r="C193" s="529"/>
      <c r="D193" s="529"/>
      <c r="E193" s="529"/>
      <c r="F193" s="529"/>
      <c r="G193" s="529"/>
      <c r="H193" s="529"/>
      <c r="I193" s="529"/>
      <c r="J193" s="529"/>
      <c r="K193" s="529"/>
      <c r="L193" s="529"/>
      <c r="M193" s="529"/>
      <c r="N193" s="529"/>
      <c r="O193" s="529"/>
      <c r="P193" s="529"/>
      <c r="Q193" s="529"/>
      <c r="R193" s="529"/>
      <c r="S193" s="491"/>
      <c r="T193" s="491"/>
      <c r="U193" s="491"/>
      <c r="V193" s="491"/>
      <c r="W193" s="491"/>
      <c r="X193" s="491"/>
      <c r="Y193" s="491"/>
    </row>
    <row r="194" ht="22.5" customHeight="1">
      <c r="A194" s="519"/>
      <c r="B194" s="463"/>
      <c r="C194" s="529"/>
      <c r="D194" s="529"/>
      <c r="E194" s="529"/>
      <c r="F194" s="529"/>
      <c r="G194" s="529"/>
      <c r="H194" s="529"/>
      <c r="I194" s="529"/>
      <c r="J194" s="529"/>
      <c r="K194" s="529"/>
      <c r="L194" s="529"/>
      <c r="M194" s="529"/>
      <c r="N194" s="529"/>
      <c r="O194" s="529"/>
      <c r="P194" s="529"/>
      <c r="Q194" s="529"/>
      <c r="R194" s="529"/>
      <c r="S194" s="491"/>
      <c r="T194" s="491"/>
      <c r="U194" s="491"/>
      <c r="V194" s="491"/>
      <c r="W194" s="491"/>
      <c r="X194" s="491"/>
      <c r="Y194" s="491"/>
    </row>
    <row r="195" ht="22.5" customHeight="1">
      <c r="A195" s="519"/>
      <c r="B195" s="14"/>
      <c r="C195" s="529"/>
      <c r="D195" s="529"/>
      <c r="E195" s="529"/>
      <c r="F195" s="529"/>
      <c r="G195" s="529"/>
      <c r="H195" s="529"/>
      <c r="I195" s="529"/>
      <c r="J195" s="529"/>
      <c r="K195" s="529"/>
      <c r="L195" s="529"/>
      <c r="M195" s="529"/>
      <c r="N195" s="529"/>
      <c r="O195" s="529"/>
      <c r="P195" s="529"/>
      <c r="Q195" s="529"/>
      <c r="R195" s="529"/>
      <c r="S195" s="491"/>
      <c r="T195" s="491"/>
      <c r="U195" s="491"/>
      <c r="V195" s="491"/>
      <c r="W195" s="491"/>
      <c r="X195" s="491"/>
      <c r="Y195" s="491"/>
    </row>
    <row r="196" ht="22.5" customHeight="1">
      <c r="A196" s="519"/>
      <c r="B196" s="519"/>
      <c r="C196" s="530"/>
      <c r="D196" s="530"/>
      <c r="E196" s="530"/>
      <c r="F196" s="530"/>
      <c r="G196" s="530"/>
      <c r="H196" s="530"/>
      <c r="I196" s="530"/>
      <c r="J196" s="530"/>
      <c r="K196" s="530"/>
      <c r="L196" s="530"/>
      <c r="M196" s="530"/>
      <c r="N196" s="530"/>
      <c r="O196" s="530"/>
      <c r="P196" s="530"/>
      <c r="Q196" s="530"/>
      <c r="R196" s="530"/>
      <c r="S196" s="491"/>
      <c r="T196" s="491"/>
      <c r="U196" s="491"/>
      <c r="V196" s="491"/>
      <c r="W196" s="491"/>
      <c r="X196" s="491"/>
      <c r="Y196" s="491"/>
    </row>
    <row r="197" ht="22.5" customHeight="1">
      <c r="A197" s="513"/>
      <c r="B197" s="514"/>
      <c r="C197" s="515" t="s">
        <v>494</v>
      </c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5"/>
      <c r="S197" s="491"/>
      <c r="T197" s="491"/>
      <c r="U197" s="491"/>
      <c r="V197" s="491"/>
      <c r="W197" s="491"/>
      <c r="X197" s="491"/>
      <c r="Y197" s="491"/>
    </row>
    <row r="198" ht="22.5" customHeight="1">
      <c r="A198" s="513"/>
      <c r="B198" s="514"/>
      <c r="C198" s="516" t="s">
        <v>7</v>
      </c>
      <c r="D198" s="517"/>
      <c r="E198" s="516" t="s">
        <v>15</v>
      </c>
      <c r="F198" s="517"/>
      <c r="G198" s="516" t="s">
        <v>134</v>
      </c>
      <c r="H198" s="517"/>
      <c r="I198" s="516" t="s">
        <v>26</v>
      </c>
      <c r="J198" s="517"/>
      <c r="K198" s="516" t="s">
        <v>497</v>
      </c>
      <c r="L198" s="517"/>
      <c r="M198" s="516" t="s">
        <v>498</v>
      </c>
      <c r="N198" s="517"/>
      <c r="O198" s="516" t="s">
        <v>308</v>
      </c>
      <c r="P198" s="517"/>
      <c r="Q198" s="516" t="s">
        <v>305</v>
      </c>
      <c r="R198" s="517"/>
      <c r="S198" s="491"/>
      <c r="T198" s="491"/>
      <c r="U198" s="491"/>
      <c r="V198" s="491"/>
      <c r="W198" s="491"/>
      <c r="X198" s="491"/>
      <c r="Y198" s="491"/>
    </row>
    <row r="199" ht="22.5" customHeight="1">
      <c r="A199" s="513"/>
      <c r="B199" s="518"/>
      <c r="C199" s="516" t="s">
        <v>499</v>
      </c>
      <c r="D199" s="516" t="s">
        <v>500</v>
      </c>
      <c r="E199" s="516" t="s">
        <v>499</v>
      </c>
      <c r="F199" s="516" t="s">
        <v>500</v>
      </c>
      <c r="G199" s="516" t="s">
        <v>499</v>
      </c>
      <c r="H199" s="516" t="s">
        <v>500</v>
      </c>
      <c r="I199" s="516" t="s">
        <v>499</v>
      </c>
      <c r="J199" s="516" t="s">
        <v>500</v>
      </c>
      <c r="K199" s="516" t="s">
        <v>499</v>
      </c>
      <c r="L199" s="516" t="s">
        <v>500</v>
      </c>
      <c r="M199" s="516" t="s">
        <v>499</v>
      </c>
      <c r="N199" s="516" t="s">
        <v>500</v>
      </c>
      <c r="O199" s="516" t="s">
        <v>499</v>
      </c>
      <c r="P199" s="516" t="s">
        <v>500</v>
      </c>
      <c r="Q199" s="516" t="s">
        <v>499</v>
      </c>
      <c r="R199" s="516" t="s">
        <v>500</v>
      </c>
      <c r="S199" s="491"/>
      <c r="T199" s="491"/>
      <c r="U199" s="491"/>
      <c r="V199" s="491"/>
      <c r="W199" s="491"/>
      <c r="X199" s="491"/>
      <c r="Y199" s="491"/>
    </row>
    <row r="200" ht="22.5" customHeight="1">
      <c r="A200" s="519"/>
      <c r="B200" s="520" t="s">
        <v>501</v>
      </c>
      <c r="C200" s="521"/>
      <c r="D200" s="521"/>
      <c r="E200" s="521"/>
      <c r="F200" s="521"/>
      <c r="G200" s="521"/>
      <c r="H200" s="521"/>
      <c r="I200" s="521"/>
      <c r="J200" s="521"/>
      <c r="K200" s="521"/>
      <c r="L200" s="521"/>
      <c r="M200" s="521"/>
      <c r="N200" s="521"/>
      <c r="O200" s="521"/>
      <c r="P200" s="521"/>
      <c r="Q200" s="521"/>
      <c r="R200" s="521"/>
      <c r="S200" s="491"/>
      <c r="T200" s="491"/>
      <c r="U200" s="491"/>
      <c r="V200" s="491"/>
      <c r="W200" s="491"/>
      <c r="X200" s="491"/>
      <c r="Y200" s="491"/>
    </row>
    <row r="201" ht="22.5" customHeight="1">
      <c r="A201" s="519"/>
      <c r="B201" s="463"/>
      <c r="C201" s="521"/>
      <c r="D201" s="521"/>
      <c r="E201" s="521"/>
      <c r="F201" s="521"/>
      <c r="G201" s="521"/>
      <c r="H201" s="521"/>
      <c r="I201" s="521"/>
      <c r="J201" s="521"/>
      <c r="K201" s="521"/>
      <c r="L201" s="521"/>
      <c r="M201" s="521"/>
      <c r="N201" s="521"/>
      <c r="O201" s="521"/>
      <c r="P201" s="521"/>
      <c r="Q201" s="521"/>
      <c r="R201" s="521"/>
      <c r="S201" s="491"/>
      <c r="T201" s="491"/>
      <c r="U201" s="491"/>
      <c r="V201" s="491"/>
      <c r="W201" s="491"/>
      <c r="X201" s="491"/>
      <c r="Y201" s="491"/>
    </row>
    <row r="202" ht="22.5" customHeight="1">
      <c r="A202" s="519"/>
      <c r="B202" s="463"/>
      <c r="C202" s="521"/>
      <c r="D202" s="521"/>
      <c r="E202" s="521"/>
      <c r="F202" s="521"/>
      <c r="G202" s="521"/>
      <c r="H202" s="521"/>
      <c r="I202" s="521"/>
      <c r="J202" s="521"/>
      <c r="K202" s="521"/>
      <c r="L202" s="521"/>
      <c r="M202" s="521"/>
      <c r="N202" s="521"/>
      <c r="O202" s="521"/>
      <c r="P202" s="521"/>
      <c r="Q202" s="521"/>
      <c r="R202" s="521"/>
      <c r="S202" s="491"/>
      <c r="T202" s="491"/>
      <c r="U202" s="491"/>
      <c r="V202" s="491"/>
      <c r="W202" s="491"/>
      <c r="X202" s="491"/>
      <c r="Y202" s="491"/>
    </row>
    <row r="203" ht="22.5" customHeight="1">
      <c r="A203" s="519"/>
      <c r="B203" s="463"/>
      <c r="C203" s="521"/>
      <c r="D203" s="521"/>
      <c r="E203" s="521"/>
      <c r="F203" s="521"/>
      <c r="G203" s="521"/>
      <c r="H203" s="521"/>
      <c r="I203" s="521"/>
      <c r="J203" s="521"/>
      <c r="K203" s="521"/>
      <c r="L203" s="521"/>
      <c r="M203" s="521"/>
      <c r="N203" s="521"/>
      <c r="O203" s="521"/>
      <c r="P203" s="521"/>
      <c r="Q203" s="521"/>
      <c r="R203" s="521"/>
      <c r="S203" s="491"/>
      <c r="T203" s="491"/>
      <c r="U203" s="491"/>
      <c r="V203" s="491"/>
      <c r="W203" s="491"/>
      <c r="X203" s="491"/>
      <c r="Y203" s="491"/>
    </row>
    <row r="204" ht="22.5" customHeight="1">
      <c r="A204" s="519"/>
      <c r="B204" s="463"/>
      <c r="C204" s="521"/>
      <c r="D204" s="521"/>
      <c r="E204" s="521"/>
      <c r="F204" s="521"/>
      <c r="G204" s="521"/>
      <c r="H204" s="521"/>
      <c r="I204" s="521"/>
      <c r="J204" s="521"/>
      <c r="K204" s="521"/>
      <c r="L204" s="521"/>
      <c r="M204" s="521"/>
      <c r="N204" s="521"/>
      <c r="O204" s="521"/>
      <c r="P204" s="521"/>
      <c r="Q204" s="521"/>
      <c r="R204" s="521"/>
      <c r="S204" s="491"/>
      <c r="T204" s="491"/>
      <c r="U204" s="491"/>
      <c r="V204" s="491"/>
      <c r="W204" s="491"/>
      <c r="X204" s="491"/>
      <c r="Y204" s="491"/>
    </row>
    <row r="205" ht="22.5" customHeight="1">
      <c r="A205" s="519"/>
      <c r="B205" s="463"/>
      <c r="C205" s="521"/>
      <c r="D205" s="521"/>
      <c r="E205" s="521"/>
      <c r="F205" s="521"/>
      <c r="G205" s="521"/>
      <c r="H205" s="521"/>
      <c r="I205" s="521"/>
      <c r="J205" s="521"/>
      <c r="K205" s="521"/>
      <c r="L205" s="521"/>
      <c r="M205" s="521"/>
      <c r="N205" s="521"/>
      <c r="O205" s="521"/>
      <c r="P205" s="521"/>
      <c r="Q205" s="521"/>
      <c r="R205" s="521"/>
      <c r="S205" s="491"/>
      <c r="T205" s="491"/>
      <c r="U205" s="491"/>
      <c r="V205" s="491"/>
      <c r="W205" s="491"/>
      <c r="X205" s="491"/>
      <c r="Y205" s="491"/>
    </row>
    <row r="206" ht="22.5" customHeight="1">
      <c r="A206" s="519"/>
      <c r="B206" s="463"/>
      <c r="C206" s="521"/>
      <c r="D206" s="521"/>
      <c r="E206" s="521"/>
      <c r="F206" s="521"/>
      <c r="G206" s="521"/>
      <c r="H206" s="521"/>
      <c r="I206" s="521"/>
      <c r="J206" s="521"/>
      <c r="K206" s="521"/>
      <c r="L206" s="521"/>
      <c r="M206" s="521"/>
      <c r="N206" s="521"/>
      <c r="O206" s="521"/>
      <c r="P206" s="521"/>
      <c r="Q206" s="521"/>
      <c r="R206" s="521"/>
      <c r="S206" s="491"/>
      <c r="T206" s="491"/>
      <c r="U206" s="491"/>
      <c r="V206" s="491"/>
      <c r="W206" s="491"/>
      <c r="X206" s="491"/>
      <c r="Y206" s="491"/>
    </row>
    <row r="207" ht="22.5" customHeight="1">
      <c r="A207" s="519"/>
      <c r="B207" s="463"/>
      <c r="C207" s="521"/>
      <c r="D207" s="521"/>
      <c r="E207" s="521"/>
      <c r="F207" s="521"/>
      <c r="G207" s="521"/>
      <c r="H207" s="521"/>
      <c r="I207" s="521"/>
      <c r="J207" s="521"/>
      <c r="K207" s="521"/>
      <c r="L207" s="521"/>
      <c r="M207" s="521"/>
      <c r="N207" s="521"/>
      <c r="O207" s="521"/>
      <c r="P207" s="521"/>
      <c r="Q207" s="521"/>
      <c r="R207" s="521"/>
      <c r="S207" s="491"/>
      <c r="T207" s="491"/>
      <c r="U207" s="491"/>
      <c r="V207" s="491"/>
      <c r="W207" s="491"/>
      <c r="X207" s="491"/>
      <c r="Y207" s="491"/>
    </row>
    <row r="208" ht="22.5" customHeight="1">
      <c r="A208" s="519"/>
      <c r="B208" s="14"/>
      <c r="C208" s="521"/>
      <c r="D208" s="521"/>
      <c r="E208" s="521"/>
      <c r="F208" s="521"/>
      <c r="G208" s="521"/>
      <c r="H208" s="521"/>
      <c r="I208" s="521"/>
      <c r="J208" s="521"/>
      <c r="K208" s="521"/>
      <c r="L208" s="521"/>
      <c r="M208" s="521"/>
      <c r="N208" s="521"/>
      <c r="O208" s="521"/>
      <c r="P208" s="521"/>
      <c r="Q208" s="521"/>
      <c r="R208" s="521"/>
      <c r="S208" s="491"/>
      <c r="T208" s="491"/>
      <c r="U208" s="491"/>
      <c r="V208" s="491"/>
      <c r="W208" s="491"/>
      <c r="X208" s="491"/>
      <c r="Y208" s="491"/>
    </row>
    <row r="209" ht="22.5" customHeight="1">
      <c r="A209" s="519"/>
      <c r="B209" s="522" t="s">
        <v>502</v>
      </c>
      <c r="C209" s="523"/>
      <c r="D209" s="523"/>
      <c r="E209" s="523"/>
      <c r="F209" s="523"/>
      <c r="G209" s="523"/>
      <c r="H209" s="523"/>
      <c r="I209" s="523"/>
      <c r="J209" s="523"/>
      <c r="K209" s="523"/>
      <c r="L209" s="523"/>
      <c r="M209" s="523"/>
      <c r="N209" s="523"/>
      <c r="O209" s="523"/>
      <c r="P209" s="523"/>
      <c r="Q209" s="523"/>
      <c r="R209" s="523"/>
      <c r="S209" s="491"/>
      <c r="T209" s="491"/>
      <c r="U209" s="491"/>
      <c r="V209" s="491"/>
      <c r="W209" s="491"/>
      <c r="X209" s="491"/>
      <c r="Y209" s="491"/>
    </row>
    <row r="210" ht="22.5" customHeight="1">
      <c r="A210" s="519"/>
      <c r="B210" s="463"/>
      <c r="C210" s="523"/>
      <c r="D210" s="523"/>
      <c r="E210" s="523"/>
      <c r="F210" s="523"/>
      <c r="G210" s="523"/>
      <c r="H210" s="523"/>
      <c r="I210" s="523"/>
      <c r="J210" s="523"/>
      <c r="K210" s="523"/>
      <c r="L210" s="523"/>
      <c r="M210" s="523"/>
      <c r="N210" s="523"/>
      <c r="O210" s="523"/>
      <c r="P210" s="523"/>
      <c r="Q210" s="523"/>
      <c r="R210" s="523"/>
      <c r="S210" s="491"/>
      <c r="T210" s="491"/>
      <c r="U210" s="491"/>
      <c r="V210" s="491"/>
      <c r="W210" s="491"/>
      <c r="X210" s="491"/>
      <c r="Y210" s="491"/>
    </row>
    <row r="211" ht="22.5" customHeight="1">
      <c r="A211" s="519"/>
      <c r="B211" s="463"/>
      <c r="C211" s="523"/>
      <c r="D211" s="523"/>
      <c r="E211" s="523"/>
      <c r="F211" s="523"/>
      <c r="G211" s="523"/>
      <c r="H211" s="523"/>
      <c r="I211" s="523"/>
      <c r="J211" s="523"/>
      <c r="K211" s="523"/>
      <c r="L211" s="523"/>
      <c r="M211" s="523"/>
      <c r="N211" s="523"/>
      <c r="O211" s="523"/>
      <c r="P211" s="523"/>
      <c r="Q211" s="523"/>
      <c r="R211" s="523"/>
      <c r="S211" s="491"/>
      <c r="T211" s="491"/>
      <c r="U211" s="491"/>
      <c r="V211" s="491"/>
      <c r="W211" s="491"/>
      <c r="X211" s="491"/>
      <c r="Y211" s="491"/>
    </row>
    <row r="212" ht="22.5" customHeight="1">
      <c r="A212" s="519"/>
      <c r="B212" s="463"/>
      <c r="C212" s="523"/>
      <c r="D212" s="523"/>
      <c r="E212" s="523"/>
      <c r="F212" s="523"/>
      <c r="G212" s="523"/>
      <c r="H212" s="523"/>
      <c r="I212" s="523"/>
      <c r="J212" s="523"/>
      <c r="K212" s="523"/>
      <c r="L212" s="523"/>
      <c r="M212" s="523"/>
      <c r="N212" s="523"/>
      <c r="O212" s="523"/>
      <c r="P212" s="523"/>
      <c r="Q212" s="523"/>
      <c r="R212" s="523"/>
      <c r="S212" s="491"/>
      <c r="T212" s="491"/>
      <c r="U212" s="491"/>
      <c r="V212" s="491"/>
      <c r="W212" s="491"/>
      <c r="X212" s="491"/>
      <c r="Y212" s="491"/>
    </row>
    <row r="213" ht="22.5" customHeight="1">
      <c r="A213" s="519"/>
      <c r="B213" s="463"/>
      <c r="C213" s="523"/>
      <c r="D213" s="523"/>
      <c r="E213" s="523"/>
      <c r="F213" s="523"/>
      <c r="G213" s="523"/>
      <c r="H213" s="523"/>
      <c r="I213" s="523"/>
      <c r="J213" s="523"/>
      <c r="K213" s="523"/>
      <c r="L213" s="523"/>
      <c r="M213" s="523"/>
      <c r="N213" s="523"/>
      <c r="O213" s="523"/>
      <c r="P213" s="523"/>
      <c r="Q213" s="523"/>
      <c r="R213" s="523"/>
      <c r="S213" s="491"/>
      <c r="T213" s="491"/>
      <c r="U213" s="491"/>
      <c r="V213" s="491"/>
      <c r="W213" s="491"/>
      <c r="X213" s="491"/>
      <c r="Y213" s="491"/>
    </row>
    <row r="214" ht="22.5" customHeight="1">
      <c r="A214" s="519"/>
      <c r="B214" s="463"/>
      <c r="C214" s="523"/>
      <c r="D214" s="523"/>
      <c r="E214" s="523"/>
      <c r="F214" s="523"/>
      <c r="G214" s="523"/>
      <c r="H214" s="523"/>
      <c r="I214" s="523"/>
      <c r="J214" s="523"/>
      <c r="K214" s="523"/>
      <c r="L214" s="523"/>
      <c r="M214" s="523"/>
      <c r="N214" s="523"/>
      <c r="O214" s="523"/>
      <c r="P214" s="523"/>
      <c r="Q214" s="523"/>
      <c r="R214" s="523"/>
      <c r="S214" s="491"/>
      <c r="T214" s="491"/>
      <c r="U214" s="491"/>
      <c r="V214" s="491"/>
      <c r="W214" s="491"/>
      <c r="X214" s="491"/>
      <c r="Y214" s="491"/>
    </row>
    <row r="215" ht="22.5" customHeight="1">
      <c r="A215" s="519"/>
      <c r="B215" s="463"/>
      <c r="C215" s="523"/>
      <c r="D215" s="523"/>
      <c r="E215" s="523"/>
      <c r="F215" s="523"/>
      <c r="G215" s="523"/>
      <c r="H215" s="523"/>
      <c r="I215" s="523"/>
      <c r="J215" s="523"/>
      <c r="K215" s="523"/>
      <c r="L215" s="523"/>
      <c r="M215" s="523"/>
      <c r="N215" s="523"/>
      <c r="O215" s="523"/>
      <c r="P215" s="523"/>
      <c r="Q215" s="523"/>
      <c r="R215" s="523"/>
      <c r="S215" s="491"/>
      <c r="T215" s="491"/>
      <c r="U215" s="491"/>
      <c r="V215" s="491"/>
      <c r="W215" s="491"/>
      <c r="X215" s="491"/>
      <c r="Y215" s="491"/>
    </row>
    <row r="216" ht="22.5" customHeight="1">
      <c r="A216" s="519"/>
      <c r="B216" s="463"/>
      <c r="C216" s="523"/>
      <c r="D216" s="523"/>
      <c r="E216" s="523"/>
      <c r="F216" s="523"/>
      <c r="G216" s="523"/>
      <c r="H216" s="523"/>
      <c r="I216" s="523"/>
      <c r="J216" s="523"/>
      <c r="K216" s="523"/>
      <c r="L216" s="523"/>
      <c r="M216" s="523"/>
      <c r="N216" s="523"/>
      <c r="O216" s="523"/>
      <c r="P216" s="523"/>
      <c r="Q216" s="523"/>
      <c r="R216" s="523"/>
      <c r="S216" s="491"/>
      <c r="T216" s="491"/>
      <c r="U216" s="491"/>
      <c r="V216" s="491"/>
      <c r="W216" s="491"/>
      <c r="X216" s="491"/>
      <c r="Y216" s="491"/>
    </row>
    <row r="217" ht="22.5" customHeight="1">
      <c r="A217" s="519"/>
      <c r="B217" s="14"/>
      <c r="C217" s="523"/>
      <c r="D217" s="523"/>
      <c r="E217" s="523"/>
      <c r="F217" s="523"/>
      <c r="G217" s="523"/>
      <c r="H217" s="523"/>
      <c r="I217" s="523"/>
      <c r="J217" s="523"/>
      <c r="K217" s="523"/>
      <c r="L217" s="523"/>
      <c r="M217" s="523"/>
      <c r="N217" s="523"/>
      <c r="O217" s="523"/>
      <c r="P217" s="523"/>
      <c r="Q217" s="523"/>
      <c r="R217" s="523"/>
      <c r="S217" s="491"/>
      <c r="T217" s="491"/>
      <c r="U217" s="491"/>
      <c r="V217" s="491"/>
      <c r="W217" s="491"/>
      <c r="X217" s="491"/>
      <c r="Y217" s="491"/>
    </row>
    <row r="218" ht="22.5" customHeight="1">
      <c r="A218" s="519"/>
      <c r="B218" s="524" t="s">
        <v>503</v>
      </c>
      <c r="C218" s="525"/>
      <c r="D218" s="525"/>
      <c r="E218" s="525"/>
      <c r="F218" s="525"/>
      <c r="G218" s="525"/>
      <c r="H218" s="525"/>
      <c r="I218" s="525"/>
      <c r="J218" s="525"/>
      <c r="K218" s="525"/>
      <c r="L218" s="525"/>
      <c r="M218" s="525"/>
      <c r="N218" s="525"/>
      <c r="O218" s="525"/>
      <c r="P218" s="525"/>
      <c r="Q218" s="525"/>
      <c r="R218" s="525"/>
      <c r="S218" s="491"/>
      <c r="T218" s="491"/>
      <c r="U218" s="491"/>
      <c r="V218" s="491"/>
      <c r="W218" s="491"/>
      <c r="X218" s="491"/>
      <c r="Y218" s="491"/>
    </row>
    <row r="219" ht="22.5" customHeight="1">
      <c r="A219" s="519"/>
      <c r="B219" s="463"/>
      <c r="C219" s="525"/>
      <c r="D219" s="525"/>
      <c r="E219" s="525"/>
      <c r="F219" s="525"/>
      <c r="G219" s="525"/>
      <c r="H219" s="525"/>
      <c r="I219" s="525"/>
      <c r="J219" s="525"/>
      <c r="K219" s="525"/>
      <c r="L219" s="525"/>
      <c r="M219" s="525"/>
      <c r="N219" s="525"/>
      <c r="O219" s="525"/>
      <c r="P219" s="525"/>
      <c r="Q219" s="525"/>
      <c r="R219" s="525"/>
      <c r="S219" s="491"/>
      <c r="T219" s="491"/>
      <c r="U219" s="491"/>
      <c r="V219" s="491"/>
      <c r="W219" s="491"/>
      <c r="X219" s="491"/>
      <c r="Y219" s="491"/>
    </row>
    <row r="220" ht="22.5" customHeight="1">
      <c r="A220" s="519"/>
      <c r="B220" s="463"/>
      <c r="C220" s="525"/>
      <c r="D220" s="525"/>
      <c r="E220" s="525"/>
      <c r="F220" s="525"/>
      <c r="G220" s="525"/>
      <c r="H220" s="525"/>
      <c r="I220" s="525"/>
      <c r="J220" s="525"/>
      <c r="K220" s="525"/>
      <c r="L220" s="525"/>
      <c r="M220" s="525"/>
      <c r="N220" s="525"/>
      <c r="O220" s="525"/>
      <c r="P220" s="525"/>
      <c r="Q220" s="525"/>
      <c r="R220" s="525"/>
      <c r="S220" s="491"/>
      <c r="T220" s="491"/>
      <c r="U220" s="491"/>
      <c r="V220" s="491"/>
      <c r="W220" s="491"/>
      <c r="X220" s="491"/>
      <c r="Y220" s="491"/>
    </row>
    <row r="221" ht="22.5" customHeight="1">
      <c r="A221" s="519"/>
      <c r="B221" s="463"/>
      <c r="C221" s="525"/>
      <c r="D221" s="525"/>
      <c r="E221" s="525"/>
      <c r="F221" s="525"/>
      <c r="G221" s="525"/>
      <c r="H221" s="525"/>
      <c r="I221" s="525"/>
      <c r="J221" s="525"/>
      <c r="K221" s="525"/>
      <c r="L221" s="525"/>
      <c r="M221" s="525"/>
      <c r="N221" s="525"/>
      <c r="O221" s="525"/>
      <c r="P221" s="525"/>
      <c r="Q221" s="525"/>
      <c r="R221" s="525"/>
      <c r="S221" s="491"/>
      <c r="T221" s="491"/>
      <c r="U221" s="491"/>
      <c r="V221" s="491"/>
      <c r="W221" s="491"/>
      <c r="X221" s="491"/>
      <c r="Y221" s="491"/>
    </row>
    <row r="222" ht="22.5" customHeight="1">
      <c r="A222" s="519"/>
      <c r="B222" s="463"/>
      <c r="C222" s="525"/>
      <c r="D222" s="525"/>
      <c r="E222" s="525"/>
      <c r="F222" s="525"/>
      <c r="G222" s="525"/>
      <c r="H222" s="525"/>
      <c r="I222" s="525"/>
      <c r="J222" s="525"/>
      <c r="K222" s="525"/>
      <c r="L222" s="525"/>
      <c r="M222" s="525"/>
      <c r="N222" s="525"/>
      <c r="O222" s="525"/>
      <c r="P222" s="525"/>
      <c r="Q222" s="525"/>
      <c r="R222" s="525"/>
      <c r="S222" s="491"/>
      <c r="T222" s="491"/>
      <c r="U222" s="491"/>
      <c r="V222" s="491"/>
      <c r="W222" s="491"/>
      <c r="X222" s="491"/>
      <c r="Y222" s="491"/>
    </row>
    <row r="223" ht="22.5" customHeight="1">
      <c r="A223" s="519"/>
      <c r="B223" s="463"/>
      <c r="C223" s="525"/>
      <c r="D223" s="525"/>
      <c r="E223" s="525"/>
      <c r="F223" s="525"/>
      <c r="G223" s="525"/>
      <c r="H223" s="525"/>
      <c r="I223" s="525"/>
      <c r="J223" s="525"/>
      <c r="K223" s="525"/>
      <c r="L223" s="525"/>
      <c r="M223" s="525"/>
      <c r="N223" s="525"/>
      <c r="O223" s="525"/>
      <c r="P223" s="525"/>
      <c r="Q223" s="525"/>
      <c r="R223" s="525"/>
      <c r="S223" s="491"/>
      <c r="T223" s="491"/>
      <c r="U223" s="491"/>
      <c r="V223" s="491"/>
      <c r="W223" s="491"/>
      <c r="X223" s="491"/>
      <c r="Y223" s="491"/>
    </row>
    <row r="224" ht="22.5" customHeight="1">
      <c r="A224" s="519"/>
      <c r="B224" s="463"/>
      <c r="C224" s="525"/>
      <c r="D224" s="525"/>
      <c r="E224" s="525"/>
      <c r="F224" s="525"/>
      <c r="G224" s="525"/>
      <c r="H224" s="525"/>
      <c r="I224" s="525"/>
      <c r="J224" s="525"/>
      <c r="K224" s="525"/>
      <c r="L224" s="525"/>
      <c r="M224" s="525"/>
      <c r="N224" s="525"/>
      <c r="O224" s="525"/>
      <c r="P224" s="525"/>
      <c r="Q224" s="525"/>
      <c r="R224" s="525"/>
      <c r="S224" s="491"/>
      <c r="T224" s="491"/>
      <c r="U224" s="491"/>
      <c r="V224" s="491"/>
      <c r="W224" s="491"/>
      <c r="X224" s="491"/>
      <c r="Y224" s="491"/>
    </row>
    <row r="225" ht="22.5" customHeight="1">
      <c r="A225" s="519"/>
      <c r="B225" s="463"/>
      <c r="C225" s="525"/>
      <c r="D225" s="525"/>
      <c r="E225" s="525"/>
      <c r="F225" s="525"/>
      <c r="G225" s="525"/>
      <c r="H225" s="525"/>
      <c r="I225" s="525"/>
      <c r="J225" s="525"/>
      <c r="K225" s="525"/>
      <c r="L225" s="525"/>
      <c r="M225" s="525"/>
      <c r="N225" s="525"/>
      <c r="O225" s="525"/>
      <c r="P225" s="525"/>
      <c r="Q225" s="525"/>
      <c r="R225" s="525"/>
      <c r="S225" s="491"/>
      <c r="T225" s="491"/>
      <c r="U225" s="491"/>
      <c r="V225" s="491"/>
      <c r="W225" s="491"/>
      <c r="X225" s="491"/>
      <c r="Y225" s="491"/>
    </row>
    <row r="226" ht="22.5" customHeight="1">
      <c r="A226" s="519"/>
      <c r="B226" s="14"/>
      <c r="C226" s="525"/>
      <c r="D226" s="525"/>
      <c r="E226" s="525"/>
      <c r="F226" s="525"/>
      <c r="G226" s="525"/>
      <c r="H226" s="525"/>
      <c r="I226" s="525"/>
      <c r="J226" s="525"/>
      <c r="K226" s="525"/>
      <c r="L226" s="525"/>
      <c r="M226" s="525"/>
      <c r="N226" s="525"/>
      <c r="O226" s="525"/>
      <c r="P226" s="525"/>
      <c r="Q226" s="525"/>
      <c r="R226" s="525"/>
      <c r="S226" s="491"/>
      <c r="T226" s="491"/>
      <c r="U226" s="491"/>
      <c r="V226" s="491"/>
      <c r="W226" s="491"/>
      <c r="X226" s="491"/>
      <c r="Y226" s="491"/>
    </row>
    <row r="227" ht="22.5" customHeight="1">
      <c r="A227" s="519"/>
      <c r="B227" s="526" t="s">
        <v>504</v>
      </c>
      <c r="C227" s="527"/>
      <c r="D227" s="527"/>
      <c r="E227" s="527"/>
      <c r="F227" s="527"/>
      <c r="G227" s="527"/>
      <c r="H227" s="527"/>
      <c r="I227" s="527"/>
      <c r="J227" s="527"/>
      <c r="K227" s="527"/>
      <c r="L227" s="527"/>
      <c r="M227" s="527"/>
      <c r="N227" s="527"/>
      <c r="O227" s="527"/>
      <c r="P227" s="527"/>
      <c r="Q227" s="527"/>
      <c r="R227" s="527"/>
      <c r="S227" s="491"/>
      <c r="T227" s="491"/>
      <c r="U227" s="491"/>
      <c r="V227" s="491"/>
      <c r="W227" s="491"/>
      <c r="X227" s="491"/>
      <c r="Y227" s="491"/>
    </row>
    <row r="228" ht="22.5" customHeight="1">
      <c r="A228" s="519"/>
      <c r="B228" s="463"/>
      <c r="C228" s="527"/>
      <c r="D228" s="527"/>
      <c r="E228" s="527"/>
      <c r="F228" s="527"/>
      <c r="G228" s="527"/>
      <c r="H228" s="527"/>
      <c r="I228" s="527"/>
      <c r="J228" s="527"/>
      <c r="K228" s="527"/>
      <c r="L228" s="527"/>
      <c r="M228" s="527"/>
      <c r="N228" s="527"/>
      <c r="O228" s="527"/>
      <c r="P228" s="527"/>
      <c r="Q228" s="527"/>
      <c r="R228" s="527"/>
      <c r="S228" s="491"/>
      <c r="T228" s="491"/>
      <c r="U228" s="491"/>
      <c r="V228" s="491"/>
      <c r="W228" s="491"/>
      <c r="X228" s="491"/>
      <c r="Y228" s="491"/>
    </row>
    <row r="229" ht="22.5" customHeight="1">
      <c r="A229" s="519"/>
      <c r="B229" s="463"/>
      <c r="C229" s="527"/>
      <c r="D229" s="527"/>
      <c r="E229" s="527"/>
      <c r="F229" s="527"/>
      <c r="G229" s="527"/>
      <c r="H229" s="527"/>
      <c r="I229" s="527"/>
      <c r="J229" s="527"/>
      <c r="K229" s="527"/>
      <c r="L229" s="527"/>
      <c r="M229" s="527"/>
      <c r="N229" s="527"/>
      <c r="O229" s="527"/>
      <c r="P229" s="527"/>
      <c r="Q229" s="527"/>
      <c r="R229" s="527"/>
      <c r="S229" s="491"/>
      <c r="T229" s="491"/>
      <c r="U229" s="491"/>
      <c r="V229" s="491"/>
      <c r="W229" s="491"/>
      <c r="X229" s="491"/>
      <c r="Y229" s="491"/>
    </row>
    <row r="230" ht="22.5" customHeight="1">
      <c r="A230" s="519"/>
      <c r="B230" s="463"/>
      <c r="C230" s="527"/>
      <c r="D230" s="527"/>
      <c r="E230" s="527"/>
      <c r="F230" s="527"/>
      <c r="G230" s="527"/>
      <c r="H230" s="527"/>
      <c r="I230" s="527"/>
      <c r="J230" s="527"/>
      <c r="K230" s="527"/>
      <c r="L230" s="527"/>
      <c r="M230" s="527"/>
      <c r="N230" s="527"/>
      <c r="O230" s="527"/>
      <c r="P230" s="527"/>
      <c r="Q230" s="527"/>
      <c r="R230" s="527"/>
      <c r="S230" s="491"/>
      <c r="T230" s="491"/>
      <c r="U230" s="491"/>
      <c r="V230" s="491"/>
      <c r="W230" s="491"/>
      <c r="X230" s="491"/>
      <c r="Y230" s="491"/>
    </row>
    <row r="231" ht="22.5" customHeight="1">
      <c r="A231" s="519"/>
      <c r="B231" s="463"/>
      <c r="C231" s="527"/>
      <c r="D231" s="527"/>
      <c r="E231" s="527"/>
      <c r="F231" s="527"/>
      <c r="G231" s="527"/>
      <c r="H231" s="527"/>
      <c r="I231" s="527"/>
      <c r="J231" s="527"/>
      <c r="K231" s="527"/>
      <c r="L231" s="527"/>
      <c r="M231" s="527"/>
      <c r="N231" s="527"/>
      <c r="O231" s="527"/>
      <c r="P231" s="527"/>
      <c r="Q231" s="527"/>
      <c r="R231" s="527"/>
      <c r="S231" s="491"/>
      <c r="T231" s="491"/>
      <c r="U231" s="491"/>
      <c r="V231" s="491"/>
      <c r="W231" s="491"/>
      <c r="X231" s="491"/>
      <c r="Y231" s="491"/>
    </row>
    <row r="232" ht="22.5" customHeight="1">
      <c r="A232" s="519"/>
      <c r="B232" s="463"/>
      <c r="C232" s="527"/>
      <c r="D232" s="527"/>
      <c r="E232" s="527"/>
      <c r="F232" s="527"/>
      <c r="G232" s="527"/>
      <c r="H232" s="527"/>
      <c r="I232" s="527"/>
      <c r="J232" s="527"/>
      <c r="K232" s="527"/>
      <c r="L232" s="527"/>
      <c r="M232" s="527"/>
      <c r="N232" s="527"/>
      <c r="O232" s="527"/>
      <c r="P232" s="527"/>
      <c r="Q232" s="527"/>
      <c r="R232" s="527"/>
      <c r="S232" s="491"/>
      <c r="T232" s="491"/>
      <c r="U232" s="491"/>
      <c r="V232" s="491"/>
      <c r="W232" s="491"/>
      <c r="X232" s="491"/>
      <c r="Y232" s="491"/>
    </row>
    <row r="233" ht="22.5" customHeight="1">
      <c r="A233" s="519"/>
      <c r="B233" s="463"/>
      <c r="C233" s="527"/>
      <c r="D233" s="527"/>
      <c r="E233" s="527"/>
      <c r="F233" s="527"/>
      <c r="G233" s="527"/>
      <c r="H233" s="527"/>
      <c r="I233" s="527"/>
      <c r="J233" s="527"/>
      <c r="K233" s="527"/>
      <c r="L233" s="527"/>
      <c r="M233" s="527"/>
      <c r="N233" s="527"/>
      <c r="O233" s="527"/>
      <c r="P233" s="527"/>
      <c r="Q233" s="527"/>
      <c r="R233" s="527"/>
      <c r="S233" s="491"/>
      <c r="T233" s="491"/>
      <c r="U233" s="491"/>
      <c r="V233" s="491"/>
      <c r="W233" s="491"/>
      <c r="X233" s="491"/>
      <c r="Y233" s="491"/>
    </row>
    <row r="234" ht="22.5" customHeight="1">
      <c r="A234" s="519"/>
      <c r="B234" s="463"/>
      <c r="C234" s="527"/>
      <c r="D234" s="527"/>
      <c r="E234" s="527"/>
      <c r="F234" s="527"/>
      <c r="G234" s="527"/>
      <c r="H234" s="527"/>
      <c r="I234" s="527"/>
      <c r="J234" s="527"/>
      <c r="K234" s="527"/>
      <c r="L234" s="527"/>
      <c r="M234" s="527"/>
      <c r="N234" s="527"/>
      <c r="O234" s="527"/>
      <c r="P234" s="527"/>
      <c r="Q234" s="527"/>
      <c r="R234" s="527"/>
      <c r="S234" s="491"/>
      <c r="T234" s="491"/>
      <c r="U234" s="491"/>
      <c r="V234" s="491"/>
      <c r="W234" s="491"/>
      <c r="X234" s="491"/>
      <c r="Y234" s="491"/>
    </row>
    <row r="235" ht="22.5" customHeight="1">
      <c r="A235" s="519"/>
      <c r="B235" s="14"/>
      <c r="C235" s="527"/>
      <c r="D235" s="527"/>
      <c r="E235" s="527"/>
      <c r="F235" s="527"/>
      <c r="G235" s="527"/>
      <c r="H235" s="527"/>
      <c r="I235" s="527"/>
      <c r="J235" s="527"/>
      <c r="K235" s="527"/>
      <c r="L235" s="527"/>
      <c r="M235" s="527"/>
      <c r="N235" s="527"/>
      <c r="O235" s="527"/>
      <c r="P235" s="527"/>
      <c r="Q235" s="527"/>
      <c r="R235" s="527"/>
      <c r="S235" s="491"/>
      <c r="T235" s="491"/>
      <c r="U235" s="491"/>
      <c r="V235" s="491"/>
      <c r="W235" s="491"/>
      <c r="X235" s="491"/>
      <c r="Y235" s="491"/>
    </row>
    <row r="236" ht="22.5" customHeight="1">
      <c r="A236" s="519"/>
      <c r="B236" s="528" t="s">
        <v>505</v>
      </c>
      <c r="C236" s="529"/>
      <c r="D236" s="529"/>
      <c r="E236" s="529"/>
      <c r="F236" s="529"/>
      <c r="G236" s="529"/>
      <c r="H236" s="529"/>
      <c r="I236" s="529"/>
      <c r="J236" s="529"/>
      <c r="K236" s="529"/>
      <c r="L236" s="529"/>
      <c r="M236" s="529"/>
      <c r="N236" s="529"/>
      <c r="O236" s="529"/>
      <c r="P236" s="529"/>
      <c r="Q236" s="529"/>
      <c r="R236" s="529"/>
      <c r="S236" s="491"/>
      <c r="T236" s="491"/>
      <c r="U236" s="491"/>
      <c r="V236" s="491"/>
      <c r="W236" s="491"/>
      <c r="X236" s="491"/>
      <c r="Y236" s="491"/>
    </row>
    <row r="237" ht="22.5" customHeight="1">
      <c r="A237" s="519"/>
      <c r="B237" s="463"/>
      <c r="C237" s="529"/>
      <c r="D237" s="529"/>
      <c r="E237" s="529"/>
      <c r="F237" s="529"/>
      <c r="G237" s="529"/>
      <c r="H237" s="529"/>
      <c r="I237" s="529"/>
      <c r="J237" s="529"/>
      <c r="K237" s="529"/>
      <c r="L237" s="529"/>
      <c r="M237" s="529"/>
      <c r="N237" s="529"/>
      <c r="O237" s="529"/>
      <c r="P237" s="529"/>
      <c r="Q237" s="529"/>
      <c r="R237" s="529"/>
      <c r="S237" s="491"/>
      <c r="T237" s="491"/>
      <c r="U237" s="491"/>
      <c r="V237" s="491"/>
      <c r="W237" s="491"/>
      <c r="X237" s="491"/>
      <c r="Y237" s="491"/>
    </row>
    <row r="238" ht="22.5" customHeight="1">
      <c r="A238" s="519"/>
      <c r="B238" s="463"/>
      <c r="C238" s="529"/>
      <c r="D238" s="529"/>
      <c r="E238" s="529"/>
      <c r="F238" s="529"/>
      <c r="G238" s="529"/>
      <c r="H238" s="529"/>
      <c r="I238" s="529"/>
      <c r="J238" s="529"/>
      <c r="K238" s="529"/>
      <c r="L238" s="529"/>
      <c r="M238" s="529"/>
      <c r="N238" s="529"/>
      <c r="O238" s="529"/>
      <c r="P238" s="529"/>
      <c r="Q238" s="529"/>
      <c r="R238" s="529"/>
      <c r="S238" s="491"/>
      <c r="T238" s="491"/>
      <c r="U238" s="491"/>
      <c r="V238" s="491"/>
      <c r="W238" s="491"/>
      <c r="X238" s="491"/>
      <c r="Y238" s="491"/>
    </row>
    <row r="239" ht="22.5" customHeight="1">
      <c r="A239" s="519"/>
      <c r="B239" s="463"/>
      <c r="C239" s="529"/>
      <c r="D239" s="529"/>
      <c r="E239" s="529"/>
      <c r="F239" s="529"/>
      <c r="G239" s="529"/>
      <c r="H239" s="529"/>
      <c r="I239" s="529"/>
      <c r="J239" s="529"/>
      <c r="K239" s="529"/>
      <c r="L239" s="529"/>
      <c r="M239" s="529"/>
      <c r="N239" s="529"/>
      <c r="O239" s="529"/>
      <c r="P239" s="529"/>
      <c r="Q239" s="529"/>
      <c r="R239" s="529"/>
      <c r="S239" s="491"/>
      <c r="T239" s="491"/>
      <c r="U239" s="491"/>
      <c r="V239" s="491"/>
      <c r="W239" s="491"/>
      <c r="X239" s="491"/>
      <c r="Y239" s="491"/>
    </row>
    <row r="240" ht="22.5" customHeight="1">
      <c r="A240" s="519"/>
      <c r="B240" s="463"/>
      <c r="C240" s="529"/>
      <c r="D240" s="529"/>
      <c r="E240" s="529"/>
      <c r="F240" s="529"/>
      <c r="G240" s="529"/>
      <c r="H240" s="529"/>
      <c r="I240" s="529"/>
      <c r="J240" s="529"/>
      <c r="K240" s="529"/>
      <c r="L240" s="529"/>
      <c r="M240" s="529"/>
      <c r="N240" s="529"/>
      <c r="O240" s="529"/>
      <c r="P240" s="529"/>
      <c r="Q240" s="529"/>
      <c r="R240" s="529"/>
      <c r="S240" s="491"/>
      <c r="T240" s="491"/>
      <c r="U240" s="491"/>
      <c r="V240" s="491"/>
      <c r="W240" s="491"/>
      <c r="X240" s="491"/>
      <c r="Y240" s="491"/>
    </row>
    <row r="241" ht="22.5" customHeight="1">
      <c r="A241" s="519"/>
      <c r="B241" s="463"/>
      <c r="C241" s="529"/>
      <c r="D241" s="529"/>
      <c r="E241" s="529"/>
      <c r="F241" s="529"/>
      <c r="G241" s="529"/>
      <c r="H241" s="529"/>
      <c r="I241" s="529"/>
      <c r="J241" s="529"/>
      <c r="K241" s="529"/>
      <c r="L241" s="529"/>
      <c r="M241" s="529"/>
      <c r="N241" s="529"/>
      <c r="O241" s="529"/>
      <c r="P241" s="529"/>
      <c r="Q241" s="529"/>
      <c r="R241" s="529"/>
      <c r="S241" s="491"/>
      <c r="T241" s="491"/>
      <c r="U241" s="491"/>
      <c r="V241" s="491"/>
      <c r="W241" s="491"/>
      <c r="X241" s="491"/>
      <c r="Y241" s="491"/>
    </row>
    <row r="242" ht="22.5" customHeight="1">
      <c r="A242" s="519"/>
      <c r="B242" s="463"/>
      <c r="C242" s="529"/>
      <c r="D242" s="529"/>
      <c r="E242" s="529"/>
      <c r="F242" s="529"/>
      <c r="G242" s="529"/>
      <c r="H242" s="529"/>
      <c r="I242" s="529"/>
      <c r="J242" s="529"/>
      <c r="K242" s="529"/>
      <c r="L242" s="529"/>
      <c r="M242" s="529"/>
      <c r="N242" s="529"/>
      <c r="O242" s="529"/>
      <c r="P242" s="529"/>
      <c r="Q242" s="529"/>
      <c r="R242" s="529"/>
      <c r="S242" s="491"/>
      <c r="T242" s="491"/>
      <c r="U242" s="491"/>
      <c r="V242" s="491"/>
      <c r="W242" s="491"/>
      <c r="X242" s="491"/>
      <c r="Y242" s="491"/>
    </row>
    <row r="243" ht="22.5" customHeight="1">
      <c r="A243" s="519"/>
      <c r="B243" s="463"/>
      <c r="C243" s="529"/>
      <c r="D243" s="529"/>
      <c r="E243" s="529"/>
      <c r="F243" s="529"/>
      <c r="G243" s="529"/>
      <c r="H243" s="529"/>
      <c r="I243" s="529"/>
      <c r="J243" s="529"/>
      <c r="K243" s="529"/>
      <c r="L243" s="529"/>
      <c r="M243" s="529"/>
      <c r="N243" s="529"/>
      <c r="O243" s="529"/>
      <c r="P243" s="529"/>
      <c r="Q243" s="529"/>
      <c r="R243" s="529"/>
      <c r="S243" s="491"/>
      <c r="T243" s="491"/>
      <c r="U243" s="491"/>
      <c r="V243" s="491"/>
      <c r="W243" s="491"/>
      <c r="X243" s="491"/>
      <c r="Y243" s="491"/>
    </row>
    <row r="244" ht="22.5" customHeight="1">
      <c r="A244" s="519"/>
      <c r="B244" s="14"/>
      <c r="C244" s="529"/>
      <c r="D244" s="529"/>
      <c r="E244" s="529"/>
      <c r="F244" s="529"/>
      <c r="G244" s="529"/>
      <c r="H244" s="529"/>
      <c r="I244" s="529"/>
      <c r="J244" s="529"/>
      <c r="K244" s="529"/>
      <c r="L244" s="529"/>
      <c r="M244" s="529"/>
      <c r="N244" s="529"/>
      <c r="O244" s="529"/>
      <c r="P244" s="529"/>
      <c r="Q244" s="529"/>
      <c r="R244" s="529"/>
      <c r="S244" s="491"/>
      <c r="T244" s="491"/>
      <c r="U244" s="491"/>
      <c r="V244" s="491"/>
      <c r="W244" s="491"/>
      <c r="X244" s="491"/>
      <c r="Y244" s="491"/>
    </row>
    <row r="245" ht="22.5" customHeight="1">
      <c r="A245" s="519"/>
      <c r="B245" s="519"/>
      <c r="C245" s="530"/>
      <c r="D245" s="530"/>
      <c r="E245" s="530"/>
      <c r="F245" s="530"/>
      <c r="G245" s="530"/>
      <c r="H245" s="530"/>
      <c r="I245" s="530"/>
      <c r="J245" s="530"/>
      <c r="K245" s="530"/>
      <c r="L245" s="530"/>
      <c r="M245" s="530"/>
      <c r="N245" s="530"/>
      <c r="O245" s="530"/>
      <c r="P245" s="530"/>
      <c r="Q245" s="530"/>
      <c r="R245" s="530"/>
      <c r="S245" s="491"/>
      <c r="T245" s="491"/>
      <c r="U245" s="491"/>
      <c r="V245" s="491"/>
      <c r="W245" s="491"/>
      <c r="X245" s="491"/>
      <c r="Y245" s="491"/>
    </row>
    <row r="246" ht="22.5" customHeight="1">
      <c r="A246" s="513"/>
      <c r="B246" s="514"/>
      <c r="C246" s="515" t="s">
        <v>495</v>
      </c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5"/>
      <c r="S246" s="491"/>
      <c r="T246" s="491"/>
      <c r="U246" s="491"/>
      <c r="V246" s="491"/>
      <c r="W246" s="491"/>
      <c r="X246" s="491"/>
      <c r="Y246" s="491"/>
    </row>
    <row r="247" ht="22.5" customHeight="1">
      <c r="A247" s="513"/>
      <c r="B247" s="514"/>
      <c r="C247" s="516" t="s">
        <v>7</v>
      </c>
      <c r="D247" s="517"/>
      <c r="E247" s="516" t="s">
        <v>15</v>
      </c>
      <c r="F247" s="517"/>
      <c r="G247" s="516" t="s">
        <v>134</v>
      </c>
      <c r="H247" s="517"/>
      <c r="I247" s="516" t="s">
        <v>26</v>
      </c>
      <c r="J247" s="517"/>
      <c r="K247" s="516" t="s">
        <v>497</v>
      </c>
      <c r="L247" s="517"/>
      <c r="M247" s="516" t="s">
        <v>498</v>
      </c>
      <c r="N247" s="517"/>
      <c r="O247" s="516" t="s">
        <v>308</v>
      </c>
      <c r="P247" s="517"/>
      <c r="Q247" s="516" t="s">
        <v>305</v>
      </c>
      <c r="R247" s="517"/>
      <c r="S247" s="491"/>
      <c r="T247" s="491"/>
      <c r="U247" s="491"/>
      <c r="V247" s="491"/>
      <c r="W247" s="491"/>
      <c r="X247" s="491"/>
      <c r="Y247" s="491"/>
    </row>
    <row r="248" ht="22.5" customHeight="1">
      <c r="A248" s="513"/>
      <c r="B248" s="518"/>
      <c r="C248" s="516" t="s">
        <v>499</v>
      </c>
      <c r="D248" s="516" t="s">
        <v>500</v>
      </c>
      <c r="E248" s="516" t="s">
        <v>499</v>
      </c>
      <c r="F248" s="516" t="s">
        <v>500</v>
      </c>
      <c r="G248" s="516" t="s">
        <v>499</v>
      </c>
      <c r="H248" s="516" t="s">
        <v>500</v>
      </c>
      <c r="I248" s="516" t="s">
        <v>499</v>
      </c>
      <c r="J248" s="516" t="s">
        <v>500</v>
      </c>
      <c r="K248" s="516" t="s">
        <v>499</v>
      </c>
      <c r="L248" s="516" t="s">
        <v>500</v>
      </c>
      <c r="M248" s="516" t="s">
        <v>499</v>
      </c>
      <c r="N248" s="516" t="s">
        <v>500</v>
      </c>
      <c r="O248" s="516" t="s">
        <v>499</v>
      </c>
      <c r="P248" s="516" t="s">
        <v>500</v>
      </c>
      <c r="Q248" s="516" t="s">
        <v>499</v>
      </c>
      <c r="R248" s="516" t="s">
        <v>500</v>
      </c>
      <c r="S248" s="491"/>
      <c r="T248" s="491"/>
      <c r="U248" s="491"/>
      <c r="V248" s="491"/>
      <c r="W248" s="491"/>
      <c r="X248" s="491"/>
      <c r="Y248" s="491"/>
    </row>
    <row r="249" ht="22.5" customHeight="1">
      <c r="A249" s="519"/>
      <c r="B249" s="520" t="s">
        <v>501</v>
      </c>
      <c r="C249" s="521"/>
      <c r="D249" s="521"/>
      <c r="E249" s="521"/>
      <c r="F249" s="521"/>
      <c r="G249" s="521"/>
      <c r="H249" s="521"/>
      <c r="I249" s="521"/>
      <c r="J249" s="521"/>
      <c r="K249" s="521"/>
      <c r="L249" s="521"/>
      <c r="M249" s="521"/>
      <c r="N249" s="521"/>
      <c r="O249" s="521"/>
      <c r="P249" s="521"/>
      <c r="Q249" s="521"/>
      <c r="R249" s="521"/>
      <c r="S249" s="491"/>
      <c r="T249" s="491"/>
      <c r="U249" s="491"/>
      <c r="V249" s="491"/>
      <c r="W249" s="491"/>
      <c r="X249" s="491"/>
      <c r="Y249" s="491"/>
    </row>
    <row r="250" ht="22.5" customHeight="1">
      <c r="A250" s="519"/>
      <c r="B250" s="463"/>
      <c r="C250" s="521"/>
      <c r="D250" s="521"/>
      <c r="E250" s="521"/>
      <c r="F250" s="521"/>
      <c r="G250" s="521"/>
      <c r="H250" s="521"/>
      <c r="I250" s="521"/>
      <c r="J250" s="521"/>
      <c r="K250" s="521"/>
      <c r="L250" s="521"/>
      <c r="M250" s="521"/>
      <c r="N250" s="521"/>
      <c r="O250" s="521"/>
      <c r="P250" s="521"/>
      <c r="Q250" s="521"/>
      <c r="R250" s="521"/>
      <c r="S250" s="491"/>
      <c r="T250" s="491"/>
      <c r="U250" s="491"/>
      <c r="V250" s="491"/>
      <c r="W250" s="491"/>
      <c r="X250" s="491"/>
      <c r="Y250" s="491"/>
    </row>
    <row r="251" ht="22.5" customHeight="1">
      <c r="A251" s="519"/>
      <c r="B251" s="463"/>
      <c r="C251" s="521"/>
      <c r="D251" s="521"/>
      <c r="E251" s="521"/>
      <c r="F251" s="521"/>
      <c r="G251" s="521"/>
      <c r="H251" s="521"/>
      <c r="I251" s="521"/>
      <c r="J251" s="521"/>
      <c r="K251" s="521"/>
      <c r="L251" s="521"/>
      <c r="M251" s="521"/>
      <c r="N251" s="521"/>
      <c r="O251" s="521"/>
      <c r="P251" s="521"/>
      <c r="Q251" s="521"/>
      <c r="R251" s="521"/>
      <c r="S251" s="491"/>
      <c r="T251" s="491"/>
      <c r="U251" s="491"/>
      <c r="V251" s="491"/>
      <c r="W251" s="491"/>
      <c r="X251" s="491"/>
      <c r="Y251" s="491"/>
    </row>
    <row r="252" ht="22.5" customHeight="1">
      <c r="A252" s="519"/>
      <c r="B252" s="463"/>
      <c r="C252" s="521"/>
      <c r="D252" s="521"/>
      <c r="E252" s="521"/>
      <c r="F252" s="521"/>
      <c r="G252" s="521"/>
      <c r="H252" s="521"/>
      <c r="I252" s="521"/>
      <c r="J252" s="521"/>
      <c r="K252" s="521"/>
      <c r="L252" s="521"/>
      <c r="M252" s="521"/>
      <c r="N252" s="521"/>
      <c r="O252" s="521"/>
      <c r="P252" s="521"/>
      <c r="Q252" s="521"/>
      <c r="R252" s="521"/>
      <c r="S252" s="491"/>
      <c r="T252" s="491"/>
      <c r="U252" s="491"/>
      <c r="V252" s="491"/>
      <c r="W252" s="491"/>
      <c r="X252" s="491"/>
      <c r="Y252" s="491"/>
    </row>
    <row r="253" ht="22.5" customHeight="1">
      <c r="A253" s="519"/>
      <c r="B253" s="463"/>
      <c r="C253" s="521"/>
      <c r="D253" s="521"/>
      <c r="E253" s="521"/>
      <c r="F253" s="521"/>
      <c r="G253" s="521"/>
      <c r="H253" s="521"/>
      <c r="I253" s="521"/>
      <c r="J253" s="521"/>
      <c r="K253" s="521"/>
      <c r="L253" s="521"/>
      <c r="M253" s="521"/>
      <c r="N253" s="521"/>
      <c r="O253" s="521"/>
      <c r="P253" s="521"/>
      <c r="Q253" s="521"/>
      <c r="R253" s="521"/>
      <c r="S253" s="491"/>
      <c r="T253" s="491"/>
      <c r="U253" s="491"/>
      <c r="V253" s="491"/>
      <c r="W253" s="491"/>
      <c r="X253" s="491"/>
      <c r="Y253" s="491"/>
    </row>
    <row r="254" ht="22.5" customHeight="1">
      <c r="A254" s="519"/>
      <c r="B254" s="463"/>
      <c r="C254" s="521"/>
      <c r="D254" s="521"/>
      <c r="E254" s="521"/>
      <c r="F254" s="521"/>
      <c r="G254" s="521"/>
      <c r="H254" s="521"/>
      <c r="I254" s="521"/>
      <c r="J254" s="521"/>
      <c r="K254" s="521"/>
      <c r="L254" s="521"/>
      <c r="M254" s="521"/>
      <c r="N254" s="521"/>
      <c r="O254" s="521"/>
      <c r="P254" s="521"/>
      <c r="Q254" s="521"/>
      <c r="R254" s="521"/>
      <c r="S254" s="491"/>
      <c r="T254" s="491"/>
      <c r="U254" s="491"/>
      <c r="V254" s="491"/>
      <c r="W254" s="491"/>
      <c r="X254" s="491"/>
      <c r="Y254" s="491"/>
    </row>
    <row r="255" ht="22.5" customHeight="1">
      <c r="A255" s="519"/>
      <c r="B255" s="463"/>
      <c r="C255" s="521"/>
      <c r="D255" s="521"/>
      <c r="E255" s="521"/>
      <c r="F255" s="521"/>
      <c r="G255" s="521"/>
      <c r="H255" s="521"/>
      <c r="I255" s="521"/>
      <c r="J255" s="521"/>
      <c r="K255" s="521"/>
      <c r="L255" s="521"/>
      <c r="M255" s="521"/>
      <c r="N255" s="521"/>
      <c r="O255" s="521"/>
      <c r="P255" s="521"/>
      <c r="Q255" s="521"/>
      <c r="R255" s="521"/>
      <c r="S255" s="491"/>
      <c r="T255" s="491"/>
      <c r="U255" s="491"/>
      <c r="V255" s="491"/>
      <c r="W255" s="491"/>
      <c r="X255" s="491"/>
      <c r="Y255" s="491"/>
    </row>
    <row r="256" ht="22.5" customHeight="1">
      <c r="A256" s="519"/>
      <c r="B256" s="463"/>
      <c r="C256" s="521"/>
      <c r="D256" s="521"/>
      <c r="E256" s="521"/>
      <c r="F256" s="521"/>
      <c r="G256" s="521"/>
      <c r="H256" s="521"/>
      <c r="I256" s="521"/>
      <c r="J256" s="521"/>
      <c r="K256" s="521"/>
      <c r="L256" s="521"/>
      <c r="M256" s="521"/>
      <c r="N256" s="521"/>
      <c r="O256" s="521"/>
      <c r="P256" s="521"/>
      <c r="Q256" s="521"/>
      <c r="R256" s="521"/>
      <c r="S256" s="491"/>
      <c r="T256" s="491"/>
      <c r="U256" s="491"/>
      <c r="V256" s="491"/>
      <c r="W256" s="491"/>
      <c r="X256" s="491"/>
      <c r="Y256" s="491"/>
    </row>
    <row r="257" ht="22.5" customHeight="1">
      <c r="A257" s="519"/>
      <c r="B257" s="14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N257" s="521"/>
      <c r="O257" s="521"/>
      <c r="P257" s="521"/>
      <c r="Q257" s="521"/>
      <c r="R257" s="521"/>
      <c r="S257" s="491"/>
      <c r="T257" s="491"/>
      <c r="U257" s="491"/>
      <c r="V257" s="491"/>
      <c r="W257" s="491"/>
      <c r="X257" s="491"/>
      <c r="Y257" s="491"/>
    </row>
    <row r="258" ht="22.5" customHeight="1">
      <c r="A258" s="519"/>
      <c r="B258" s="522" t="s">
        <v>502</v>
      </c>
      <c r="C258" s="523"/>
      <c r="D258" s="523"/>
      <c r="E258" s="523"/>
      <c r="F258" s="523"/>
      <c r="G258" s="523"/>
      <c r="H258" s="523"/>
      <c r="I258" s="523"/>
      <c r="J258" s="523"/>
      <c r="K258" s="523"/>
      <c r="L258" s="523"/>
      <c r="M258" s="523"/>
      <c r="N258" s="523"/>
      <c r="O258" s="523"/>
      <c r="P258" s="523"/>
      <c r="Q258" s="523"/>
      <c r="R258" s="523"/>
      <c r="S258" s="491"/>
      <c r="T258" s="491"/>
      <c r="U258" s="491"/>
      <c r="V258" s="491"/>
      <c r="W258" s="491"/>
      <c r="X258" s="491"/>
      <c r="Y258" s="491"/>
    </row>
    <row r="259" ht="22.5" customHeight="1">
      <c r="A259" s="519"/>
      <c r="B259" s="463"/>
      <c r="C259" s="523"/>
      <c r="D259" s="523"/>
      <c r="E259" s="523"/>
      <c r="F259" s="523"/>
      <c r="G259" s="523"/>
      <c r="H259" s="523"/>
      <c r="I259" s="523"/>
      <c r="J259" s="523"/>
      <c r="K259" s="523"/>
      <c r="L259" s="523"/>
      <c r="M259" s="523"/>
      <c r="N259" s="523"/>
      <c r="O259" s="523"/>
      <c r="P259" s="523"/>
      <c r="Q259" s="523"/>
      <c r="R259" s="523"/>
      <c r="S259" s="491"/>
      <c r="T259" s="491"/>
      <c r="U259" s="491"/>
      <c r="V259" s="491"/>
      <c r="W259" s="491"/>
      <c r="X259" s="491"/>
      <c r="Y259" s="491"/>
    </row>
    <row r="260" ht="22.5" customHeight="1">
      <c r="A260" s="519"/>
      <c r="B260" s="463"/>
      <c r="C260" s="523"/>
      <c r="D260" s="523"/>
      <c r="E260" s="523"/>
      <c r="F260" s="523"/>
      <c r="G260" s="523"/>
      <c r="H260" s="523"/>
      <c r="I260" s="523"/>
      <c r="J260" s="523"/>
      <c r="K260" s="523"/>
      <c r="L260" s="523"/>
      <c r="M260" s="523"/>
      <c r="N260" s="523"/>
      <c r="O260" s="523"/>
      <c r="P260" s="523"/>
      <c r="Q260" s="523"/>
      <c r="R260" s="523"/>
      <c r="S260" s="491"/>
      <c r="T260" s="491"/>
      <c r="U260" s="491"/>
      <c r="V260" s="491"/>
      <c r="W260" s="491"/>
      <c r="X260" s="491"/>
      <c r="Y260" s="491"/>
    </row>
    <row r="261" ht="22.5" customHeight="1">
      <c r="A261" s="519"/>
      <c r="B261" s="463"/>
      <c r="C261" s="523"/>
      <c r="D261" s="523"/>
      <c r="E261" s="523"/>
      <c r="F261" s="523"/>
      <c r="G261" s="523"/>
      <c r="H261" s="523"/>
      <c r="I261" s="523"/>
      <c r="J261" s="523"/>
      <c r="K261" s="523"/>
      <c r="L261" s="523"/>
      <c r="M261" s="523"/>
      <c r="N261" s="523"/>
      <c r="O261" s="523"/>
      <c r="P261" s="523"/>
      <c r="Q261" s="523"/>
      <c r="R261" s="523"/>
      <c r="S261" s="491"/>
      <c r="T261" s="491"/>
      <c r="U261" s="491"/>
      <c r="V261" s="491"/>
      <c r="W261" s="491"/>
      <c r="X261" s="491"/>
      <c r="Y261" s="491"/>
    </row>
    <row r="262" ht="22.5" customHeight="1">
      <c r="A262" s="519"/>
      <c r="B262" s="463"/>
      <c r="C262" s="523"/>
      <c r="D262" s="523"/>
      <c r="E262" s="523"/>
      <c r="F262" s="523"/>
      <c r="G262" s="523"/>
      <c r="H262" s="523"/>
      <c r="I262" s="523"/>
      <c r="J262" s="523"/>
      <c r="K262" s="523"/>
      <c r="L262" s="523"/>
      <c r="M262" s="523"/>
      <c r="N262" s="523"/>
      <c r="O262" s="523"/>
      <c r="P262" s="523"/>
      <c r="Q262" s="523"/>
      <c r="R262" s="523"/>
      <c r="S262" s="491"/>
      <c r="T262" s="491"/>
      <c r="U262" s="491"/>
      <c r="V262" s="491"/>
      <c r="W262" s="491"/>
      <c r="X262" s="491"/>
      <c r="Y262" s="491"/>
    </row>
    <row r="263" ht="22.5" customHeight="1">
      <c r="A263" s="519"/>
      <c r="B263" s="463"/>
      <c r="C263" s="523"/>
      <c r="D263" s="523"/>
      <c r="E263" s="523"/>
      <c r="F263" s="523"/>
      <c r="G263" s="523"/>
      <c r="H263" s="523"/>
      <c r="I263" s="523"/>
      <c r="J263" s="523"/>
      <c r="K263" s="523"/>
      <c r="L263" s="523"/>
      <c r="M263" s="523"/>
      <c r="N263" s="523"/>
      <c r="O263" s="523"/>
      <c r="P263" s="523"/>
      <c r="Q263" s="523"/>
      <c r="R263" s="523"/>
      <c r="S263" s="491"/>
      <c r="T263" s="491"/>
      <c r="U263" s="491"/>
      <c r="V263" s="491"/>
      <c r="W263" s="491"/>
      <c r="X263" s="491"/>
      <c r="Y263" s="491"/>
    </row>
    <row r="264" ht="22.5" customHeight="1">
      <c r="A264" s="519"/>
      <c r="B264" s="463"/>
      <c r="C264" s="523"/>
      <c r="D264" s="523"/>
      <c r="E264" s="523"/>
      <c r="F264" s="523"/>
      <c r="G264" s="523"/>
      <c r="H264" s="523"/>
      <c r="I264" s="523"/>
      <c r="J264" s="523"/>
      <c r="K264" s="523"/>
      <c r="L264" s="523"/>
      <c r="M264" s="523"/>
      <c r="N264" s="523"/>
      <c r="O264" s="523"/>
      <c r="P264" s="523"/>
      <c r="Q264" s="523"/>
      <c r="R264" s="523"/>
      <c r="S264" s="491"/>
      <c r="T264" s="491"/>
      <c r="U264" s="491"/>
      <c r="V264" s="491"/>
      <c r="W264" s="491"/>
      <c r="X264" s="491"/>
      <c r="Y264" s="491"/>
    </row>
    <row r="265" ht="22.5" customHeight="1">
      <c r="A265" s="519"/>
      <c r="B265" s="463"/>
      <c r="C265" s="523"/>
      <c r="D265" s="523"/>
      <c r="E265" s="523"/>
      <c r="F265" s="523"/>
      <c r="G265" s="523"/>
      <c r="H265" s="523"/>
      <c r="I265" s="523"/>
      <c r="J265" s="523"/>
      <c r="K265" s="523"/>
      <c r="L265" s="523"/>
      <c r="M265" s="523"/>
      <c r="N265" s="523"/>
      <c r="O265" s="523"/>
      <c r="P265" s="523"/>
      <c r="Q265" s="523"/>
      <c r="R265" s="523"/>
      <c r="S265" s="491"/>
      <c r="T265" s="491"/>
      <c r="U265" s="491"/>
      <c r="V265" s="491"/>
      <c r="W265" s="491"/>
      <c r="X265" s="491"/>
      <c r="Y265" s="491"/>
    </row>
    <row r="266" ht="22.5" customHeight="1">
      <c r="A266" s="519"/>
      <c r="B266" s="14"/>
      <c r="C266" s="523"/>
      <c r="D266" s="523"/>
      <c r="E266" s="523"/>
      <c r="F266" s="523"/>
      <c r="G266" s="523"/>
      <c r="H266" s="523"/>
      <c r="I266" s="523"/>
      <c r="J266" s="523"/>
      <c r="K266" s="523"/>
      <c r="L266" s="523"/>
      <c r="M266" s="523"/>
      <c r="N266" s="523"/>
      <c r="O266" s="523"/>
      <c r="P266" s="523"/>
      <c r="Q266" s="523"/>
      <c r="R266" s="523"/>
      <c r="S266" s="491"/>
      <c r="T266" s="491"/>
      <c r="U266" s="491"/>
      <c r="V266" s="491"/>
      <c r="W266" s="491"/>
      <c r="X266" s="491"/>
      <c r="Y266" s="491"/>
    </row>
    <row r="267" ht="22.5" customHeight="1">
      <c r="A267" s="519"/>
      <c r="B267" s="524" t="s">
        <v>503</v>
      </c>
      <c r="C267" s="525"/>
      <c r="D267" s="525"/>
      <c r="E267" s="525"/>
      <c r="F267" s="525"/>
      <c r="G267" s="525"/>
      <c r="H267" s="525"/>
      <c r="I267" s="525"/>
      <c r="J267" s="525"/>
      <c r="K267" s="525"/>
      <c r="L267" s="525"/>
      <c r="M267" s="525"/>
      <c r="N267" s="525"/>
      <c r="O267" s="525"/>
      <c r="P267" s="525"/>
      <c r="Q267" s="525"/>
      <c r="R267" s="525"/>
      <c r="S267" s="491"/>
      <c r="T267" s="491"/>
      <c r="U267" s="491"/>
      <c r="V267" s="491"/>
      <c r="W267" s="491"/>
      <c r="X267" s="491"/>
      <c r="Y267" s="491"/>
    </row>
    <row r="268" ht="22.5" customHeight="1">
      <c r="A268" s="519"/>
      <c r="B268" s="463"/>
      <c r="C268" s="525"/>
      <c r="D268" s="525"/>
      <c r="E268" s="525"/>
      <c r="F268" s="525"/>
      <c r="G268" s="525"/>
      <c r="H268" s="525"/>
      <c r="I268" s="525"/>
      <c r="J268" s="525"/>
      <c r="K268" s="525"/>
      <c r="L268" s="525"/>
      <c r="M268" s="525"/>
      <c r="N268" s="525"/>
      <c r="O268" s="525"/>
      <c r="P268" s="525"/>
      <c r="Q268" s="525"/>
      <c r="R268" s="525"/>
      <c r="S268" s="491"/>
      <c r="T268" s="491"/>
      <c r="U268" s="491"/>
      <c r="V268" s="491"/>
      <c r="W268" s="491"/>
      <c r="X268" s="491"/>
      <c r="Y268" s="491"/>
    </row>
    <row r="269" ht="22.5" customHeight="1">
      <c r="A269" s="519"/>
      <c r="B269" s="463"/>
      <c r="C269" s="525"/>
      <c r="D269" s="525"/>
      <c r="E269" s="525"/>
      <c r="F269" s="525"/>
      <c r="G269" s="525"/>
      <c r="H269" s="525"/>
      <c r="I269" s="525"/>
      <c r="J269" s="525"/>
      <c r="K269" s="525"/>
      <c r="L269" s="525"/>
      <c r="M269" s="525"/>
      <c r="N269" s="525"/>
      <c r="O269" s="525"/>
      <c r="P269" s="525"/>
      <c r="Q269" s="525"/>
      <c r="R269" s="525"/>
      <c r="S269" s="491"/>
      <c r="T269" s="491"/>
      <c r="U269" s="491"/>
      <c r="V269" s="491"/>
      <c r="W269" s="491"/>
      <c r="X269" s="491"/>
      <c r="Y269" s="491"/>
    </row>
    <row r="270" ht="22.5" customHeight="1">
      <c r="A270" s="519"/>
      <c r="B270" s="463"/>
      <c r="C270" s="525"/>
      <c r="D270" s="525"/>
      <c r="E270" s="525"/>
      <c r="F270" s="525"/>
      <c r="G270" s="525"/>
      <c r="H270" s="525"/>
      <c r="I270" s="525"/>
      <c r="J270" s="525"/>
      <c r="K270" s="525"/>
      <c r="L270" s="525"/>
      <c r="M270" s="525"/>
      <c r="N270" s="525"/>
      <c r="O270" s="525"/>
      <c r="P270" s="525"/>
      <c r="Q270" s="525"/>
      <c r="R270" s="525"/>
      <c r="S270" s="491"/>
      <c r="T270" s="491"/>
      <c r="U270" s="491"/>
      <c r="V270" s="491"/>
      <c r="W270" s="491"/>
      <c r="X270" s="491"/>
      <c r="Y270" s="491"/>
    </row>
    <row r="271" ht="22.5" customHeight="1">
      <c r="A271" s="519"/>
      <c r="B271" s="463"/>
      <c r="C271" s="525"/>
      <c r="D271" s="525"/>
      <c r="E271" s="525"/>
      <c r="F271" s="525"/>
      <c r="G271" s="525"/>
      <c r="H271" s="525"/>
      <c r="I271" s="525"/>
      <c r="J271" s="525"/>
      <c r="K271" s="525"/>
      <c r="L271" s="525"/>
      <c r="M271" s="525"/>
      <c r="N271" s="525"/>
      <c r="O271" s="525"/>
      <c r="P271" s="525"/>
      <c r="Q271" s="525"/>
      <c r="R271" s="525"/>
      <c r="S271" s="491"/>
      <c r="T271" s="491"/>
      <c r="U271" s="491"/>
      <c r="V271" s="491"/>
      <c r="W271" s="491"/>
      <c r="X271" s="491"/>
      <c r="Y271" s="491"/>
    </row>
    <row r="272" ht="22.5" customHeight="1">
      <c r="A272" s="519"/>
      <c r="B272" s="463"/>
      <c r="C272" s="525"/>
      <c r="D272" s="525"/>
      <c r="E272" s="525"/>
      <c r="F272" s="525"/>
      <c r="G272" s="525"/>
      <c r="H272" s="525"/>
      <c r="I272" s="525"/>
      <c r="J272" s="525"/>
      <c r="K272" s="525"/>
      <c r="L272" s="525"/>
      <c r="M272" s="525"/>
      <c r="N272" s="525"/>
      <c r="O272" s="525"/>
      <c r="P272" s="525"/>
      <c r="Q272" s="525"/>
      <c r="R272" s="525"/>
      <c r="S272" s="491"/>
      <c r="T272" s="491"/>
      <c r="U272" s="491"/>
      <c r="V272" s="491"/>
      <c r="W272" s="491"/>
      <c r="X272" s="491"/>
      <c r="Y272" s="491"/>
    </row>
    <row r="273" ht="22.5" customHeight="1">
      <c r="A273" s="519"/>
      <c r="B273" s="463"/>
      <c r="C273" s="525"/>
      <c r="D273" s="525"/>
      <c r="E273" s="525"/>
      <c r="F273" s="525"/>
      <c r="G273" s="525"/>
      <c r="H273" s="525"/>
      <c r="I273" s="525"/>
      <c r="J273" s="525"/>
      <c r="K273" s="525"/>
      <c r="L273" s="525"/>
      <c r="M273" s="525"/>
      <c r="N273" s="525"/>
      <c r="O273" s="525"/>
      <c r="P273" s="525"/>
      <c r="Q273" s="525"/>
      <c r="R273" s="525"/>
      <c r="S273" s="491"/>
      <c r="T273" s="491"/>
      <c r="U273" s="491"/>
      <c r="V273" s="491"/>
      <c r="W273" s="491"/>
      <c r="X273" s="491"/>
      <c r="Y273" s="491"/>
    </row>
    <row r="274" ht="22.5" customHeight="1">
      <c r="A274" s="519"/>
      <c r="B274" s="463"/>
      <c r="C274" s="525"/>
      <c r="D274" s="525"/>
      <c r="E274" s="525"/>
      <c r="F274" s="525"/>
      <c r="G274" s="525"/>
      <c r="H274" s="525"/>
      <c r="I274" s="525"/>
      <c r="J274" s="525"/>
      <c r="K274" s="525"/>
      <c r="L274" s="525"/>
      <c r="M274" s="525"/>
      <c r="N274" s="525"/>
      <c r="O274" s="525"/>
      <c r="P274" s="525"/>
      <c r="Q274" s="525"/>
      <c r="R274" s="525"/>
      <c r="S274" s="491"/>
      <c r="T274" s="491"/>
      <c r="U274" s="491"/>
      <c r="V274" s="491"/>
      <c r="W274" s="491"/>
      <c r="X274" s="491"/>
      <c r="Y274" s="491"/>
    </row>
    <row r="275" ht="22.5" customHeight="1">
      <c r="A275" s="519"/>
      <c r="B275" s="14"/>
      <c r="C275" s="525"/>
      <c r="D275" s="525"/>
      <c r="E275" s="525"/>
      <c r="F275" s="525"/>
      <c r="G275" s="525"/>
      <c r="H275" s="525"/>
      <c r="I275" s="525"/>
      <c r="J275" s="525"/>
      <c r="K275" s="525"/>
      <c r="L275" s="525"/>
      <c r="M275" s="525"/>
      <c r="N275" s="525"/>
      <c r="O275" s="525"/>
      <c r="P275" s="525"/>
      <c r="Q275" s="525"/>
      <c r="R275" s="525"/>
      <c r="S275" s="491"/>
      <c r="T275" s="491"/>
      <c r="U275" s="491"/>
      <c r="V275" s="491"/>
      <c r="W275" s="491"/>
      <c r="X275" s="491"/>
      <c r="Y275" s="491"/>
    </row>
    <row r="276" ht="22.5" customHeight="1">
      <c r="A276" s="519"/>
      <c r="B276" s="526" t="s">
        <v>504</v>
      </c>
      <c r="C276" s="527"/>
      <c r="D276" s="527"/>
      <c r="E276" s="527"/>
      <c r="F276" s="527"/>
      <c r="G276" s="527"/>
      <c r="H276" s="527"/>
      <c r="I276" s="527"/>
      <c r="J276" s="527"/>
      <c r="K276" s="527"/>
      <c r="L276" s="527"/>
      <c r="M276" s="527"/>
      <c r="N276" s="527"/>
      <c r="O276" s="527"/>
      <c r="P276" s="527"/>
      <c r="Q276" s="527"/>
      <c r="R276" s="527"/>
      <c r="S276" s="491"/>
      <c r="T276" s="491"/>
      <c r="U276" s="491"/>
      <c r="V276" s="491"/>
      <c r="W276" s="491"/>
      <c r="X276" s="491"/>
      <c r="Y276" s="491"/>
    </row>
    <row r="277" ht="22.5" customHeight="1">
      <c r="A277" s="519"/>
      <c r="B277" s="463"/>
      <c r="C277" s="527"/>
      <c r="D277" s="527"/>
      <c r="E277" s="527"/>
      <c r="F277" s="527"/>
      <c r="G277" s="527"/>
      <c r="H277" s="527"/>
      <c r="I277" s="527"/>
      <c r="J277" s="527"/>
      <c r="K277" s="527"/>
      <c r="L277" s="527"/>
      <c r="M277" s="527"/>
      <c r="N277" s="527"/>
      <c r="O277" s="527"/>
      <c r="P277" s="527"/>
      <c r="Q277" s="527"/>
      <c r="R277" s="527"/>
      <c r="S277" s="491"/>
      <c r="T277" s="491"/>
      <c r="U277" s="491"/>
      <c r="V277" s="491"/>
      <c r="W277" s="491"/>
      <c r="X277" s="491"/>
      <c r="Y277" s="491"/>
    </row>
    <row r="278" ht="22.5" customHeight="1">
      <c r="A278" s="519"/>
      <c r="B278" s="463"/>
      <c r="C278" s="527"/>
      <c r="D278" s="527"/>
      <c r="E278" s="527"/>
      <c r="F278" s="527"/>
      <c r="G278" s="527"/>
      <c r="H278" s="527"/>
      <c r="I278" s="527"/>
      <c r="J278" s="527"/>
      <c r="K278" s="527"/>
      <c r="L278" s="527"/>
      <c r="M278" s="527"/>
      <c r="N278" s="527"/>
      <c r="O278" s="527"/>
      <c r="P278" s="527"/>
      <c r="Q278" s="527"/>
      <c r="R278" s="527"/>
      <c r="S278" s="491"/>
      <c r="T278" s="491"/>
      <c r="U278" s="491"/>
      <c r="V278" s="491"/>
      <c r="W278" s="491"/>
      <c r="X278" s="491"/>
      <c r="Y278" s="491"/>
    </row>
    <row r="279" ht="22.5" customHeight="1">
      <c r="A279" s="519"/>
      <c r="B279" s="463"/>
      <c r="C279" s="527"/>
      <c r="D279" s="527"/>
      <c r="E279" s="527"/>
      <c r="F279" s="527"/>
      <c r="G279" s="527"/>
      <c r="H279" s="527"/>
      <c r="I279" s="527"/>
      <c r="J279" s="527"/>
      <c r="K279" s="527"/>
      <c r="L279" s="527"/>
      <c r="M279" s="527"/>
      <c r="N279" s="527"/>
      <c r="O279" s="527"/>
      <c r="P279" s="527"/>
      <c r="Q279" s="527"/>
      <c r="R279" s="527"/>
      <c r="S279" s="491"/>
      <c r="T279" s="491"/>
      <c r="U279" s="491"/>
      <c r="V279" s="491"/>
      <c r="W279" s="491"/>
      <c r="X279" s="491"/>
      <c r="Y279" s="491"/>
    </row>
    <row r="280" ht="22.5" customHeight="1">
      <c r="A280" s="519"/>
      <c r="B280" s="463"/>
      <c r="C280" s="527"/>
      <c r="D280" s="527"/>
      <c r="E280" s="527"/>
      <c r="F280" s="527"/>
      <c r="G280" s="527"/>
      <c r="H280" s="527"/>
      <c r="I280" s="527"/>
      <c r="J280" s="527"/>
      <c r="K280" s="527"/>
      <c r="L280" s="527"/>
      <c r="M280" s="527"/>
      <c r="N280" s="527"/>
      <c r="O280" s="527"/>
      <c r="P280" s="527"/>
      <c r="Q280" s="527"/>
      <c r="R280" s="527"/>
      <c r="S280" s="491"/>
      <c r="T280" s="491"/>
      <c r="U280" s="491"/>
      <c r="V280" s="491"/>
      <c r="W280" s="491"/>
      <c r="X280" s="491"/>
      <c r="Y280" s="491"/>
    </row>
    <row r="281" ht="22.5" customHeight="1">
      <c r="A281" s="519"/>
      <c r="B281" s="463"/>
      <c r="C281" s="527"/>
      <c r="D281" s="527"/>
      <c r="E281" s="527"/>
      <c r="F281" s="527"/>
      <c r="G281" s="527"/>
      <c r="H281" s="527"/>
      <c r="I281" s="527"/>
      <c r="J281" s="527"/>
      <c r="K281" s="527"/>
      <c r="L281" s="527"/>
      <c r="M281" s="527"/>
      <c r="N281" s="527"/>
      <c r="O281" s="527"/>
      <c r="P281" s="527"/>
      <c r="Q281" s="527"/>
      <c r="R281" s="527"/>
      <c r="S281" s="491"/>
      <c r="T281" s="491"/>
      <c r="U281" s="491"/>
      <c r="V281" s="491"/>
      <c r="W281" s="491"/>
      <c r="X281" s="491"/>
      <c r="Y281" s="491"/>
    </row>
    <row r="282" ht="22.5" customHeight="1">
      <c r="A282" s="519"/>
      <c r="B282" s="463"/>
      <c r="C282" s="527"/>
      <c r="D282" s="527"/>
      <c r="E282" s="527"/>
      <c r="F282" s="527"/>
      <c r="G282" s="527"/>
      <c r="H282" s="527"/>
      <c r="I282" s="527"/>
      <c r="J282" s="527"/>
      <c r="K282" s="527"/>
      <c r="L282" s="527"/>
      <c r="M282" s="527"/>
      <c r="N282" s="527"/>
      <c r="O282" s="527"/>
      <c r="P282" s="527"/>
      <c r="Q282" s="527"/>
      <c r="R282" s="527"/>
      <c r="S282" s="491"/>
      <c r="T282" s="491"/>
      <c r="U282" s="491"/>
      <c r="V282" s="491"/>
      <c r="W282" s="491"/>
      <c r="X282" s="491"/>
      <c r="Y282" s="491"/>
    </row>
    <row r="283" ht="22.5" customHeight="1">
      <c r="A283" s="519"/>
      <c r="B283" s="463"/>
      <c r="C283" s="527"/>
      <c r="D283" s="527"/>
      <c r="E283" s="527"/>
      <c r="F283" s="527"/>
      <c r="G283" s="527"/>
      <c r="H283" s="527"/>
      <c r="I283" s="527"/>
      <c r="J283" s="527"/>
      <c r="K283" s="527"/>
      <c r="L283" s="527"/>
      <c r="M283" s="527"/>
      <c r="N283" s="527"/>
      <c r="O283" s="527"/>
      <c r="P283" s="527"/>
      <c r="Q283" s="527"/>
      <c r="R283" s="527"/>
      <c r="S283" s="491"/>
      <c r="T283" s="491"/>
      <c r="U283" s="491"/>
      <c r="V283" s="491"/>
      <c r="W283" s="491"/>
      <c r="X283" s="491"/>
      <c r="Y283" s="491"/>
    </row>
    <row r="284" ht="22.5" customHeight="1">
      <c r="A284" s="519"/>
      <c r="B284" s="14"/>
      <c r="C284" s="527"/>
      <c r="D284" s="527"/>
      <c r="E284" s="527"/>
      <c r="F284" s="527"/>
      <c r="G284" s="527"/>
      <c r="H284" s="527"/>
      <c r="I284" s="527"/>
      <c r="J284" s="527"/>
      <c r="K284" s="527"/>
      <c r="L284" s="527"/>
      <c r="M284" s="527"/>
      <c r="N284" s="527"/>
      <c r="O284" s="527"/>
      <c r="P284" s="527"/>
      <c r="Q284" s="527"/>
      <c r="R284" s="527"/>
      <c r="S284" s="491"/>
      <c r="T284" s="491"/>
      <c r="U284" s="491"/>
      <c r="V284" s="491"/>
      <c r="W284" s="491"/>
      <c r="X284" s="491"/>
      <c r="Y284" s="491"/>
    </row>
    <row r="285" ht="22.5" customHeight="1">
      <c r="A285" s="519"/>
      <c r="B285" s="528" t="s">
        <v>505</v>
      </c>
      <c r="C285" s="529"/>
      <c r="D285" s="529"/>
      <c r="E285" s="529"/>
      <c r="F285" s="529"/>
      <c r="G285" s="529"/>
      <c r="H285" s="529"/>
      <c r="I285" s="529"/>
      <c r="J285" s="529"/>
      <c r="K285" s="529"/>
      <c r="L285" s="529"/>
      <c r="M285" s="529"/>
      <c r="N285" s="529"/>
      <c r="O285" s="529"/>
      <c r="P285" s="529"/>
      <c r="Q285" s="529"/>
      <c r="R285" s="529"/>
      <c r="S285" s="491"/>
      <c r="T285" s="491"/>
      <c r="U285" s="491"/>
      <c r="V285" s="491"/>
      <c r="W285" s="491"/>
      <c r="X285" s="491"/>
      <c r="Y285" s="491"/>
    </row>
    <row r="286" ht="22.5" customHeight="1">
      <c r="A286" s="519"/>
      <c r="B286" s="463"/>
      <c r="C286" s="529"/>
      <c r="D286" s="529"/>
      <c r="E286" s="529"/>
      <c r="F286" s="529"/>
      <c r="G286" s="529"/>
      <c r="H286" s="529"/>
      <c r="I286" s="529"/>
      <c r="J286" s="529"/>
      <c r="K286" s="529"/>
      <c r="L286" s="529"/>
      <c r="M286" s="529"/>
      <c r="N286" s="529"/>
      <c r="O286" s="529"/>
      <c r="P286" s="529"/>
      <c r="Q286" s="529"/>
      <c r="R286" s="529"/>
      <c r="S286" s="491"/>
      <c r="T286" s="491"/>
      <c r="U286" s="491"/>
      <c r="V286" s="491"/>
      <c r="W286" s="491"/>
      <c r="X286" s="491"/>
      <c r="Y286" s="491"/>
    </row>
    <row r="287" ht="22.5" customHeight="1">
      <c r="A287" s="519"/>
      <c r="B287" s="463"/>
      <c r="C287" s="529"/>
      <c r="D287" s="529"/>
      <c r="E287" s="529"/>
      <c r="F287" s="529"/>
      <c r="G287" s="529"/>
      <c r="H287" s="529"/>
      <c r="I287" s="529"/>
      <c r="J287" s="529"/>
      <c r="K287" s="529"/>
      <c r="L287" s="529"/>
      <c r="M287" s="529"/>
      <c r="N287" s="529"/>
      <c r="O287" s="529"/>
      <c r="P287" s="529"/>
      <c r="Q287" s="529"/>
      <c r="R287" s="529"/>
      <c r="S287" s="491"/>
      <c r="T287" s="491"/>
      <c r="U287" s="491"/>
      <c r="V287" s="491"/>
      <c r="W287" s="491"/>
      <c r="X287" s="491"/>
      <c r="Y287" s="491"/>
    </row>
    <row r="288" ht="22.5" customHeight="1">
      <c r="A288" s="519"/>
      <c r="B288" s="463"/>
      <c r="C288" s="529"/>
      <c r="D288" s="529"/>
      <c r="E288" s="529"/>
      <c r="F288" s="529"/>
      <c r="G288" s="529"/>
      <c r="H288" s="529"/>
      <c r="I288" s="529"/>
      <c r="J288" s="529"/>
      <c r="K288" s="529"/>
      <c r="L288" s="529"/>
      <c r="M288" s="529"/>
      <c r="N288" s="529"/>
      <c r="O288" s="529"/>
      <c r="P288" s="529"/>
      <c r="Q288" s="529"/>
      <c r="R288" s="529"/>
      <c r="S288" s="491"/>
      <c r="T288" s="491"/>
      <c r="U288" s="491"/>
      <c r="V288" s="491"/>
      <c r="W288" s="491"/>
      <c r="X288" s="491"/>
      <c r="Y288" s="491"/>
    </row>
    <row r="289" ht="22.5" customHeight="1">
      <c r="A289" s="519"/>
      <c r="B289" s="463"/>
      <c r="C289" s="529"/>
      <c r="D289" s="529"/>
      <c r="E289" s="529"/>
      <c r="F289" s="529"/>
      <c r="G289" s="529"/>
      <c r="H289" s="529"/>
      <c r="I289" s="529"/>
      <c r="J289" s="529"/>
      <c r="K289" s="529"/>
      <c r="L289" s="529"/>
      <c r="M289" s="529"/>
      <c r="N289" s="529"/>
      <c r="O289" s="529"/>
      <c r="P289" s="529"/>
      <c r="Q289" s="529"/>
      <c r="R289" s="529"/>
      <c r="S289" s="491"/>
      <c r="T289" s="491"/>
      <c r="U289" s="491"/>
      <c r="V289" s="491"/>
      <c r="W289" s="491"/>
      <c r="X289" s="491"/>
      <c r="Y289" s="491"/>
    </row>
    <row r="290" ht="22.5" customHeight="1">
      <c r="A290" s="519"/>
      <c r="B290" s="463"/>
      <c r="C290" s="529"/>
      <c r="D290" s="529"/>
      <c r="E290" s="529"/>
      <c r="F290" s="529"/>
      <c r="G290" s="529"/>
      <c r="H290" s="529"/>
      <c r="I290" s="529"/>
      <c r="J290" s="529"/>
      <c r="K290" s="529"/>
      <c r="L290" s="529"/>
      <c r="M290" s="529"/>
      <c r="N290" s="529"/>
      <c r="O290" s="529"/>
      <c r="P290" s="529"/>
      <c r="Q290" s="529"/>
      <c r="R290" s="529"/>
      <c r="S290" s="491"/>
      <c r="T290" s="491"/>
      <c r="U290" s="491"/>
      <c r="V290" s="491"/>
      <c r="W290" s="491"/>
      <c r="X290" s="491"/>
      <c r="Y290" s="491"/>
    </row>
    <row r="291" ht="22.5" customHeight="1">
      <c r="A291" s="519"/>
      <c r="B291" s="463"/>
      <c r="C291" s="529"/>
      <c r="D291" s="529"/>
      <c r="E291" s="529"/>
      <c r="F291" s="529"/>
      <c r="G291" s="529"/>
      <c r="H291" s="529"/>
      <c r="I291" s="529"/>
      <c r="J291" s="529"/>
      <c r="K291" s="529"/>
      <c r="L291" s="529"/>
      <c r="M291" s="529"/>
      <c r="N291" s="529"/>
      <c r="O291" s="529"/>
      <c r="P291" s="529"/>
      <c r="Q291" s="529"/>
      <c r="R291" s="529"/>
      <c r="S291" s="491"/>
      <c r="T291" s="491"/>
      <c r="U291" s="491"/>
      <c r="V291" s="491"/>
      <c r="W291" s="491"/>
      <c r="X291" s="491"/>
      <c r="Y291" s="491"/>
    </row>
    <row r="292" ht="22.5" customHeight="1">
      <c r="A292" s="519"/>
      <c r="B292" s="463"/>
      <c r="C292" s="529"/>
      <c r="D292" s="529"/>
      <c r="E292" s="529"/>
      <c r="F292" s="529"/>
      <c r="G292" s="529"/>
      <c r="H292" s="529"/>
      <c r="I292" s="529"/>
      <c r="J292" s="529"/>
      <c r="K292" s="529"/>
      <c r="L292" s="529"/>
      <c r="M292" s="529"/>
      <c r="N292" s="529"/>
      <c r="O292" s="529"/>
      <c r="P292" s="529"/>
      <c r="Q292" s="529"/>
      <c r="R292" s="529"/>
      <c r="S292" s="491"/>
      <c r="T292" s="491"/>
      <c r="U292" s="491"/>
      <c r="V292" s="491"/>
      <c r="W292" s="491"/>
      <c r="X292" s="491"/>
      <c r="Y292" s="491"/>
    </row>
    <row r="293" ht="22.5" customHeight="1">
      <c r="A293" s="519"/>
      <c r="B293" s="14"/>
      <c r="C293" s="529"/>
      <c r="D293" s="529"/>
      <c r="E293" s="529"/>
      <c r="F293" s="529"/>
      <c r="G293" s="529"/>
      <c r="H293" s="529"/>
      <c r="I293" s="529"/>
      <c r="J293" s="529"/>
      <c r="K293" s="529"/>
      <c r="L293" s="529"/>
      <c r="M293" s="529"/>
      <c r="N293" s="529"/>
      <c r="O293" s="529"/>
      <c r="P293" s="529"/>
      <c r="Q293" s="529"/>
      <c r="R293" s="529"/>
      <c r="S293" s="491"/>
      <c r="T293" s="491"/>
      <c r="U293" s="491"/>
      <c r="V293" s="491"/>
      <c r="W293" s="491"/>
      <c r="X293" s="491"/>
      <c r="Y293" s="491"/>
    </row>
    <row r="294">
      <c r="A294" s="531"/>
      <c r="B294" s="531"/>
      <c r="C294" s="532"/>
      <c r="D294" s="532"/>
      <c r="E294" s="532"/>
      <c r="F294" s="532"/>
      <c r="G294" s="532"/>
      <c r="H294" s="532"/>
      <c r="I294" s="532"/>
      <c r="J294" s="532"/>
      <c r="K294" s="532"/>
      <c r="L294" s="532"/>
      <c r="M294" s="532"/>
      <c r="N294" s="532"/>
      <c r="O294" s="532"/>
      <c r="P294" s="532"/>
      <c r="Q294" s="532"/>
      <c r="R294" s="532"/>
      <c r="S294" s="491"/>
      <c r="T294" s="491"/>
      <c r="U294" s="491"/>
      <c r="V294" s="491"/>
      <c r="W294" s="491"/>
      <c r="X294" s="491"/>
      <c r="Y294" s="491"/>
    </row>
    <row r="295">
      <c r="A295" s="531"/>
      <c r="B295" s="531"/>
      <c r="C295" s="532"/>
      <c r="D295" s="532"/>
      <c r="E295" s="532"/>
      <c r="F295" s="532"/>
      <c r="G295" s="532"/>
      <c r="H295" s="532"/>
      <c r="I295" s="532"/>
      <c r="J295" s="532"/>
      <c r="K295" s="532"/>
      <c r="L295" s="532"/>
      <c r="M295" s="532"/>
      <c r="N295" s="532"/>
      <c r="O295" s="532"/>
      <c r="P295" s="532"/>
      <c r="Q295" s="532"/>
      <c r="R295" s="532"/>
      <c r="S295" s="491"/>
      <c r="T295" s="491"/>
      <c r="U295" s="491"/>
      <c r="V295" s="491"/>
      <c r="W295" s="491"/>
      <c r="X295" s="491"/>
      <c r="Y295" s="491"/>
    </row>
    <row r="296">
      <c r="A296" s="531"/>
      <c r="B296" s="531"/>
      <c r="C296" s="532"/>
      <c r="D296" s="532"/>
      <c r="E296" s="532"/>
      <c r="F296" s="532"/>
      <c r="G296" s="532"/>
      <c r="H296" s="532"/>
      <c r="I296" s="532"/>
      <c r="J296" s="532"/>
      <c r="K296" s="532"/>
      <c r="L296" s="532"/>
      <c r="M296" s="532"/>
      <c r="N296" s="532"/>
      <c r="O296" s="532"/>
      <c r="P296" s="532"/>
      <c r="Q296" s="532"/>
      <c r="R296" s="532"/>
      <c r="S296" s="491"/>
      <c r="T296" s="491"/>
      <c r="U296" s="491"/>
      <c r="V296" s="491"/>
      <c r="W296" s="491"/>
      <c r="X296" s="491"/>
      <c r="Y296" s="491"/>
    </row>
    <row r="297">
      <c r="A297" s="531"/>
      <c r="B297" s="531"/>
      <c r="C297" s="532"/>
      <c r="D297" s="532"/>
      <c r="E297" s="532"/>
      <c r="F297" s="532"/>
      <c r="G297" s="532"/>
      <c r="H297" s="532"/>
      <c r="I297" s="532"/>
      <c r="J297" s="532"/>
      <c r="K297" s="532"/>
      <c r="L297" s="532"/>
      <c r="M297" s="532"/>
      <c r="N297" s="532"/>
      <c r="O297" s="532"/>
      <c r="P297" s="532"/>
      <c r="Q297" s="532"/>
      <c r="R297" s="532"/>
      <c r="S297" s="491"/>
      <c r="T297" s="491"/>
      <c r="U297" s="491"/>
      <c r="V297" s="491"/>
      <c r="W297" s="491"/>
      <c r="X297" s="491"/>
      <c r="Y297" s="491"/>
    </row>
    <row r="298">
      <c r="A298" s="531"/>
      <c r="B298" s="531"/>
      <c r="C298" s="532"/>
      <c r="D298" s="532"/>
      <c r="E298" s="532"/>
      <c r="F298" s="532"/>
      <c r="G298" s="532"/>
      <c r="H298" s="532"/>
      <c r="I298" s="532"/>
      <c r="J298" s="532"/>
      <c r="K298" s="532"/>
      <c r="L298" s="532"/>
      <c r="M298" s="532"/>
      <c r="N298" s="532"/>
      <c r="O298" s="532"/>
      <c r="P298" s="532"/>
      <c r="Q298" s="532"/>
      <c r="R298" s="532"/>
      <c r="S298" s="491"/>
      <c r="T298" s="491"/>
      <c r="U298" s="491"/>
      <c r="V298" s="491"/>
      <c r="W298" s="491"/>
      <c r="X298" s="491"/>
      <c r="Y298" s="491"/>
    </row>
    <row r="299">
      <c r="A299" s="531"/>
      <c r="B299" s="531"/>
      <c r="C299" s="532"/>
      <c r="D299" s="532"/>
      <c r="E299" s="532"/>
      <c r="F299" s="532"/>
      <c r="G299" s="532"/>
      <c r="H299" s="532"/>
      <c r="I299" s="532"/>
      <c r="J299" s="532"/>
      <c r="K299" s="532"/>
      <c r="L299" s="532"/>
      <c r="M299" s="532"/>
      <c r="N299" s="532"/>
      <c r="O299" s="532"/>
      <c r="P299" s="532"/>
      <c r="Q299" s="532"/>
      <c r="R299" s="532"/>
      <c r="S299" s="491"/>
      <c r="T299" s="491"/>
      <c r="U299" s="491"/>
      <c r="V299" s="491"/>
      <c r="W299" s="491"/>
      <c r="X299" s="491"/>
      <c r="Y299" s="491"/>
    </row>
    <row r="300">
      <c r="A300" s="531"/>
      <c r="B300" s="531"/>
      <c r="C300" s="532"/>
      <c r="D300" s="532"/>
      <c r="E300" s="532"/>
      <c r="F300" s="532"/>
      <c r="G300" s="532"/>
      <c r="H300" s="532"/>
      <c r="I300" s="532"/>
      <c r="J300" s="532"/>
      <c r="K300" s="532"/>
      <c r="L300" s="532"/>
      <c r="M300" s="532"/>
      <c r="N300" s="532"/>
      <c r="O300" s="532"/>
      <c r="P300" s="532"/>
      <c r="Q300" s="532"/>
      <c r="R300" s="532"/>
      <c r="S300" s="491"/>
      <c r="T300" s="491"/>
      <c r="U300" s="491"/>
      <c r="V300" s="491"/>
      <c r="W300" s="491"/>
      <c r="X300" s="491"/>
      <c r="Y300" s="491"/>
    </row>
    <row r="301">
      <c r="A301" s="531"/>
      <c r="B301" s="531"/>
      <c r="C301" s="532"/>
      <c r="D301" s="532"/>
      <c r="E301" s="532"/>
      <c r="F301" s="532"/>
      <c r="G301" s="532"/>
      <c r="H301" s="532"/>
      <c r="I301" s="532"/>
      <c r="J301" s="532"/>
      <c r="K301" s="532"/>
      <c r="L301" s="532"/>
      <c r="M301" s="532"/>
      <c r="N301" s="532"/>
      <c r="O301" s="532"/>
      <c r="P301" s="532"/>
      <c r="Q301" s="532"/>
      <c r="R301" s="532"/>
      <c r="S301" s="491"/>
      <c r="T301" s="491"/>
      <c r="U301" s="491"/>
      <c r="V301" s="491"/>
      <c r="W301" s="491"/>
      <c r="X301" s="491"/>
      <c r="Y301" s="491"/>
    </row>
    <row r="302">
      <c r="A302" s="531"/>
      <c r="B302" s="531"/>
      <c r="C302" s="532"/>
      <c r="D302" s="532"/>
      <c r="E302" s="532"/>
      <c r="F302" s="532"/>
      <c r="G302" s="532"/>
      <c r="H302" s="532"/>
      <c r="I302" s="532"/>
      <c r="J302" s="532"/>
      <c r="K302" s="532"/>
      <c r="L302" s="532"/>
      <c r="M302" s="532"/>
      <c r="N302" s="532"/>
      <c r="O302" s="532"/>
      <c r="P302" s="532"/>
      <c r="Q302" s="532"/>
      <c r="R302" s="532"/>
      <c r="S302" s="491"/>
      <c r="T302" s="491"/>
      <c r="U302" s="491"/>
      <c r="V302" s="491"/>
      <c r="W302" s="491"/>
      <c r="X302" s="491"/>
      <c r="Y302" s="491"/>
    </row>
    <row r="303">
      <c r="A303" s="531"/>
      <c r="B303" s="531"/>
      <c r="C303" s="532"/>
      <c r="D303" s="532"/>
      <c r="E303" s="532"/>
      <c r="F303" s="532"/>
      <c r="G303" s="532"/>
      <c r="H303" s="532"/>
      <c r="I303" s="532"/>
      <c r="J303" s="532"/>
      <c r="K303" s="532"/>
      <c r="L303" s="532"/>
      <c r="M303" s="532"/>
      <c r="N303" s="532"/>
      <c r="O303" s="532"/>
      <c r="P303" s="532"/>
      <c r="Q303" s="532"/>
      <c r="R303" s="532"/>
      <c r="S303" s="491"/>
      <c r="T303" s="491"/>
      <c r="U303" s="491"/>
      <c r="V303" s="491"/>
      <c r="W303" s="491"/>
      <c r="X303" s="491"/>
      <c r="Y303" s="491"/>
    </row>
    <row r="304">
      <c r="A304" s="531"/>
      <c r="B304" s="531"/>
      <c r="C304" s="532"/>
      <c r="D304" s="532"/>
      <c r="E304" s="532"/>
      <c r="F304" s="532"/>
      <c r="G304" s="532"/>
      <c r="H304" s="532"/>
      <c r="I304" s="532"/>
      <c r="J304" s="532"/>
      <c r="K304" s="532"/>
      <c r="L304" s="532"/>
      <c r="M304" s="532"/>
      <c r="N304" s="532"/>
      <c r="O304" s="532"/>
      <c r="P304" s="532"/>
      <c r="Q304" s="532"/>
      <c r="R304" s="532"/>
      <c r="S304" s="491"/>
      <c r="T304" s="491"/>
      <c r="U304" s="491"/>
      <c r="V304" s="491"/>
      <c r="W304" s="491"/>
      <c r="X304" s="491"/>
      <c r="Y304" s="491"/>
    </row>
    <row r="305">
      <c r="A305" s="531"/>
      <c r="B305" s="531"/>
      <c r="C305" s="532"/>
      <c r="D305" s="532"/>
      <c r="E305" s="532"/>
      <c r="F305" s="532"/>
      <c r="G305" s="532"/>
      <c r="H305" s="532"/>
      <c r="I305" s="532"/>
      <c r="J305" s="532"/>
      <c r="K305" s="532"/>
      <c r="L305" s="532"/>
      <c r="M305" s="532"/>
      <c r="N305" s="532"/>
      <c r="O305" s="532"/>
      <c r="P305" s="532"/>
      <c r="Q305" s="532"/>
      <c r="R305" s="532"/>
      <c r="S305" s="491"/>
      <c r="T305" s="491"/>
      <c r="U305" s="491"/>
      <c r="V305" s="491"/>
      <c r="W305" s="491"/>
      <c r="X305" s="491"/>
      <c r="Y305" s="491"/>
    </row>
    <row r="306">
      <c r="A306" s="531"/>
      <c r="B306" s="531"/>
      <c r="C306" s="532"/>
      <c r="D306" s="532"/>
      <c r="E306" s="532"/>
      <c r="F306" s="532"/>
      <c r="G306" s="532"/>
      <c r="H306" s="532"/>
      <c r="I306" s="532"/>
      <c r="J306" s="532"/>
      <c r="K306" s="532"/>
      <c r="L306" s="532"/>
      <c r="M306" s="532"/>
      <c r="N306" s="532"/>
      <c r="O306" s="532"/>
      <c r="P306" s="532"/>
      <c r="Q306" s="532"/>
      <c r="R306" s="532"/>
      <c r="S306" s="491"/>
      <c r="T306" s="491"/>
      <c r="U306" s="491"/>
      <c r="V306" s="491"/>
      <c r="W306" s="491"/>
      <c r="X306" s="491"/>
      <c r="Y306" s="491"/>
    </row>
    <row r="307">
      <c r="A307" s="531"/>
      <c r="B307" s="531"/>
      <c r="C307" s="532"/>
      <c r="D307" s="532"/>
      <c r="E307" s="532"/>
      <c r="F307" s="532"/>
      <c r="G307" s="532"/>
      <c r="H307" s="532"/>
      <c r="I307" s="532"/>
      <c r="J307" s="532"/>
      <c r="K307" s="532"/>
      <c r="L307" s="532"/>
      <c r="M307" s="532"/>
      <c r="N307" s="532"/>
      <c r="O307" s="532"/>
      <c r="P307" s="532"/>
      <c r="Q307" s="532"/>
      <c r="R307" s="532"/>
      <c r="S307" s="491"/>
      <c r="T307" s="491"/>
      <c r="U307" s="491"/>
      <c r="V307" s="491"/>
      <c r="W307" s="491"/>
      <c r="X307" s="491"/>
      <c r="Y307" s="491"/>
    </row>
    <row r="308">
      <c r="A308" s="531"/>
      <c r="B308" s="531"/>
      <c r="C308" s="532"/>
      <c r="D308" s="532"/>
      <c r="E308" s="532"/>
      <c r="F308" s="532"/>
      <c r="G308" s="532"/>
      <c r="H308" s="532"/>
      <c r="I308" s="532"/>
      <c r="J308" s="532"/>
      <c r="K308" s="532"/>
      <c r="L308" s="532"/>
      <c r="M308" s="532"/>
      <c r="N308" s="532"/>
      <c r="O308" s="532"/>
      <c r="P308" s="532"/>
      <c r="Q308" s="532"/>
      <c r="R308" s="532"/>
      <c r="S308" s="491"/>
      <c r="T308" s="491"/>
      <c r="U308" s="491"/>
      <c r="V308" s="491"/>
      <c r="W308" s="491"/>
      <c r="X308" s="491"/>
      <c r="Y308" s="491"/>
    </row>
    <row r="309">
      <c r="A309" s="531"/>
      <c r="B309" s="531"/>
      <c r="C309" s="532"/>
      <c r="D309" s="532"/>
      <c r="E309" s="532"/>
      <c r="F309" s="532"/>
      <c r="G309" s="532"/>
      <c r="H309" s="532"/>
      <c r="I309" s="532"/>
      <c r="J309" s="532"/>
      <c r="K309" s="532"/>
      <c r="L309" s="532"/>
      <c r="M309" s="532"/>
      <c r="N309" s="532"/>
      <c r="O309" s="532"/>
      <c r="P309" s="532"/>
      <c r="Q309" s="532"/>
      <c r="R309" s="532"/>
      <c r="S309" s="491"/>
      <c r="T309" s="491"/>
      <c r="U309" s="491"/>
      <c r="V309" s="491"/>
      <c r="W309" s="491"/>
      <c r="X309" s="491"/>
      <c r="Y309" s="491"/>
    </row>
    <row r="310">
      <c r="A310" s="531"/>
      <c r="B310" s="531"/>
      <c r="C310" s="532"/>
      <c r="D310" s="532"/>
      <c r="E310" s="532"/>
      <c r="F310" s="532"/>
      <c r="G310" s="532"/>
      <c r="H310" s="532"/>
      <c r="I310" s="532"/>
      <c r="J310" s="532"/>
      <c r="K310" s="532"/>
      <c r="L310" s="532"/>
      <c r="M310" s="532"/>
      <c r="N310" s="532"/>
      <c r="O310" s="532"/>
      <c r="P310" s="532"/>
      <c r="Q310" s="532"/>
      <c r="R310" s="532"/>
      <c r="S310" s="491"/>
      <c r="T310" s="491"/>
      <c r="U310" s="491"/>
      <c r="V310" s="491"/>
      <c r="W310" s="491"/>
      <c r="X310" s="491"/>
      <c r="Y310" s="491"/>
    </row>
    <row r="311">
      <c r="A311" s="531"/>
      <c r="B311" s="531"/>
      <c r="C311" s="532"/>
      <c r="D311" s="532"/>
      <c r="E311" s="532"/>
      <c r="F311" s="532"/>
      <c r="G311" s="532"/>
      <c r="H311" s="532"/>
      <c r="I311" s="532"/>
      <c r="J311" s="532"/>
      <c r="K311" s="532"/>
      <c r="L311" s="532"/>
      <c r="M311" s="532"/>
      <c r="N311" s="532"/>
      <c r="O311" s="532"/>
      <c r="P311" s="532"/>
      <c r="Q311" s="532"/>
      <c r="R311" s="532"/>
      <c r="S311" s="491"/>
      <c r="T311" s="491"/>
      <c r="U311" s="491"/>
      <c r="V311" s="491"/>
      <c r="W311" s="491"/>
      <c r="X311" s="491"/>
      <c r="Y311" s="491"/>
    </row>
    <row r="312">
      <c r="A312" s="531"/>
      <c r="B312" s="531"/>
      <c r="C312" s="532"/>
      <c r="D312" s="532"/>
      <c r="E312" s="532"/>
      <c r="F312" s="532"/>
      <c r="G312" s="532"/>
      <c r="H312" s="532"/>
      <c r="I312" s="532"/>
      <c r="J312" s="532"/>
      <c r="K312" s="532"/>
      <c r="L312" s="532"/>
      <c r="M312" s="532"/>
      <c r="N312" s="532"/>
      <c r="O312" s="532"/>
      <c r="P312" s="532"/>
      <c r="Q312" s="532"/>
      <c r="R312" s="532"/>
      <c r="S312" s="491"/>
      <c r="T312" s="491"/>
      <c r="U312" s="491"/>
      <c r="V312" s="491"/>
      <c r="W312" s="491"/>
      <c r="X312" s="491"/>
      <c r="Y312" s="491"/>
    </row>
    <row r="313">
      <c r="A313" s="531"/>
      <c r="B313" s="531"/>
      <c r="C313" s="532"/>
      <c r="D313" s="532"/>
      <c r="E313" s="532"/>
      <c r="F313" s="532"/>
      <c r="G313" s="532"/>
      <c r="H313" s="532"/>
      <c r="I313" s="532"/>
      <c r="J313" s="532"/>
      <c r="K313" s="532"/>
      <c r="L313" s="532"/>
      <c r="M313" s="532"/>
      <c r="N313" s="532"/>
      <c r="O313" s="532"/>
      <c r="P313" s="532"/>
      <c r="Q313" s="532"/>
      <c r="R313" s="532"/>
      <c r="S313" s="491"/>
      <c r="T313" s="491"/>
      <c r="U313" s="491"/>
      <c r="V313" s="491"/>
      <c r="W313" s="491"/>
      <c r="X313" s="491"/>
      <c r="Y313" s="491"/>
    </row>
    <row r="314">
      <c r="A314" s="531"/>
      <c r="B314" s="531"/>
      <c r="C314" s="532"/>
      <c r="D314" s="532"/>
      <c r="E314" s="532"/>
      <c r="F314" s="532"/>
      <c r="G314" s="532"/>
      <c r="H314" s="532"/>
      <c r="I314" s="532"/>
      <c r="J314" s="532"/>
      <c r="K314" s="532"/>
      <c r="L314" s="532"/>
      <c r="M314" s="532"/>
      <c r="N314" s="532"/>
      <c r="O314" s="532"/>
      <c r="P314" s="532"/>
      <c r="Q314" s="532"/>
      <c r="R314" s="532"/>
      <c r="S314" s="491"/>
      <c r="T314" s="491"/>
      <c r="U314" s="491"/>
      <c r="V314" s="491"/>
      <c r="W314" s="491"/>
      <c r="X314" s="491"/>
      <c r="Y314" s="491"/>
    </row>
    <row r="315">
      <c r="A315" s="531"/>
      <c r="B315" s="531"/>
      <c r="C315" s="532"/>
      <c r="D315" s="532"/>
      <c r="E315" s="532"/>
      <c r="F315" s="532"/>
      <c r="G315" s="532"/>
      <c r="H315" s="532"/>
      <c r="I315" s="532"/>
      <c r="J315" s="532"/>
      <c r="K315" s="532"/>
      <c r="L315" s="532"/>
      <c r="M315" s="532"/>
      <c r="N315" s="532"/>
      <c r="O315" s="532"/>
      <c r="P315" s="532"/>
      <c r="Q315" s="532"/>
      <c r="R315" s="532"/>
      <c r="S315" s="491"/>
      <c r="T315" s="491"/>
      <c r="U315" s="491"/>
      <c r="V315" s="491"/>
      <c r="W315" s="491"/>
      <c r="X315" s="491"/>
      <c r="Y315" s="491"/>
    </row>
    <row r="316">
      <c r="A316" s="531"/>
      <c r="B316" s="531"/>
      <c r="C316" s="532"/>
      <c r="D316" s="532"/>
      <c r="E316" s="532"/>
      <c r="F316" s="532"/>
      <c r="G316" s="532"/>
      <c r="H316" s="532"/>
      <c r="I316" s="532"/>
      <c r="J316" s="532"/>
      <c r="K316" s="532"/>
      <c r="L316" s="532"/>
      <c r="M316" s="532"/>
      <c r="N316" s="532"/>
      <c r="O316" s="532"/>
      <c r="P316" s="532"/>
      <c r="Q316" s="532"/>
      <c r="R316" s="532"/>
      <c r="S316" s="491"/>
      <c r="T316" s="491"/>
      <c r="U316" s="491"/>
      <c r="V316" s="491"/>
      <c r="W316" s="491"/>
      <c r="X316" s="491"/>
      <c r="Y316" s="491"/>
    </row>
    <row r="317">
      <c r="A317" s="531"/>
      <c r="B317" s="531"/>
      <c r="C317" s="532"/>
      <c r="D317" s="532"/>
      <c r="E317" s="532"/>
      <c r="F317" s="532"/>
      <c r="G317" s="532"/>
      <c r="H317" s="532"/>
      <c r="I317" s="532"/>
      <c r="J317" s="532"/>
      <c r="K317" s="532"/>
      <c r="L317" s="532"/>
      <c r="M317" s="532"/>
      <c r="N317" s="532"/>
      <c r="O317" s="532"/>
      <c r="P317" s="532"/>
      <c r="Q317" s="532"/>
      <c r="R317" s="532"/>
      <c r="S317" s="491"/>
      <c r="T317" s="491"/>
      <c r="U317" s="491"/>
      <c r="V317" s="491"/>
      <c r="W317" s="491"/>
      <c r="X317" s="491"/>
      <c r="Y317" s="491"/>
    </row>
    <row r="318">
      <c r="A318" s="531"/>
      <c r="B318" s="531"/>
      <c r="C318" s="532"/>
      <c r="D318" s="532"/>
      <c r="E318" s="532"/>
      <c r="F318" s="532"/>
      <c r="G318" s="532"/>
      <c r="H318" s="532"/>
      <c r="I318" s="532"/>
      <c r="J318" s="532"/>
      <c r="K318" s="532"/>
      <c r="L318" s="532"/>
      <c r="M318" s="532"/>
      <c r="N318" s="532"/>
      <c r="O318" s="532"/>
      <c r="P318" s="532"/>
      <c r="Q318" s="532"/>
      <c r="R318" s="532"/>
      <c r="S318" s="491"/>
      <c r="T318" s="491"/>
      <c r="U318" s="491"/>
      <c r="V318" s="491"/>
      <c r="W318" s="491"/>
      <c r="X318" s="491"/>
      <c r="Y318" s="491"/>
    </row>
    <row r="319">
      <c r="A319" s="531"/>
      <c r="B319" s="531"/>
      <c r="C319" s="532"/>
      <c r="D319" s="532"/>
      <c r="E319" s="532"/>
      <c r="F319" s="532"/>
      <c r="G319" s="532"/>
      <c r="H319" s="532"/>
      <c r="I319" s="532"/>
      <c r="J319" s="532"/>
      <c r="K319" s="532"/>
      <c r="L319" s="532"/>
      <c r="M319" s="532"/>
      <c r="N319" s="532"/>
      <c r="O319" s="532"/>
      <c r="P319" s="532"/>
      <c r="Q319" s="532"/>
      <c r="R319" s="532"/>
      <c r="S319" s="491"/>
      <c r="T319" s="491"/>
      <c r="U319" s="491"/>
      <c r="V319" s="491"/>
      <c r="W319" s="491"/>
      <c r="X319" s="491"/>
      <c r="Y319" s="491"/>
    </row>
    <row r="320">
      <c r="A320" s="531"/>
      <c r="B320" s="531"/>
      <c r="C320" s="532"/>
      <c r="D320" s="532"/>
      <c r="E320" s="532"/>
      <c r="F320" s="532"/>
      <c r="G320" s="532"/>
      <c r="H320" s="532"/>
      <c r="I320" s="532"/>
      <c r="J320" s="532"/>
      <c r="K320" s="532"/>
      <c r="L320" s="532"/>
      <c r="M320" s="532"/>
      <c r="N320" s="532"/>
      <c r="O320" s="532"/>
      <c r="P320" s="532"/>
      <c r="Q320" s="532"/>
      <c r="R320" s="532"/>
      <c r="S320" s="491"/>
      <c r="T320" s="491"/>
      <c r="U320" s="491"/>
      <c r="V320" s="491"/>
      <c r="W320" s="491"/>
      <c r="X320" s="491"/>
      <c r="Y320" s="491"/>
    </row>
    <row r="321">
      <c r="A321" s="531"/>
      <c r="B321" s="531"/>
      <c r="C321" s="532"/>
      <c r="D321" s="532"/>
      <c r="E321" s="532"/>
      <c r="F321" s="532"/>
      <c r="G321" s="532"/>
      <c r="H321" s="532"/>
      <c r="I321" s="532"/>
      <c r="J321" s="532"/>
      <c r="K321" s="532"/>
      <c r="L321" s="532"/>
      <c r="M321" s="532"/>
      <c r="N321" s="532"/>
      <c r="O321" s="532"/>
      <c r="P321" s="532"/>
      <c r="Q321" s="532"/>
      <c r="R321" s="532"/>
      <c r="S321" s="491"/>
      <c r="T321" s="491"/>
      <c r="U321" s="491"/>
      <c r="V321" s="491"/>
      <c r="W321" s="491"/>
      <c r="X321" s="491"/>
      <c r="Y321" s="491"/>
    </row>
    <row r="322">
      <c r="A322" s="531"/>
      <c r="B322" s="531"/>
      <c r="C322" s="532"/>
      <c r="D322" s="532"/>
      <c r="E322" s="532"/>
      <c r="F322" s="532"/>
      <c r="G322" s="532"/>
      <c r="H322" s="532"/>
      <c r="I322" s="532"/>
      <c r="J322" s="532"/>
      <c r="K322" s="532"/>
      <c r="L322" s="532"/>
      <c r="M322" s="532"/>
      <c r="N322" s="532"/>
      <c r="O322" s="532"/>
      <c r="P322" s="532"/>
      <c r="Q322" s="532"/>
      <c r="R322" s="532"/>
      <c r="S322" s="491"/>
      <c r="T322" s="491"/>
      <c r="U322" s="491"/>
      <c r="V322" s="491"/>
      <c r="W322" s="491"/>
      <c r="X322" s="491"/>
      <c r="Y322" s="491"/>
    </row>
    <row r="323">
      <c r="A323" s="531"/>
      <c r="B323" s="531"/>
      <c r="C323" s="532"/>
      <c r="D323" s="532"/>
      <c r="E323" s="532"/>
      <c r="F323" s="532"/>
      <c r="G323" s="532"/>
      <c r="H323" s="532"/>
      <c r="I323" s="532"/>
      <c r="J323" s="532"/>
      <c r="K323" s="532"/>
      <c r="L323" s="532"/>
      <c r="M323" s="532"/>
      <c r="N323" s="532"/>
      <c r="O323" s="532"/>
      <c r="P323" s="532"/>
      <c r="Q323" s="532"/>
      <c r="R323" s="532"/>
      <c r="S323" s="491"/>
      <c r="T323" s="491"/>
      <c r="U323" s="491"/>
      <c r="V323" s="491"/>
      <c r="W323" s="491"/>
      <c r="X323" s="491"/>
      <c r="Y323" s="491"/>
    </row>
    <row r="324">
      <c r="A324" s="531"/>
      <c r="B324" s="531"/>
      <c r="C324" s="532"/>
      <c r="D324" s="532"/>
      <c r="E324" s="532"/>
      <c r="F324" s="532"/>
      <c r="G324" s="532"/>
      <c r="H324" s="532"/>
      <c r="I324" s="532"/>
      <c r="J324" s="532"/>
      <c r="K324" s="532"/>
      <c r="L324" s="532"/>
      <c r="M324" s="532"/>
      <c r="N324" s="532"/>
      <c r="O324" s="532"/>
      <c r="P324" s="532"/>
      <c r="Q324" s="532"/>
      <c r="R324" s="532"/>
      <c r="S324" s="491"/>
      <c r="T324" s="491"/>
      <c r="U324" s="491"/>
      <c r="V324" s="491"/>
      <c r="W324" s="491"/>
      <c r="X324" s="491"/>
      <c r="Y324" s="491"/>
    </row>
    <row r="325">
      <c r="A325" s="531"/>
      <c r="B325" s="531"/>
      <c r="C325" s="532"/>
      <c r="D325" s="532"/>
      <c r="E325" s="532"/>
      <c r="F325" s="532"/>
      <c r="G325" s="532"/>
      <c r="H325" s="532"/>
      <c r="I325" s="532"/>
      <c r="J325" s="532"/>
      <c r="K325" s="532"/>
      <c r="L325" s="532"/>
      <c r="M325" s="532"/>
      <c r="N325" s="532"/>
      <c r="O325" s="532"/>
      <c r="P325" s="532"/>
      <c r="Q325" s="532"/>
      <c r="R325" s="532"/>
      <c r="S325" s="491"/>
      <c r="T325" s="491"/>
      <c r="U325" s="491"/>
      <c r="V325" s="491"/>
      <c r="W325" s="491"/>
      <c r="X325" s="491"/>
      <c r="Y325" s="491"/>
    </row>
    <row r="326">
      <c r="A326" s="531"/>
      <c r="B326" s="531"/>
      <c r="C326" s="532"/>
      <c r="D326" s="532"/>
      <c r="E326" s="532"/>
      <c r="F326" s="532"/>
      <c r="G326" s="532"/>
      <c r="H326" s="532"/>
      <c r="I326" s="532"/>
      <c r="J326" s="532"/>
      <c r="K326" s="532"/>
      <c r="L326" s="532"/>
      <c r="M326" s="532"/>
      <c r="N326" s="532"/>
      <c r="O326" s="532"/>
      <c r="P326" s="532"/>
      <c r="Q326" s="532"/>
      <c r="R326" s="532"/>
      <c r="S326" s="491"/>
      <c r="T326" s="491"/>
      <c r="U326" s="491"/>
      <c r="V326" s="491"/>
      <c r="W326" s="491"/>
      <c r="X326" s="491"/>
      <c r="Y326" s="491"/>
    </row>
    <row r="327">
      <c r="A327" s="531"/>
      <c r="B327" s="531"/>
      <c r="C327" s="532"/>
      <c r="D327" s="532"/>
      <c r="E327" s="532"/>
      <c r="F327" s="532"/>
      <c r="G327" s="532"/>
      <c r="H327" s="532"/>
      <c r="I327" s="532"/>
      <c r="J327" s="532"/>
      <c r="K327" s="532"/>
      <c r="L327" s="532"/>
      <c r="M327" s="532"/>
      <c r="N327" s="532"/>
      <c r="O327" s="532"/>
      <c r="P327" s="532"/>
      <c r="Q327" s="532"/>
      <c r="R327" s="532"/>
      <c r="S327" s="491"/>
      <c r="T327" s="491"/>
      <c r="U327" s="491"/>
      <c r="V327" s="491"/>
      <c r="W327" s="491"/>
      <c r="X327" s="491"/>
      <c r="Y327" s="491"/>
    </row>
    <row r="328">
      <c r="A328" s="531"/>
      <c r="B328" s="531"/>
      <c r="C328" s="532"/>
      <c r="D328" s="532"/>
      <c r="E328" s="532"/>
      <c r="F328" s="532"/>
      <c r="G328" s="532"/>
      <c r="H328" s="532"/>
      <c r="I328" s="532"/>
      <c r="J328" s="532"/>
      <c r="K328" s="532"/>
      <c r="L328" s="532"/>
      <c r="M328" s="532"/>
      <c r="N328" s="532"/>
      <c r="O328" s="532"/>
      <c r="P328" s="532"/>
      <c r="Q328" s="532"/>
      <c r="R328" s="532"/>
      <c r="S328" s="491"/>
      <c r="T328" s="491"/>
      <c r="U328" s="491"/>
      <c r="V328" s="491"/>
      <c r="W328" s="491"/>
      <c r="X328" s="491"/>
      <c r="Y328" s="491"/>
    </row>
    <row r="329">
      <c r="A329" s="531"/>
      <c r="B329" s="531"/>
      <c r="C329" s="532"/>
      <c r="D329" s="532"/>
      <c r="E329" s="532"/>
      <c r="F329" s="532"/>
      <c r="G329" s="532"/>
      <c r="H329" s="532"/>
      <c r="I329" s="532"/>
      <c r="J329" s="532"/>
      <c r="K329" s="532"/>
      <c r="L329" s="532"/>
      <c r="M329" s="532"/>
      <c r="N329" s="532"/>
      <c r="O329" s="532"/>
      <c r="P329" s="532"/>
      <c r="Q329" s="532"/>
      <c r="R329" s="532"/>
      <c r="S329" s="491"/>
      <c r="T329" s="491"/>
      <c r="U329" s="491"/>
      <c r="V329" s="491"/>
      <c r="W329" s="491"/>
      <c r="X329" s="491"/>
      <c r="Y329" s="491"/>
    </row>
    <row r="330">
      <c r="A330" s="531"/>
      <c r="B330" s="531"/>
      <c r="C330" s="532"/>
      <c r="D330" s="532"/>
      <c r="E330" s="532"/>
      <c r="F330" s="532"/>
      <c r="G330" s="532"/>
      <c r="H330" s="532"/>
      <c r="I330" s="532"/>
      <c r="J330" s="532"/>
      <c r="K330" s="532"/>
      <c r="L330" s="532"/>
      <c r="M330" s="532"/>
      <c r="N330" s="532"/>
      <c r="O330" s="532"/>
      <c r="P330" s="532"/>
      <c r="Q330" s="532"/>
      <c r="R330" s="532"/>
      <c r="S330" s="491"/>
      <c r="T330" s="491"/>
      <c r="U330" s="491"/>
      <c r="V330" s="491"/>
      <c r="W330" s="491"/>
      <c r="X330" s="491"/>
      <c r="Y330" s="491"/>
    </row>
    <row r="331">
      <c r="A331" s="531"/>
      <c r="B331" s="531"/>
      <c r="C331" s="532"/>
      <c r="D331" s="532"/>
      <c r="E331" s="532"/>
      <c r="F331" s="532"/>
      <c r="G331" s="532"/>
      <c r="H331" s="532"/>
      <c r="I331" s="532"/>
      <c r="J331" s="532"/>
      <c r="K331" s="532"/>
      <c r="L331" s="532"/>
      <c r="M331" s="532"/>
      <c r="N331" s="532"/>
      <c r="O331" s="532"/>
      <c r="P331" s="532"/>
      <c r="Q331" s="532"/>
      <c r="R331" s="532"/>
      <c r="S331" s="491"/>
      <c r="T331" s="491"/>
      <c r="U331" s="491"/>
      <c r="V331" s="491"/>
      <c r="W331" s="491"/>
      <c r="X331" s="491"/>
      <c r="Y331" s="491"/>
    </row>
    <row r="332">
      <c r="A332" s="531"/>
      <c r="B332" s="531"/>
      <c r="C332" s="532"/>
      <c r="D332" s="532"/>
      <c r="E332" s="532"/>
      <c r="F332" s="532"/>
      <c r="G332" s="532"/>
      <c r="H332" s="532"/>
      <c r="I332" s="532"/>
      <c r="J332" s="532"/>
      <c r="K332" s="532"/>
      <c r="L332" s="532"/>
      <c r="M332" s="532"/>
      <c r="N332" s="532"/>
      <c r="O332" s="532"/>
      <c r="P332" s="532"/>
      <c r="Q332" s="532"/>
      <c r="R332" s="532"/>
      <c r="S332" s="491"/>
      <c r="T332" s="491"/>
      <c r="U332" s="491"/>
      <c r="V332" s="491"/>
      <c r="W332" s="491"/>
      <c r="X332" s="491"/>
      <c r="Y332" s="491"/>
    </row>
    <row r="333">
      <c r="A333" s="531"/>
      <c r="B333" s="531"/>
      <c r="C333" s="532"/>
      <c r="D333" s="532"/>
      <c r="E333" s="532"/>
      <c r="F333" s="532"/>
      <c r="G333" s="532"/>
      <c r="H333" s="532"/>
      <c r="I333" s="532"/>
      <c r="J333" s="532"/>
      <c r="K333" s="532"/>
      <c r="L333" s="532"/>
      <c r="M333" s="532"/>
      <c r="N333" s="532"/>
      <c r="O333" s="532"/>
      <c r="P333" s="532"/>
      <c r="Q333" s="532"/>
      <c r="R333" s="532"/>
      <c r="S333" s="491"/>
      <c r="T333" s="491"/>
      <c r="U333" s="491"/>
      <c r="V333" s="491"/>
      <c r="W333" s="491"/>
      <c r="X333" s="491"/>
      <c r="Y333" s="491"/>
    </row>
    <row r="334">
      <c r="A334" s="531"/>
      <c r="B334" s="531"/>
      <c r="C334" s="532"/>
      <c r="D334" s="532"/>
      <c r="E334" s="532"/>
      <c r="F334" s="532"/>
      <c r="G334" s="532"/>
      <c r="H334" s="532"/>
      <c r="I334" s="532"/>
      <c r="J334" s="532"/>
      <c r="K334" s="532"/>
      <c r="L334" s="532"/>
      <c r="M334" s="532"/>
      <c r="N334" s="532"/>
      <c r="O334" s="532"/>
      <c r="P334" s="532"/>
      <c r="Q334" s="532"/>
      <c r="R334" s="532"/>
      <c r="S334" s="491"/>
      <c r="T334" s="491"/>
      <c r="U334" s="491"/>
      <c r="V334" s="491"/>
      <c r="W334" s="491"/>
      <c r="X334" s="491"/>
      <c r="Y334" s="491"/>
    </row>
    <row r="335">
      <c r="A335" s="531"/>
      <c r="B335" s="531"/>
      <c r="C335" s="532"/>
      <c r="D335" s="532"/>
      <c r="E335" s="532"/>
      <c r="F335" s="532"/>
      <c r="G335" s="532"/>
      <c r="H335" s="532"/>
      <c r="I335" s="532"/>
      <c r="J335" s="532"/>
      <c r="K335" s="532"/>
      <c r="L335" s="532"/>
      <c r="M335" s="532"/>
      <c r="N335" s="532"/>
      <c r="O335" s="532"/>
      <c r="P335" s="532"/>
      <c r="Q335" s="532"/>
      <c r="R335" s="532"/>
      <c r="S335" s="491"/>
      <c r="T335" s="491"/>
      <c r="U335" s="491"/>
      <c r="V335" s="491"/>
      <c r="W335" s="491"/>
      <c r="X335" s="491"/>
      <c r="Y335" s="491"/>
    </row>
    <row r="336">
      <c r="A336" s="531"/>
      <c r="B336" s="531"/>
      <c r="C336" s="532"/>
      <c r="D336" s="532"/>
      <c r="E336" s="532"/>
      <c r="F336" s="532"/>
      <c r="G336" s="532"/>
      <c r="H336" s="532"/>
      <c r="I336" s="532"/>
      <c r="J336" s="532"/>
      <c r="K336" s="532"/>
      <c r="L336" s="532"/>
      <c r="M336" s="532"/>
      <c r="N336" s="532"/>
      <c r="O336" s="532"/>
      <c r="P336" s="532"/>
      <c r="Q336" s="532"/>
      <c r="R336" s="532"/>
      <c r="S336" s="491"/>
      <c r="T336" s="491"/>
      <c r="U336" s="491"/>
      <c r="V336" s="491"/>
      <c r="W336" s="491"/>
      <c r="X336" s="491"/>
      <c r="Y336" s="491"/>
    </row>
    <row r="337">
      <c r="A337" s="531"/>
      <c r="B337" s="531"/>
      <c r="C337" s="532"/>
      <c r="D337" s="532"/>
      <c r="E337" s="532"/>
      <c r="F337" s="532"/>
      <c r="G337" s="532"/>
      <c r="H337" s="532"/>
      <c r="I337" s="532"/>
      <c r="J337" s="532"/>
      <c r="K337" s="532"/>
      <c r="L337" s="532"/>
      <c r="M337" s="532"/>
      <c r="N337" s="532"/>
      <c r="O337" s="532"/>
      <c r="P337" s="532"/>
      <c r="Q337" s="532"/>
      <c r="R337" s="532"/>
      <c r="S337" s="491"/>
      <c r="T337" s="491"/>
      <c r="U337" s="491"/>
      <c r="V337" s="491"/>
      <c r="W337" s="491"/>
      <c r="X337" s="491"/>
      <c r="Y337" s="491"/>
    </row>
    <row r="338">
      <c r="A338" s="531"/>
      <c r="B338" s="531"/>
      <c r="C338" s="532"/>
      <c r="D338" s="532"/>
      <c r="E338" s="532"/>
      <c r="F338" s="532"/>
      <c r="G338" s="532"/>
      <c r="H338" s="532"/>
      <c r="I338" s="532"/>
      <c r="J338" s="532"/>
      <c r="K338" s="532"/>
      <c r="L338" s="532"/>
      <c r="M338" s="532"/>
      <c r="N338" s="532"/>
      <c r="O338" s="532"/>
      <c r="P338" s="532"/>
      <c r="Q338" s="532"/>
      <c r="R338" s="532"/>
      <c r="S338" s="491"/>
      <c r="T338" s="491"/>
      <c r="U338" s="491"/>
      <c r="V338" s="491"/>
      <c r="W338" s="491"/>
      <c r="X338" s="491"/>
      <c r="Y338" s="491"/>
    </row>
    <row r="339">
      <c r="A339" s="531"/>
      <c r="B339" s="531"/>
      <c r="C339" s="532"/>
      <c r="D339" s="532"/>
      <c r="E339" s="532"/>
      <c r="F339" s="532"/>
      <c r="G339" s="532"/>
      <c r="H339" s="532"/>
      <c r="I339" s="532"/>
      <c r="J339" s="532"/>
      <c r="K339" s="532"/>
      <c r="L339" s="532"/>
      <c r="M339" s="532"/>
      <c r="N339" s="532"/>
      <c r="O339" s="532"/>
      <c r="P339" s="532"/>
      <c r="Q339" s="532"/>
      <c r="R339" s="532"/>
      <c r="S339" s="491"/>
      <c r="T339" s="491"/>
      <c r="U339" s="491"/>
      <c r="V339" s="491"/>
      <c r="W339" s="491"/>
      <c r="X339" s="491"/>
      <c r="Y339" s="491"/>
    </row>
    <row r="340">
      <c r="A340" s="531"/>
      <c r="B340" s="531"/>
      <c r="C340" s="532"/>
      <c r="D340" s="532"/>
      <c r="E340" s="532"/>
      <c r="F340" s="532"/>
      <c r="G340" s="532"/>
      <c r="H340" s="532"/>
      <c r="I340" s="532"/>
      <c r="J340" s="532"/>
      <c r="K340" s="532"/>
      <c r="L340" s="532"/>
      <c r="M340" s="532"/>
      <c r="N340" s="532"/>
      <c r="O340" s="532"/>
      <c r="P340" s="532"/>
      <c r="Q340" s="532"/>
      <c r="R340" s="532"/>
      <c r="S340" s="491"/>
      <c r="T340" s="491"/>
      <c r="U340" s="491"/>
      <c r="V340" s="491"/>
      <c r="W340" s="491"/>
      <c r="X340" s="491"/>
      <c r="Y340" s="491"/>
    </row>
    <row r="341">
      <c r="A341" s="531"/>
      <c r="B341" s="531"/>
      <c r="C341" s="532"/>
      <c r="D341" s="532"/>
      <c r="E341" s="532"/>
      <c r="F341" s="532"/>
      <c r="G341" s="532"/>
      <c r="H341" s="532"/>
      <c r="I341" s="532"/>
      <c r="J341" s="532"/>
      <c r="K341" s="532"/>
      <c r="L341" s="532"/>
      <c r="M341" s="532"/>
      <c r="N341" s="532"/>
      <c r="O341" s="532"/>
      <c r="P341" s="532"/>
      <c r="Q341" s="532"/>
      <c r="R341" s="532"/>
      <c r="S341" s="491"/>
      <c r="T341" s="491"/>
      <c r="U341" s="491"/>
      <c r="V341" s="491"/>
      <c r="W341" s="491"/>
      <c r="X341" s="491"/>
      <c r="Y341" s="491"/>
    </row>
    <row r="342">
      <c r="A342" s="531"/>
      <c r="B342" s="531"/>
      <c r="C342" s="532"/>
      <c r="D342" s="532"/>
      <c r="E342" s="532"/>
      <c r="F342" s="532"/>
      <c r="G342" s="532"/>
      <c r="H342" s="532"/>
      <c r="I342" s="532"/>
      <c r="J342" s="532"/>
      <c r="K342" s="532"/>
      <c r="L342" s="532"/>
      <c r="M342" s="532"/>
      <c r="N342" s="532"/>
      <c r="O342" s="532"/>
      <c r="P342" s="532"/>
      <c r="Q342" s="532"/>
      <c r="R342" s="532"/>
      <c r="S342" s="491"/>
      <c r="T342" s="491"/>
      <c r="U342" s="491"/>
      <c r="V342" s="491"/>
      <c r="W342" s="491"/>
      <c r="X342" s="491"/>
      <c r="Y342" s="491"/>
    </row>
    <row r="343">
      <c r="A343" s="531"/>
      <c r="B343" s="531"/>
      <c r="C343" s="532"/>
      <c r="D343" s="532"/>
      <c r="E343" s="532"/>
      <c r="F343" s="532"/>
      <c r="G343" s="532"/>
      <c r="H343" s="532"/>
      <c r="I343" s="532"/>
      <c r="J343" s="532"/>
      <c r="K343" s="532"/>
      <c r="L343" s="532"/>
      <c r="M343" s="532"/>
      <c r="N343" s="532"/>
      <c r="O343" s="532"/>
      <c r="P343" s="532"/>
      <c r="Q343" s="532"/>
      <c r="R343" s="532"/>
      <c r="S343" s="491"/>
      <c r="T343" s="491"/>
      <c r="U343" s="491"/>
      <c r="V343" s="491"/>
      <c r="W343" s="491"/>
      <c r="X343" s="491"/>
      <c r="Y343" s="491"/>
    </row>
    <row r="344">
      <c r="A344" s="531"/>
      <c r="B344" s="531"/>
      <c r="C344" s="532"/>
      <c r="D344" s="532"/>
      <c r="E344" s="532"/>
      <c r="F344" s="532"/>
      <c r="G344" s="532"/>
      <c r="H344" s="532"/>
      <c r="I344" s="532"/>
      <c r="J344" s="532"/>
      <c r="K344" s="532"/>
      <c r="L344" s="532"/>
      <c r="M344" s="532"/>
      <c r="N344" s="532"/>
      <c r="O344" s="532"/>
      <c r="P344" s="532"/>
      <c r="Q344" s="532"/>
      <c r="R344" s="532"/>
      <c r="S344" s="491"/>
      <c r="T344" s="491"/>
      <c r="U344" s="491"/>
      <c r="V344" s="491"/>
      <c r="W344" s="491"/>
      <c r="X344" s="491"/>
      <c r="Y344" s="491"/>
    </row>
    <row r="345">
      <c r="A345" s="531"/>
      <c r="B345" s="531"/>
      <c r="C345" s="532"/>
      <c r="D345" s="532"/>
      <c r="E345" s="532"/>
      <c r="F345" s="532"/>
      <c r="G345" s="532"/>
      <c r="H345" s="532"/>
      <c r="I345" s="532"/>
      <c r="J345" s="532"/>
      <c r="K345" s="532"/>
      <c r="L345" s="532"/>
      <c r="M345" s="532"/>
      <c r="N345" s="532"/>
      <c r="O345" s="532"/>
      <c r="P345" s="532"/>
      <c r="Q345" s="532"/>
      <c r="R345" s="532"/>
      <c r="S345" s="491"/>
      <c r="T345" s="491"/>
      <c r="U345" s="491"/>
      <c r="V345" s="491"/>
      <c r="W345" s="491"/>
      <c r="X345" s="491"/>
      <c r="Y345" s="491"/>
    </row>
    <row r="346">
      <c r="A346" s="531"/>
      <c r="B346" s="531"/>
      <c r="C346" s="532"/>
      <c r="D346" s="532"/>
      <c r="E346" s="532"/>
      <c r="F346" s="532"/>
      <c r="G346" s="532"/>
      <c r="H346" s="532"/>
      <c r="I346" s="532"/>
      <c r="J346" s="532"/>
      <c r="K346" s="532"/>
      <c r="L346" s="532"/>
      <c r="M346" s="532"/>
      <c r="N346" s="532"/>
      <c r="O346" s="532"/>
      <c r="P346" s="532"/>
      <c r="Q346" s="532"/>
      <c r="R346" s="532"/>
      <c r="S346" s="491"/>
      <c r="T346" s="491"/>
      <c r="U346" s="491"/>
      <c r="V346" s="491"/>
      <c r="W346" s="491"/>
      <c r="X346" s="491"/>
      <c r="Y346" s="491"/>
    </row>
    <row r="347">
      <c r="A347" s="531"/>
      <c r="B347" s="531"/>
      <c r="C347" s="532"/>
      <c r="D347" s="532"/>
      <c r="E347" s="532"/>
      <c r="F347" s="532"/>
      <c r="G347" s="532"/>
      <c r="H347" s="532"/>
      <c r="I347" s="532"/>
      <c r="J347" s="532"/>
      <c r="K347" s="532"/>
      <c r="L347" s="532"/>
      <c r="M347" s="532"/>
      <c r="N347" s="532"/>
      <c r="O347" s="532"/>
      <c r="P347" s="532"/>
      <c r="Q347" s="532"/>
      <c r="R347" s="532"/>
      <c r="S347" s="491"/>
      <c r="T347" s="491"/>
      <c r="U347" s="491"/>
      <c r="V347" s="491"/>
      <c r="W347" s="491"/>
      <c r="X347" s="491"/>
      <c r="Y347" s="491"/>
    </row>
    <row r="348">
      <c r="A348" s="531"/>
      <c r="B348" s="531"/>
      <c r="C348" s="532"/>
      <c r="D348" s="532"/>
      <c r="E348" s="532"/>
      <c r="F348" s="532"/>
      <c r="G348" s="532"/>
      <c r="H348" s="532"/>
      <c r="I348" s="532"/>
      <c r="J348" s="532"/>
      <c r="K348" s="532"/>
      <c r="L348" s="532"/>
      <c r="M348" s="532"/>
      <c r="N348" s="532"/>
      <c r="O348" s="532"/>
      <c r="P348" s="532"/>
      <c r="Q348" s="532"/>
      <c r="R348" s="532"/>
      <c r="S348" s="491"/>
      <c r="T348" s="491"/>
      <c r="U348" s="491"/>
      <c r="V348" s="491"/>
      <c r="W348" s="491"/>
      <c r="X348" s="491"/>
      <c r="Y348" s="491"/>
    </row>
    <row r="349">
      <c r="A349" s="531"/>
      <c r="B349" s="531"/>
      <c r="C349" s="532"/>
      <c r="D349" s="532"/>
      <c r="E349" s="532"/>
      <c r="F349" s="532"/>
      <c r="G349" s="532"/>
      <c r="H349" s="532"/>
      <c r="I349" s="532"/>
      <c r="J349" s="532"/>
      <c r="K349" s="532"/>
      <c r="L349" s="532"/>
      <c r="M349" s="532"/>
      <c r="N349" s="532"/>
      <c r="O349" s="532"/>
      <c r="P349" s="532"/>
      <c r="Q349" s="532"/>
      <c r="R349" s="532"/>
      <c r="S349" s="491"/>
      <c r="T349" s="491"/>
      <c r="U349" s="491"/>
      <c r="V349" s="491"/>
      <c r="W349" s="491"/>
      <c r="X349" s="491"/>
      <c r="Y349" s="491"/>
    </row>
    <row r="350">
      <c r="A350" s="531"/>
      <c r="B350" s="531"/>
      <c r="C350" s="532"/>
      <c r="D350" s="532"/>
      <c r="E350" s="532"/>
      <c r="F350" s="532"/>
      <c r="G350" s="532"/>
      <c r="H350" s="532"/>
      <c r="I350" s="532"/>
      <c r="J350" s="532"/>
      <c r="K350" s="532"/>
      <c r="L350" s="532"/>
      <c r="M350" s="532"/>
      <c r="N350" s="532"/>
      <c r="O350" s="532"/>
      <c r="P350" s="532"/>
      <c r="Q350" s="532"/>
      <c r="R350" s="532"/>
      <c r="S350" s="491"/>
      <c r="T350" s="491"/>
      <c r="U350" s="491"/>
      <c r="V350" s="491"/>
      <c r="W350" s="491"/>
      <c r="X350" s="491"/>
      <c r="Y350" s="491"/>
    </row>
    <row r="351">
      <c r="A351" s="531"/>
      <c r="B351" s="531"/>
      <c r="C351" s="532"/>
      <c r="D351" s="532"/>
      <c r="E351" s="532"/>
      <c r="F351" s="532"/>
      <c r="G351" s="532"/>
      <c r="H351" s="532"/>
      <c r="I351" s="532"/>
      <c r="J351" s="532"/>
      <c r="K351" s="532"/>
      <c r="L351" s="532"/>
      <c r="M351" s="532"/>
      <c r="N351" s="532"/>
      <c r="O351" s="532"/>
      <c r="P351" s="532"/>
      <c r="Q351" s="532"/>
      <c r="R351" s="532"/>
      <c r="S351" s="491"/>
      <c r="T351" s="491"/>
      <c r="U351" s="491"/>
      <c r="V351" s="491"/>
      <c r="W351" s="491"/>
      <c r="X351" s="491"/>
      <c r="Y351" s="491"/>
    </row>
    <row r="352">
      <c r="A352" s="531"/>
      <c r="B352" s="531"/>
      <c r="C352" s="532"/>
      <c r="D352" s="532"/>
      <c r="E352" s="532"/>
      <c r="F352" s="532"/>
      <c r="G352" s="532"/>
      <c r="H352" s="532"/>
      <c r="I352" s="532"/>
      <c r="J352" s="532"/>
      <c r="K352" s="532"/>
      <c r="L352" s="532"/>
      <c r="M352" s="532"/>
      <c r="N352" s="532"/>
      <c r="O352" s="532"/>
      <c r="P352" s="532"/>
      <c r="Q352" s="532"/>
      <c r="R352" s="532"/>
      <c r="S352" s="491"/>
      <c r="T352" s="491"/>
      <c r="U352" s="491"/>
      <c r="V352" s="491"/>
      <c r="W352" s="491"/>
      <c r="X352" s="491"/>
      <c r="Y352" s="491"/>
    </row>
    <row r="353">
      <c r="A353" s="531"/>
      <c r="B353" s="531"/>
      <c r="C353" s="532"/>
      <c r="D353" s="532"/>
      <c r="E353" s="532"/>
      <c r="F353" s="532"/>
      <c r="G353" s="532"/>
      <c r="H353" s="532"/>
      <c r="I353" s="532"/>
      <c r="J353" s="532"/>
      <c r="K353" s="532"/>
      <c r="L353" s="532"/>
      <c r="M353" s="532"/>
      <c r="N353" s="532"/>
      <c r="O353" s="532"/>
      <c r="P353" s="532"/>
      <c r="Q353" s="532"/>
      <c r="R353" s="532"/>
      <c r="S353" s="491"/>
      <c r="T353" s="491"/>
      <c r="U353" s="491"/>
      <c r="V353" s="491"/>
      <c r="W353" s="491"/>
      <c r="X353" s="491"/>
      <c r="Y353" s="491"/>
    </row>
    <row r="354">
      <c r="A354" s="531"/>
      <c r="B354" s="531"/>
      <c r="C354" s="532"/>
      <c r="D354" s="532"/>
      <c r="E354" s="532"/>
      <c r="F354" s="532"/>
      <c r="G354" s="532"/>
      <c r="H354" s="532"/>
      <c r="I354" s="532"/>
      <c r="J354" s="532"/>
      <c r="K354" s="532"/>
      <c r="L354" s="532"/>
      <c r="M354" s="532"/>
      <c r="N354" s="532"/>
      <c r="O354" s="532"/>
      <c r="P354" s="532"/>
      <c r="Q354" s="532"/>
      <c r="R354" s="532"/>
      <c r="S354" s="491"/>
      <c r="T354" s="491"/>
      <c r="U354" s="491"/>
      <c r="V354" s="491"/>
      <c r="W354" s="491"/>
      <c r="X354" s="491"/>
      <c r="Y354" s="491"/>
    </row>
    <row r="355">
      <c r="A355" s="531"/>
      <c r="B355" s="531"/>
      <c r="C355" s="532"/>
      <c r="D355" s="532"/>
      <c r="E355" s="532"/>
      <c r="F355" s="532"/>
      <c r="G355" s="532"/>
      <c r="H355" s="532"/>
      <c r="I355" s="532"/>
      <c r="J355" s="532"/>
      <c r="K355" s="532"/>
      <c r="L355" s="532"/>
      <c r="M355" s="532"/>
      <c r="N355" s="532"/>
      <c r="O355" s="532"/>
      <c r="P355" s="532"/>
      <c r="Q355" s="532"/>
      <c r="R355" s="532"/>
      <c r="S355" s="491"/>
      <c r="T355" s="491"/>
      <c r="U355" s="491"/>
      <c r="V355" s="491"/>
      <c r="W355" s="491"/>
      <c r="X355" s="491"/>
      <c r="Y355" s="491"/>
    </row>
    <row r="356">
      <c r="A356" s="531"/>
      <c r="B356" s="531"/>
      <c r="C356" s="532"/>
      <c r="D356" s="532"/>
      <c r="E356" s="532"/>
      <c r="F356" s="532"/>
      <c r="G356" s="532"/>
      <c r="H356" s="532"/>
      <c r="I356" s="532"/>
      <c r="J356" s="532"/>
      <c r="K356" s="532"/>
      <c r="L356" s="532"/>
      <c r="M356" s="532"/>
      <c r="N356" s="532"/>
      <c r="O356" s="532"/>
      <c r="P356" s="532"/>
      <c r="Q356" s="532"/>
      <c r="R356" s="532"/>
      <c r="S356" s="491"/>
      <c r="T356" s="491"/>
      <c r="U356" s="491"/>
      <c r="V356" s="491"/>
      <c r="W356" s="491"/>
      <c r="X356" s="491"/>
      <c r="Y356" s="491"/>
    </row>
    <row r="357">
      <c r="A357" s="531"/>
      <c r="B357" s="531"/>
      <c r="C357" s="532"/>
      <c r="D357" s="532"/>
      <c r="E357" s="532"/>
      <c r="F357" s="532"/>
      <c r="G357" s="532"/>
      <c r="H357" s="532"/>
      <c r="I357" s="532"/>
      <c r="J357" s="532"/>
      <c r="K357" s="532"/>
      <c r="L357" s="532"/>
      <c r="M357" s="532"/>
      <c r="N357" s="532"/>
      <c r="O357" s="532"/>
      <c r="P357" s="532"/>
      <c r="Q357" s="532"/>
      <c r="R357" s="532"/>
      <c r="S357" s="491"/>
      <c r="T357" s="491"/>
      <c r="U357" s="491"/>
      <c r="V357" s="491"/>
      <c r="W357" s="491"/>
      <c r="X357" s="491"/>
      <c r="Y357" s="491"/>
    </row>
    <row r="358">
      <c r="A358" s="531"/>
      <c r="B358" s="531"/>
      <c r="C358" s="532"/>
      <c r="D358" s="532"/>
      <c r="E358" s="532"/>
      <c r="F358" s="532"/>
      <c r="G358" s="532"/>
      <c r="H358" s="532"/>
      <c r="I358" s="532"/>
      <c r="J358" s="532"/>
      <c r="K358" s="532"/>
      <c r="L358" s="532"/>
      <c r="M358" s="532"/>
      <c r="N358" s="532"/>
      <c r="O358" s="532"/>
      <c r="P358" s="532"/>
      <c r="Q358" s="532"/>
      <c r="R358" s="532"/>
      <c r="S358" s="491"/>
      <c r="T358" s="491"/>
      <c r="U358" s="491"/>
      <c r="V358" s="491"/>
      <c r="W358" s="491"/>
      <c r="X358" s="491"/>
      <c r="Y358" s="491"/>
    </row>
    <row r="359">
      <c r="A359" s="531"/>
      <c r="B359" s="531"/>
      <c r="C359" s="532"/>
      <c r="D359" s="532"/>
      <c r="E359" s="532"/>
      <c r="F359" s="532"/>
      <c r="G359" s="532"/>
      <c r="H359" s="532"/>
      <c r="I359" s="532"/>
      <c r="J359" s="532"/>
      <c r="K359" s="532"/>
      <c r="L359" s="532"/>
      <c r="M359" s="532"/>
      <c r="N359" s="532"/>
      <c r="O359" s="532"/>
      <c r="P359" s="532"/>
      <c r="Q359" s="532"/>
      <c r="R359" s="532"/>
      <c r="S359" s="491"/>
      <c r="T359" s="491"/>
      <c r="U359" s="491"/>
      <c r="V359" s="491"/>
      <c r="W359" s="491"/>
      <c r="X359" s="491"/>
      <c r="Y359" s="491"/>
    </row>
    <row r="360">
      <c r="A360" s="531"/>
      <c r="B360" s="531"/>
      <c r="C360" s="532"/>
      <c r="D360" s="532"/>
      <c r="E360" s="532"/>
      <c r="F360" s="532"/>
      <c r="G360" s="532"/>
      <c r="H360" s="532"/>
      <c r="I360" s="532"/>
      <c r="J360" s="532"/>
      <c r="K360" s="532"/>
      <c r="L360" s="532"/>
      <c r="M360" s="532"/>
      <c r="N360" s="532"/>
      <c r="O360" s="532"/>
      <c r="P360" s="532"/>
      <c r="Q360" s="532"/>
      <c r="R360" s="532"/>
      <c r="S360" s="491"/>
      <c r="T360" s="491"/>
      <c r="U360" s="491"/>
      <c r="V360" s="491"/>
      <c r="W360" s="491"/>
      <c r="X360" s="491"/>
      <c r="Y360" s="491"/>
    </row>
    <row r="361">
      <c r="A361" s="531"/>
      <c r="B361" s="531"/>
      <c r="C361" s="532"/>
      <c r="D361" s="532"/>
      <c r="E361" s="532"/>
      <c r="F361" s="532"/>
      <c r="G361" s="532"/>
      <c r="H361" s="532"/>
      <c r="I361" s="532"/>
      <c r="J361" s="532"/>
      <c r="K361" s="532"/>
      <c r="L361" s="532"/>
      <c r="M361" s="532"/>
      <c r="N361" s="532"/>
      <c r="O361" s="532"/>
      <c r="P361" s="532"/>
      <c r="Q361" s="532"/>
      <c r="R361" s="532"/>
      <c r="S361" s="491"/>
      <c r="T361" s="491"/>
      <c r="U361" s="491"/>
      <c r="V361" s="491"/>
      <c r="W361" s="491"/>
      <c r="X361" s="491"/>
      <c r="Y361" s="491"/>
    </row>
    <row r="362">
      <c r="A362" s="531"/>
      <c r="B362" s="531"/>
      <c r="C362" s="532"/>
      <c r="D362" s="532"/>
      <c r="E362" s="532"/>
      <c r="F362" s="532"/>
      <c r="G362" s="532"/>
      <c r="H362" s="532"/>
      <c r="I362" s="532"/>
      <c r="J362" s="532"/>
      <c r="K362" s="532"/>
      <c r="L362" s="532"/>
      <c r="M362" s="532"/>
      <c r="N362" s="532"/>
      <c r="O362" s="532"/>
      <c r="P362" s="532"/>
      <c r="Q362" s="532"/>
      <c r="R362" s="532"/>
      <c r="S362" s="491"/>
      <c r="T362" s="491"/>
      <c r="U362" s="491"/>
      <c r="V362" s="491"/>
      <c r="W362" s="491"/>
      <c r="X362" s="491"/>
      <c r="Y362" s="491"/>
    </row>
    <row r="363">
      <c r="A363" s="531"/>
      <c r="B363" s="531"/>
      <c r="C363" s="532"/>
      <c r="D363" s="532"/>
      <c r="E363" s="532"/>
      <c r="F363" s="532"/>
      <c r="G363" s="532"/>
      <c r="H363" s="532"/>
      <c r="I363" s="532"/>
      <c r="J363" s="532"/>
      <c r="K363" s="532"/>
      <c r="L363" s="532"/>
      <c r="M363" s="532"/>
      <c r="N363" s="532"/>
      <c r="O363" s="532"/>
      <c r="P363" s="532"/>
      <c r="Q363" s="532"/>
      <c r="R363" s="532"/>
      <c r="S363" s="491"/>
      <c r="T363" s="491"/>
      <c r="U363" s="491"/>
      <c r="V363" s="491"/>
      <c r="W363" s="491"/>
      <c r="X363" s="491"/>
      <c r="Y363" s="491"/>
    </row>
    <row r="364">
      <c r="A364" s="531"/>
      <c r="B364" s="531"/>
      <c r="C364" s="532"/>
      <c r="D364" s="532"/>
      <c r="E364" s="532"/>
      <c r="F364" s="532"/>
      <c r="G364" s="532"/>
      <c r="H364" s="532"/>
      <c r="I364" s="532"/>
      <c r="J364" s="532"/>
      <c r="K364" s="532"/>
      <c r="L364" s="532"/>
      <c r="M364" s="532"/>
      <c r="N364" s="532"/>
      <c r="O364" s="532"/>
      <c r="P364" s="532"/>
      <c r="Q364" s="532"/>
      <c r="R364" s="532"/>
      <c r="S364" s="491"/>
      <c r="T364" s="491"/>
      <c r="U364" s="491"/>
      <c r="V364" s="491"/>
      <c r="W364" s="491"/>
      <c r="X364" s="491"/>
      <c r="Y364" s="491"/>
    </row>
    <row r="365">
      <c r="A365" s="531"/>
      <c r="B365" s="531"/>
      <c r="C365" s="532"/>
      <c r="D365" s="532"/>
      <c r="E365" s="532"/>
      <c r="F365" s="532"/>
      <c r="G365" s="532"/>
      <c r="H365" s="532"/>
      <c r="I365" s="532"/>
      <c r="J365" s="532"/>
      <c r="K365" s="532"/>
      <c r="L365" s="532"/>
      <c r="M365" s="532"/>
      <c r="N365" s="532"/>
      <c r="O365" s="532"/>
      <c r="P365" s="532"/>
      <c r="Q365" s="532"/>
      <c r="R365" s="532"/>
      <c r="S365" s="491"/>
      <c r="T365" s="491"/>
      <c r="U365" s="491"/>
      <c r="V365" s="491"/>
      <c r="W365" s="491"/>
      <c r="X365" s="491"/>
      <c r="Y365" s="491"/>
    </row>
    <row r="366">
      <c r="A366" s="531"/>
      <c r="B366" s="531"/>
      <c r="C366" s="532"/>
      <c r="D366" s="532"/>
      <c r="E366" s="532"/>
      <c r="F366" s="532"/>
      <c r="G366" s="532"/>
      <c r="H366" s="532"/>
      <c r="I366" s="532"/>
      <c r="J366" s="532"/>
      <c r="K366" s="532"/>
      <c r="L366" s="532"/>
      <c r="M366" s="532"/>
      <c r="N366" s="532"/>
      <c r="O366" s="532"/>
      <c r="P366" s="532"/>
      <c r="Q366" s="532"/>
      <c r="R366" s="532"/>
      <c r="S366" s="491"/>
      <c r="T366" s="491"/>
      <c r="U366" s="491"/>
      <c r="V366" s="491"/>
      <c r="W366" s="491"/>
      <c r="X366" s="491"/>
      <c r="Y366" s="491"/>
    </row>
    <row r="367">
      <c r="A367" s="531"/>
      <c r="B367" s="531"/>
      <c r="C367" s="532"/>
      <c r="D367" s="532"/>
      <c r="E367" s="532"/>
      <c r="F367" s="532"/>
      <c r="G367" s="532"/>
      <c r="H367" s="532"/>
      <c r="I367" s="532"/>
      <c r="J367" s="532"/>
      <c r="K367" s="532"/>
      <c r="L367" s="532"/>
      <c r="M367" s="532"/>
      <c r="N367" s="532"/>
      <c r="O367" s="532"/>
      <c r="P367" s="532"/>
      <c r="Q367" s="532"/>
      <c r="R367" s="532"/>
      <c r="S367" s="491"/>
      <c r="T367" s="491"/>
      <c r="U367" s="491"/>
      <c r="V367" s="491"/>
      <c r="W367" s="491"/>
      <c r="X367" s="491"/>
      <c r="Y367" s="491"/>
    </row>
    <row r="368">
      <c r="A368" s="531"/>
      <c r="B368" s="531"/>
      <c r="C368" s="532"/>
      <c r="D368" s="532"/>
      <c r="E368" s="532"/>
      <c r="F368" s="532"/>
      <c r="G368" s="532"/>
      <c r="H368" s="532"/>
      <c r="I368" s="532"/>
      <c r="J368" s="532"/>
      <c r="K368" s="532"/>
      <c r="L368" s="532"/>
      <c r="M368" s="532"/>
      <c r="N368" s="532"/>
      <c r="O368" s="532"/>
      <c r="P368" s="532"/>
      <c r="Q368" s="532"/>
      <c r="R368" s="532"/>
      <c r="S368" s="491"/>
      <c r="T368" s="491"/>
      <c r="U368" s="491"/>
      <c r="V368" s="491"/>
      <c r="W368" s="491"/>
      <c r="X368" s="491"/>
      <c r="Y368" s="491"/>
    </row>
    <row r="369">
      <c r="A369" s="531"/>
      <c r="B369" s="531"/>
      <c r="C369" s="532"/>
      <c r="D369" s="532"/>
      <c r="E369" s="532"/>
      <c r="F369" s="532"/>
      <c r="G369" s="532"/>
      <c r="H369" s="532"/>
      <c r="I369" s="532"/>
      <c r="J369" s="532"/>
      <c r="K369" s="532"/>
      <c r="L369" s="532"/>
      <c r="M369" s="532"/>
      <c r="N369" s="532"/>
      <c r="O369" s="532"/>
      <c r="P369" s="532"/>
      <c r="Q369" s="532"/>
      <c r="R369" s="532"/>
      <c r="S369" s="491"/>
      <c r="T369" s="491"/>
      <c r="U369" s="491"/>
      <c r="V369" s="491"/>
      <c r="W369" s="491"/>
      <c r="X369" s="491"/>
      <c r="Y369" s="491"/>
    </row>
    <row r="370">
      <c r="A370" s="531"/>
      <c r="B370" s="531"/>
      <c r="C370" s="532"/>
      <c r="D370" s="532"/>
      <c r="E370" s="532"/>
      <c r="F370" s="532"/>
      <c r="G370" s="532"/>
      <c r="H370" s="532"/>
      <c r="I370" s="532"/>
      <c r="J370" s="532"/>
      <c r="K370" s="532"/>
      <c r="L370" s="532"/>
      <c r="M370" s="532"/>
      <c r="N370" s="532"/>
      <c r="O370" s="532"/>
      <c r="P370" s="532"/>
      <c r="Q370" s="532"/>
      <c r="R370" s="532"/>
      <c r="S370" s="491"/>
      <c r="T370" s="491"/>
      <c r="U370" s="491"/>
      <c r="V370" s="491"/>
      <c r="W370" s="491"/>
      <c r="X370" s="491"/>
      <c r="Y370" s="491"/>
    </row>
    <row r="371">
      <c r="A371" s="531"/>
      <c r="B371" s="531"/>
      <c r="C371" s="532"/>
      <c r="D371" s="532"/>
      <c r="E371" s="532"/>
      <c r="F371" s="532"/>
      <c r="G371" s="532"/>
      <c r="H371" s="532"/>
      <c r="I371" s="532"/>
      <c r="J371" s="532"/>
      <c r="K371" s="532"/>
      <c r="L371" s="532"/>
      <c r="M371" s="532"/>
      <c r="N371" s="532"/>
      <c r="O371" s="532"/>
      <c r="P371" s="532"/>
      <c r="Q371" s="532"/>
      <c r="R371" s="532"/>
      <c r="S371" s="491"/>
      <c r="T371" s="491"/>
      <c r="U371" s="491"/>
      <c r="V371" s="491"/>
      <c r="W371" s="491"/>
      <c r="X371" s="491"/>
      <c r="Y371" s="491"/>
    </row>
    <row r="372">
      <c r="A372" s="531"/>
      <c r="B372" s="531"/>
      <c r="C372" s="532"/>
      <c r="D372" s="532"/>
      <c r="E372" s="532"/>
      <c r="F372" s="532"/>
      <c r="G372" s="532"/>
      <c r="H372" s="532"/>
      <c r="I372" s="532"/>
      <c r="J372" s="532"/>
      <c r="K372" s="532"/>
      <c r="L372" s="532"/>
      <c r="M372" s="532"/>
      <c r="N372" s="532"/>
      <c r="O372" s="532"/>
      <c r="P372" s="532"/>
      <c r="Q372" s="532"/>
      <c r="R372" s="532"/>
      <c r="S372" s="491"/>
      <c r="T372" s="491"/>
      <c r="U372" s="491"/>
      <c r="V372" s="491"/>
      <c r="W372" s="491"/>
      <c r="X372" s="491"/>
      <c r="Y372" s="491"/>
    </row>
    <row r="373">
      <c r="A373" s="531"/>
      <c r="B373" s="531"/>
      <c r="C373" s="532"/>
      <c r="D373" s="532"/>
      <c r="E373" s="532"/>
      <c r="F373" s="532"/>
      <c r="G373" s="532"/>
      <c r="H373" s="532"/>
      <c r="I373" s="532"/>
      <c r="J373" s="532"/>
      <c r="K373" s="532"/>
      <c r="L373" s="532"/>
      <c r="M373" s="532"/>
      <c r="N373" s="532"/>
      <c r="O373" s="532"/>
      <c r="P373" s="532"/>
      <c r="Q373" s="532"/>
      <c r="R373" s="532"/>
      <c r="S373" s="491"/>
      <c r="T373" s="491"/>
      <c r="U373" s="491"/>
      <c r="V373" s="491"/>
      <c r="W373" s="491"/>
      <c r="X373" s="491"/>
      <c r="Y373" s="491"/>
    </row>
    <row r="374">
      <c r="A374" s="531"/>
      <c r="B374" s="531"/>
      <c r="C374" s="532"/>
      <c r="D374" s="532"/>
      <c r="E374" s="532"/>
      <c r="F374" s="532"/>
      <c r="G374" s="532"/>
      <c r="H374" s="532"/>
      <c r="I374" s="532"/>
      <c r="J374" s="532"/>
      <c r="K374" s="532"/>
      <c r="L374" s="532"/>
      <c r="M374" s="532"/>
      <c r="N374" s="532"/>
      <c r="O374" s="532"/>
      <c r="P374" s="532"/>
      <c r="Q374" s="532"/>
      <c r="R374" s="532"/>
      <c r="S374" s="491"/>
      <c r="T374" s="491"/>
      <c r="U374" s="491"/>
      <c r="V374" s="491"/>
      <c r="W374" s="491"/>
      <c r="X374" s="491"/>
      <c r="Y374" s="491"/>
    </row>
    <row r="375">
      <c r="A375" s="531"/>
      <c r="B375" s="531"/>
      <c r="C375" s="532"/>
      <c r="D375" s="532"/>
      <c r="E375" s="532"/>
      <c r="F375" s="532"/>
      <c r="G375" s="532"/>
      <c r="H375" s="532"/>
      <c r="I375" s="532"/>
      <c r="J375" s="532"/>
      <c r="K375" s="532"/>
      <c r="L375" s="532"/>
      <c r="M375" s="532"/>
      <c r="N375" s="532"/>
      <c r="O375" s="532"/>
      <c r="P375" s="532"/>
      <c r="Q375" s="532"/>
      <c r="R375" s="532"/>
      <c r="S375" s="491"/>
      <c r="T375" s="491"/>
      <c r="U375" s="491"/>
      <c r="V375" s="491"/>
      <c r="W375" s="491"/>
      <c r="X375" s="491"/>
      <c r="Y375" s="491"/>
    </row>
    <row r="376">
      <c r="A376" s="531"/>
      <c r="B376" s="531"/>
      <c r="C376" s="532"/>
      <c r="D376" s="532"/>
      <c r="E376" s="532"/>
      <c r="F376" s="532"/>
      <c r="G376" s="532"/>
      <c r="H376" s="532"/>
      <c r="I376" s="532"/>
      <c r="J376" s="532"/>
      <c r="K376" s="532"/>
      <c r="L376" s="532"/>
      <c r="M376" s="532"/>
      <c r="N376" s="532"/>
      <c r="O376" s="532"/>
      <c r="P376" s="532"/>
      <c r="Q376" s="532"/>
      <c r="R376" s="532"/>
      <c r="S376" s="491"/>
      <c r="T376" s="491"/>
      <c r="U376" s="491"/>
      <c r="V376" s="491"/>
      <c r="W376" s="491"/>
      <c r="X376" s="491"/>
      <c r="Y376" s="491"/>
    </row>
    <row r="377">
      <c r="A377" s="531"/>
      <c r="B377" s="531"/>
      <c r="C377" s="532"/>
      <c r="D377" s="532"/>
      <c r="E377" s="532"/>
      <c r="F377" s="532"/>
      <c r="G377" s="532"/>
      <c r="H377" s="532"/>
      <c r="I377" s="532"/>
      <c r="J377" s="532"/>
      <c r="K377" s="532"/>
      <c r="L377" s="532"/>
      <c r="M377" s="532"/>
      <c r="N377" s="532"/>
      <c r="O377" s="532"/>
      <c r="P377" s="532"/>
      <c r="Q377" s="532"/>
      <c r="R377" s="532"/>
      <c r="S377" s="491"/>
      <c r="T377" s="491"/>
      <c r="U377" s="491"/>
      <c r="V377" s="491"/>
      <c r="W377" s="491"/>
      <c r="X377" s="491"/>
      <c r="Y377" s="491"/>
    </row>
    <row r="378">
      <c r="A378" s="531"/>
      <c r="B378" s="531"/>
      <c r="C378" s="532"/>
      <c r="D378" s="532"/>
      <c r="E378" s="532"/>
      <c r="F378" s="532"/>
      <c r="G378" s="532"/>
      <c r="H378" s="532"/>
      <c r="I378" s="532"/>
      <c r="J378" s="532"/>
      <c r="K378" s="532"/>
      <c r="L378" s="532"/>
      <c r="M378" s="532"/>
      <c r="N378" s="532"/>
      <c r="O378" s="532"/>
      <c r="P378" s="532"/>
      <c r="Q378" s="532"/>
      <c r="R378" s="532"/>
      <c r="S378" s="491"/>
      <c r="T378" s="491"/>
      <c r="U378" s="491"/>
      <c r="V378" s="491"/>
      <c r="W378" s="491"/>
      <c r="X378" s="491"/>
      <c r="Y378" s="491"/>
    </row>
    <row r="379">
      <c r="A379" s="531"/>
      <c r="B379" s="531"/>
      <c r="C379" s="532"/>
      <c r="D379" s="532"/>
      <c r="E379" s="532"/>
      <c r="F379" s="532"/>
      <c r="G379" s="532"/>
      <c r="H379" s="532"/>
      <c r="I379" s="532"/>
      <c r="J379" s="532"/>
      <c r="K379" s="532"/>
      <c r="L379" s="532"/>
      <c r="M379" s="532"/>
      <c r="N379" s="532"/>
      <c r="O379" s="532"/>
      <c r="P379" s="532"/>
      <c r="Q379" s="532"/>
      <c r="R379" s="532"/>
      <c r="S379" s="491"/>
      <c r="T379" s="491"/>
      <c r="U379" s="491"/>
      <c r="V379" s="491"/>
      <c r="W379" s="491"/>
      <c r="X379" s="491"/>
      <c r="Y379" s="491"/>
    </row>
    <row r="380">
      <c r="A380" s="531"/>
      <c r="B380" s="531"/>
      <c r="C380" s="532"/>
      <c r="D380" s="532"/>
      <c r="E380" s="532"/>
      <c r="F380" s="532"/>
      <c r="G380" s="532"/>
      <c r="H380" s="532"/>
      <c r="I380" s="532"/>
      <c r="J380" s="532"/>
      <c r="K380" s="532"/>
      <c r="L380" s="532"/>
      <c r="M380" s="532"/>
      <c r="N380" s="532"/>
      <c r="O380" s="532"/>
      <c r="P380" s="532"/>
      <c r="Q380" s="532"/>
      <c r="R380" s="532"/>
      <c r="S380" s="491"/>
      <c r="T380" s="491"/>
      <c r="U380" s="491"/>
      <c r="V380" s="491"/>
      <c r="W380" s="491"/>
      <c r="X380" s="491"/>
      <c r="Y380" s="491"/>
    </row>
    <row r="381">
      <c r="A381" s="531"/>
      <c r="B381" s="531"/>
      <c r="C381" s="532"/>
      <c r="D381" s="532"/>
      <c r="E381" s="532"/>
      <c r="F381" s="532"/>
      <c r="G381" s="532"/>
      <c r="H381" s="532"/>
      <c r="I381" s="532"/>
      <c r="J381" s="532"/>
      <c r="K381" s="532"/>
      <c r="L381" s="532"/>
      <c r="M381" s="532"/>
      <c r="N381" s="532"/>
      <c r="O381" s="532"/>
      <c r="P381" s="532"/>
      <c r="Q381" s="532"/>
      <c r="R381" s="532"/>
      <c r="S381" s="491"/>
      <c r="T381" s="491"/>
      <c r="U381" s="491"/>
      <c r="V381" s="491"/>
      <c r="W381" s="491"/>
      <c r="X381" s="491"/>
      <c r="Y381" s="491"/>
    </row>
    <row r="382">
      <c r="A382" s="531"/>
      <c r="B382" s="531"/>
      <c r="C382" s="532"/>
      <c r="D382" s="532"/>
      <c r="E382" s="532"/>
      <c r="F382" s="532"/>
      <c r="G382" s="532"/>
      <c r="H382" s="532"/>
      <c r="I382" s="532"/>
      <c r="J382" s="532"/>
      <c r="K382" s="532"/>
      <c r="L382" s="532"/>
      <c r="M382" s="532"/>
      <c r="N382" s="532"/>
      <c r="O382" s="532"/>
      <c r="P382" s="532"/>
      <c r="Q382" s="532"/>
      <c r="R382" s="532"/>
      <c r="S382" s="491"/>
      <c r="T382" s="491"/>
      <c r="U382" s="491"/>
      <c r="V382" s="491"/>
      <c r="W382" s="491"/>
      <c r="X382" s="491"/>
      <c r="Y382" s="491"/>
    </row>
    <row r="383">
      <c r="A383" s="531"/>
      <c r="B383" s="531"/>
      <c r="C383" s="532"/>
      <c r="D383" s="532"/>
      <c r="E383" s="532"/>
      <c r="F383" s="532"/>
      <c r="G383" s="532"/>
      <c r="H383" s="532"/>
      <c r="I383" s="532"/>
      <c r="J383" s="532"/>
      <c r="K383" s="532"/>
      <c r="L383" s="532"/>
      <c r="M383" s="532"/>
      <c r="N383" s="532"/>
      <c r="O383" s="532"/>
      <c r="P383" s="532"/>
      <c r="Q383" s="532"/>
      <c r="R383" s="532"/>
      <c r="S383" s="491"/>
      <c r="T383" s="491"/>
      <c r="U383" s="491"/>
      <c r="V383" s="491"/>
      <c r="W383" s="491"/>
      <c r="X383" s="491"/>
      <c r="Y383" s="491"/>
    </row>
    <row r="384">
      <c r="A384" s="531"/>
      <c r="B384" s="531"/>
      <c r="C384" s="532"/>
      <c r="D384" s="532"/>
      <c r="E384" s="532"/>
      <c r="F384" s="532"/>
      <c r="G384" s="532"/>
      <c r="H384" s="532"/>
      <c r="I384" s="532"/>
      <c r="J384" s="532"/>
      <c r="K384" s="532"/>
      <c r="L384" s="532"/>
      <c r="M384" s="532"/>
      <c r="N384" s="532"/>
      <c r="O384" s="532"/>
      <c r="P384" s="532"/>
      <c r="Q384" s="532"/>
      <c r="R384" s="532"/>
      <c r="S384" s="491"/>
      <c r="T384" s="491"/>
      <c r="U384" s="491"/>
      <c r="V384" s="491"/>
      <c r="W384" s="491"/>
      <c r="X384" s="491"/>
      <c r="Y384" s="491"/>
    </row>
    <row r="385">
      <c r="A385" s="531"/>
      <c r="B385" s="531"/>
      <c r="C385" s="532"/>
      <c r="D385" s="532"/>
      <c r="E385" s="532"/>
      <c r="F385" s="532"/>
      <c r="G385" s="532"/>
      <c r="H385" s="532"/>
      <c r="I385" s="532"/>
      <c r="J385" s="532"/>
      <c r="K385" s="532"/>
      <c r="L385" s="532"/>
      <c r="M385" s="532"/>
      <c r="N385" s="532"/>
      <c r="O385" s="532"/>
      <c r="P385" s="532"/>
      <c r="Q385" s="532"/>
      <c r="R385" s="532"/>
      <c r="S385" s="491"/>
      <c r="T385" s="491"/>
      <c r="U385" s="491"/>
      <c r="V385" s="491"/>
      <c r="W385" s="491"/>
      <c r="X385" s="491"/>
      <c r="Y385" s="491"/>
    </row>
    <row r="386">
      <c r="A386" s="531"/>
      <c r="B386" s="531"/>
      <c r="C386" s="532"/>
      <c r="D386" s="532"/>
      <c r="E386" s="532"/>
      <c r="F386" s="532"/>
      <c r="G386" s="532"/>
      <c r="H386" s="532"/>
      <c r="I386" s="532"/>
      <c r="J386" s="532"/>
      <c r="K386" s="532"/>
      <c r="L386" s="532"/>
      <c r="M386" s="532"/>
      <c r="N386" s="532"/>
      <c r="O386" s="532"/>
      <c r="P386" s="532"/>
      <c r="Q386" s="532"/>
      <c r="R386" s="532"/>
      <c r="S386" s="491"/>
      <c r="T386" s="491"/>
      <c r="U386" s="491"/>
      <c r="V386" s="491"/>
      <c r="W386" s="491"/>
      <c r="X386" s="491"/>
      <c r="Y386" s="491"/>
    </row>
    <row r="387">
      <c r="A387" s="531"/>
      <c r="B387" s="531"/>
      <c r="C387" s="532"/>
      <c r="D387" s="532"/>
      <c r="E387" s="532"/>
      <c r="F387" s="532"/>
      <c r="G387" s="532"/>
      <c r="H387" s="532"/>
      <c r="I387" s="532"/>
      <c r="J387" s="532"/>
      <c r="K387" s="532"/>
      <c r="L387" s="532"/>
      <c r="M387" s="532"/>
      <c r="N387" s="532"/>
      <c r="O387" s="532"/>
      <c r="P387" s="532"/>
      <c r="Q387" s="532"/>
      <c r="R387" s="532"/>
      <c r="S387" s="491"/>
      <c r="T387" s="491"/>
      <c r="U387" s="491"/>
      <c r="V387" s="491"/>
      <c r="W387" s="491"/>
      <c r="X387" s="491"/>
      <c r="Y387" s="491"/>
    </row>
    <row r="388">
      <c r="A388" s="531"/>
      <c r="B388" s="531"/>
      <c r="C388" s="532"/>
      <c r="D388" s="532"/>
      <c r="E388" s="532"/>
      <c r="F388" s="532"/>
      <c r="G388" s="532"/>
      <c r="H388" s="532"/>
      <c r="I388" s="532"/>
      <c r="J388" s="532"/>
      <c r="K388" s="532"/>
      <c r="L388" s="532"/>
      <c r="M388" s="532"/>
      <c r="N388" s="532"/>
      <c r="O388" s="532"/>
      <c r="P388" s="532"/>
      <c r="Q388" s="532"/>
      <c r="R388" s="532"/>
      <c r="S388" s="491"/>
      <c r="T388" s="491"/>
      <c r="U388" s="491"/>
      <c r="V388" s="491"/>
      <c r="W388" s="491"/>
      <c r="X388" s="491"/>
      <c r="Y388" s="491"/>
    </row>
    <row r="389">
      <c r="A389" s="531"/>
      <c r="B389" s="531"/>
      <c r="C389" s="532"/>
      <c r="D389" s="532"/>
      <c r="E389" s="532"/>
      <c r="F389" s="532"/>
      <c r="G389" s="532"/>
      <c r="H389" s="532"/>
      <c r="I389" s="532"/>
      <c r="J389" s="532"/>
      <c r="K389" s="532"/>
      <c r="L389" s="532"/>
      <c r="M389" s="532"/>
      <c r="N389" s="532"/>
      <c r="O389" s="532"/>
      <c r="P389" s="532"/>
      <c r="Q389" s="532"/>
      <c r="R389" s="532"/>
      <c r="S389" s="491"/>
      <c r="T389" s="491"/>
      <c r="U389" s="491"/>
      <c r="V389" s="491"/>
      <c r="W389" s="491"/>
      <c r="X389" s="491"/>
      <c r="Y389" s="491"/>
    </row>
    <row r="390">
      <c r="A390" s="531"/>
      <c r="B390" s="531"/>
      <c r="C390" s="532"/>
      <c r="D390" s="532"/>
      <c r="E390" s="532"/>
      <c r="F390" s="532"/>
      <c r="G390" s="532"/>
      <c r="H390" s="532"/>
      <c r="I390" s="532"/>
      <c r="J390" s="532"/>
      <c r="K390" s="532"/>
      <c r="L390" s="532"/>
      <c r="M390" s="532"/>
      <c r="N390" s="532"/>
      <c r="O390" s="532"/>
      <c r="P390" s="532"/>
      <c r="Q390" s="532"/>
      <c r="R390" s="532"/>
      <c r="S390" s="491"/>
      <c r="T390" s="491"/>
      <c r="U390" s="491"/>
      <c r="V390" s="491"/>
      <c r="W390" s="491"/>
      <c r="X390" s="491"/>
      <c r="Y390" s="491"/>
    </row>
    <row r="391">
      <c r="A391" s="531"/>
      <c r="B391" s="531"/>
      <c r="C391" s="532"/>
      <c r="D391" s="532"/>
      <c r="E391" s="532"/>
      <c r="F391" s="532"/>
      <c r="G391" s="532"/>
      <c r="H391" s="532"/>
      <c r="I391" s="532"/>
      <c r="J391" s="532"/>
      <c r="K391" s="532"/>
      <c r="L391" s="532"/>
      <c r="M391" s="532"/>
      <c r="N391" s="532"/>
      <c r="O391" s="532"/>
      <c r="P391" s="532"/>
      <c r="Q391" s="532"/>
      <c r="R391" s="532"/>
      <c r="S391" s="491"/>
      <c r="T391" s="491"/>
      <c r="U391" s="491"/>
      <c r="V391" s="491"/>
      <c r="W391" s="491"/>
      <c r="X391" s="491"/>
      <c r="Y391" s="491"/>
    </row>
    <row r="392">
      <c r="A392" s="531"/>
      <c r="B392" s="531"/>
      <c r="C392" s="532"/>
      <c r="D392" s="532"/>
      <c r="E392" s="532"/>
      <c r="F392" s="532"/>
      <c r="G392" s="532"/>
      <c r="H392" s="532"/>
      <c r="I392" s="532"/>
      <c r="J392" s="532"/>
      <c r="K392" s="532"/>
      <c r="L392" s="532"/>
      <c r="M392" s="532"/>
      <c r="N392" s="532"/>
      <c r="O392" s="532"/>
      <c r="P392" s="532"/>
      <c r="Q392" s="532"/>
      <c r="R392" s="532"/>
      <c r="S392" s="491"/>
      <c r="T392" s="491"/>
      <c r="U392" s="491"/>
      <c r="V392" s="491"/>
      <c r="W392" s="491"/>
      <c r="X392" s="491"/>
      <c r="Y392" s="491"/>
    </row>
    <row r="393">
      <c r="A393" s="531"/>
      <c r="B393" s="531"/>
      <c r="C393" s="532"/>
      <c r="D393" s="532"/>
      <c r="E393" s="532"/>
      <c r="F393" s="532"/>
      <c r="G393" s="532"/>
      <c r="H393" s="532"/>
      <c r="I393" s="532"/>
      <c r="J393" s="532"/>
      <c r="K393" s="532"/>
      <c r="L393" s="532"/>
      <c r="M393" s="532"/>
      <c r="N393" s="532"/>
      <c r="O393" s="532"/>
      <c r="P393" s="532"/>
      <c r="Q393" s="532"/>
      <c r="R393" s="532"/>
      <c r="S393" s="491"/>
      <c r="T393" s="491"/>
      <c r="U393" s="491"/>
      <c r="V393" s="491"/>
      <c r="W393" s="491"/>
      <c r="X393" s="491"/>
      <c r="Y393" s="491"/>
    </row>
    <row r="394">
      <c r="A394" s="531"/>
      <c r="B394" s="531"/>
      <c r="C394" s="532"/>
      <c r="D394" s="532"/>
      <c r="E394" s="532"/>
      <c r="F394" s="532"/>
      <c r="G394" s="532"/>
      <c r="H394" s="532"/>
      <c r="I394" s="532"/>
      <c r="J394" s="532"/>
      <c r="K394" s="532"/>
      <c r="L394" s="532"/>
      <c r="M394" s="532"/>
      <c r="N394" s="532"/>
      <c r="O394" s="532"/>
      <c r="P394" s="532"/>
      <c r="Q394" s="532"/>
      <c r="R394" s="532"/>
      <c r="S394" s="491"/>
      <c r="T394" s="491"/>
      <c r="U394" s="491"/>
      <c r="V394" s="491"/>
      <c r="W394" s="491"/>
      <c r="X394" s="491"/>
      <c r="Y394" s="491"/>
    </row>
    <row r="395">
      <c r="A395" s="531"/>
      <c r="B395" s="531"/>
      <c r="C395" s="532"/>
      <c r="D395" s="532"/>
      <c r="E395" s="532"/>
      <c r="F395" s="532"/>
      <c r="G395" s="532"/>
      <c r="H395" s="532"/>
      <c r="I395" s="532"/>
      <c r="J395" s="532"/>
      <c r="K395" s="532"/>
      <c r="L395" s="532"/>
      <c r="M395" s="532"/>
      <c r="N395" s="532"/>
      <c r="O395" s="532"/>
      <c r="P395" s="532"/>
      <c r="Q395" s="532"/>
      <c r="R395" s="532"/>
      <c r="S395" s="491"/>
      <c r="T395" s="491"/>
      <c r="U395" s="491"/>
      <c r="V395" s="491"/>
      <c r="W395" s="491"/>
      <c r="X395" s="491"/>
      <c r="Y395" s="491"/>
    </row>
    <row r="396">
      <c r="A396" s="531"/>
      <c r="B396" s="531"/>
      <c r="C396" s="532"/>
      <c r="D396" s="532"/>
      <c r="E396" s="532"/>
      <c r="F396" s="532"/>
      <c r="G396" s="532"/>
      <c r="H396" s="532"/>
      <c r="I396" s="532"/>
      <c r="J396" s="532"/>
      <c r="K396" s="532"/>
      <c r="L396" s="532"/>
      <c r="M396" s="532"/>
      <c r="N396" s="532"/>
      <c r="O396" s="532"/>
      <c r="P396" s="532"/>
      <c r="Q396" s="532"/>
      <c r="R396" s="532"/>
      <c r="S396" s="491"/>
      <c r="T396" s="491"/>
      <c r="U396" s="491"/>
      <c r="V396" s="491"/>
      <c r="W396" s="491"/>
      <c r="X396" s="491"/>
      <c r="Y396" s="491"/>
    </row>
    <row r="397">
      <c r="A397" s="531"/>
      <c r="B397" s="531"/>
      <c r="C397" s="532"/>
      <c r="D397" s="532"/>
      <c r="E397" s="532"/>
      <c r="F397" s="532"/>
      <c r="G397" s="532"/>
      <c r="H397" s="532"/>
      <c r="I397" s="532"/>
      <c r="J397" s="532"/>
      <c r="K397" s="532"/>
      <c r="L397" s="532"/>
      <c r="M397" s="532"/>
      <c r="N397" s="532"/>
      <c r="O397" s="532"/>
      <c r="P397" s="532"/>
      <c r="Q397" s="532"/>
      <c r="R397" s="532"/>
      <c r="S397" s="491"/>
      <c r="T397" s="491"/>
      <c r="U397" s="491"/>
      <c r="V397" s="491"/>
      <c r="W397" s="491"/>
      <c r="X397" s="491"/>
      <c r="Y397" s="491"/>
    </row>
    <row r="398">
      <c r="A398" s="531"/>
      <c r="B398" s="531"/>
      <c r="C398" s="532"/>
      <c r="D398" s="532"/>
      <c r="E398" s="532"/>
      <c r="F398" s="532"/>
      <c r="G398" s="532"/>
      <c r="H398" s="532"/>
      <c r="I398" s="532"/>
      <c r="J398" s="532"/>
      <c r="K398" s="532"/>
      <c r="L398" s="532"/>
      <c r="M398" s="532"/>
      <c r="N398" s="532"/>
      <c r="O398" s="532"/>
      <c r="P398" s="532"/>
      <c r="Q398" s="532"/>
      <c r="R398" s="532"/>
      <c r="S398" s="491"/>
      <c r="T398" s="491"/>
      <c r="U398" s="491"/>
      <c r="V398" s="491"/>
      <c r="W398" s="491"/>
      <c r="X398" s="491"/>
      <c r="Y398" s="491"/>
    </row>
    <row r="399">
      <c r="A399" s="531"/>
      <c r="B399" s="531"/>
      <c r="C399" s="532"/>
      <c r="D399" s="532"/>
      <c r="E399" s="532"/>
      <c r="F399" s="532"/>
      <c r="G399" s="532"/>
      <c r="H399" s="532"/>
      <c r="I399" s="532"/>
      <c r="J399" s="532"/>
      <c r="K399" s="532"/>
      <c r="L399" s="532"/>
      <c r="M399" s="532"/>
      <c r="N399" s="532"/>
      <c r="O399" s="532"/>
      <c r="P399" s="532"/>
      <c r="Q399" s="532"/>
      <c r="R399" s="532"/>
      <c r="S399" s="491"/>
      <c r="T399" s="491"/>
      <c r="U399" s="491"/>
      <c r="V399" s="491"/>
      <c r="W399" s="491"/>
      <c r="X399" s="491"/>
      <c r="Y399" s="491"/>
    </row>
    <row r="400">
      <c r="A400" s="531"/>
      <c r="B400" s="531"/>
      <c r="C400" s="532"/>
      <c r="D400" s="532"/>
      <c r="E400" s="532"/>
      <c r="F400" s="532"/>
      <c r="G400" s="532"/>
      <c r="H400" s="532"/>
      <c r="I400" s="532"/>
      <c r="J400" s="532"/>
      <c r="K400" s="532"/>
      <c r="L400" s="532"/>
      <c r="M400" s="532"/>
      <c r="N400" s="532"/>
      <c r="O400" s="532"/>
      <c r="P400" s="532"/>
      <c r="Q400" s="532"/>
      <c r="R400" s="532"/>
      <c r="S400" s="491"/>
      <c r="T400" s="491"/>
      <c r="U400" s="491"/>
      <c r="V400" s="491"/>
      <c r="W400" s="491"/>
      <c r="X400" s="491"/>
      <c r="Y400" s="491"/>
    </row>
    <row r="401">
      <c r="A401" s="531"/>
      <c r="B401" s="531"/>
      <c r="C401" s="532"/>
      <c r="D401" s="532"/>
      <c r="E401" s="532"/>
      <c r="F401" s="532"/>
      <c r="G401" s="532"/>
      <c r="H401" s="532"/>
      <c r="I401" s="532"/>
      <c r="J401" s="532"/>
      <c r="K401" s="532"/>
      <c r="L401" s="532"/>
      <c r="M401" s="532"/>
      <c r="N401" s="532"/>
      <c r="O401" s="532"/>
      <c r="P401" s="532"/>
      <c r="Q401" s="532"/>
      <c r="R401" s="532"/>
      <c r="S401" s="491"/>
      <c r="T401" s="491"/>
      <c r="U401" s="491"/>
      <c r="V401" s="491"/>
      <c r="W401" s="491"/>
      <c r="X401" s="491"/>
      <c r="Y401" s="491"/>
    </row>
    <row r="402">
      <c r="A402" s="531"/>
      <c r="B402" s="531"/>
      <c r="C402" s="532"/>
      <c r="D402" s="532"/>
      <c r="E402" s="532"/>
      <c r="F402" s="532"/>
      <c r="G402" s="532"/>
      <c r="H402" s="532"/>
      <c r="I402" s="532"/>
      <c r="J402" s="532"/>
      <c r="K402" s="532"/>
      <c r="L402" s="532"/>
      <c r="M402" s="532"/>
      <c r="N402" s="532"/>
      <c r="O402" s="532"/>
      <c r="P402" s="532"/>
      <c r="Q402" s="532"/>
      <c r="R402" s="532"/>
      <c r="S402" s="491"/>
      <c r="T402" s="491"/>
      <c r="U402" s="491"/>
      <c r="V402" s="491"/>
      <c r="W402" s="491"/>
      <c r="X402" s="491"/>
      <c r="Y402" s="491"/>
    </row>
    <row r="403">
      <c r="A403" s="531"/>
      <c r="B403" s="531"/>
      <c r="C403" s="532"/>
      <c r="D403" s="532"/>
      <c r="E403" s="532"/>
      <c r="F403" s="532"/>
      <c r="G403" s="532"/>
      <c r="H403" s="532"/>
      <c r="I403" s="532"/>
      <c r="J403" s="532"/>
      <c r="K403" s="532"/>
      <c r="L403" s="532"/>
      <c r="M403" s="532"/>
      <c r="N403" s="532"/>
      <c r="O403" s="532"/>
      <c r="P403" s="532"/>
      <c r="Q403" s="532"/>
      <c r="R403" s="532"/>
      <c r="S403" s="491"/>
      <c r="T403" s="491"/>
      <c r="U403" s="491"/>
      <c r="V403" s="491"/>
      <c r="W403" s="491"/>
      <c r="X403" s="491"/>
      <c r="Y403" s="491"/>
    </row>
    <row r="404">
      <c r="A404" s="531"/>
      <c r="B404" s="531"/>
      <c r="C404" s="532"/>
      <c r="D404" s="532"/>
      <c r="E404" s="532"/>
      <c r="F404" s="532"/>
      <c r="G404" s="532"/>
      <c r="H404" s="532"/>
      <c r="I404" s="532"/>
      <c r="J404" s="532"/>
      <c r="K404" s="532"/>
      <c r="L404" s="532"/>
      <c r="M404" s="532"/>
      <c r="N404" s="532"/>
      <c r="O404" s="532"/>
      <c r="P404" s="532"/>
      <c r="Q404" s="532"/>
      <c r="R404" s="532"/>
      <c r="S404" s="491"/>
      <c r="T404" s="491"/>
      <c r="U404" s="491"/>
      <c r="V404" s="491"/>
      <c r="W404" s="491"/>
      <c r="X404" s="491"/>
      <c r="Y404" s="491"/>
    </row>
    <row r="405">
      <c r="A405" s="531"/>
      <c r="B405" s="531"/>
      <c r="C405" s="532"/>
      <c r="D405" s="532"/>
      <c r="E405" s="532"/>
      <c r="F405" s="532"/>
      <c r="G405" s="532"/>
      <c r="H405" s="532"/>
      <c r="I405" s="532"/>
      <c r="J405" s="532"/>
      <c r="K405" s="532"/>
      <c r="L405" s="532"/>
      <c r="M405" s="532"/>
      <c r="N405" s="532"/>
      <c r="O405" s="532"/>
      <c r="P405" s="532"/>
      <c r="Q405" s="532"/>
      <c r="R405" s="532"/>
      <c r="S405" s="491"/>
      <c r="T405" s="491"/>
      <c r="U405" s="491"/>
      <c r="V405" s="491"/>
      <c r="W405" s="491"/>
      <c r="X405" s="491"/>
      <c r="Y405" s="491"/>
    </row>
    <row r="406">
      <c r="A406" s="531"/>
      <c r="B406" s="531"/>
      <c r="C406" s="532"/>
      <c r="D406" s="532"/>
      <c r="E406" s="532"/>
      <c r="F406" s="532"/>
      <c r="G406" s="532"/>
      <c r="H406" s="532"/>
      <c r="I406" s="532"/>
      <c r="J406" s="532"/>
      <c r="K406" s="532"/>
      <c r="L406" s="532"/>
      <c r="M406" s="532"/>
      <c r="N406" s="532"/>
      <c r="O406" s="532"/>
      <c r="P406" s="532"/>
      <c r="Q406" s="532"/>
      <c r="R406" s="532"/>
      <c r="S406" s="491"/>
      <c r="T406" s="491"/>
      <c r="U406" s="491"/>
      <c r="V406" s="491"/>
      <c r="W406" s="491"/>
      <c r="X406" s="491"/>
      <c r="Y406" s="491"/>
    </row>
    <row r="407">
      <c r="A407" s="531"/>
      <c r="B407" s="531"/>
      <c r="C407" s="532"/>
      <c r="D407" s="532"/>
      <c r="E407" s="532"/>
      <c r="F407" s="532"/>
      <c r="G407" s="532"/>
      <c r="H407" s="532"/>
      <c r="I407" s="532"/>
      <c r="J407" s="532"/>
      <c r="K407" s="532"/>
      <c r="L407" s="532"/>
      <c r="M407" s="532"/>
      <c r="N407" s="532"/>
      <c r="O407" s="532"/>
      <c r="P407" s="532"/>
      <c r="Q407" s="532"/>
      <c r="R407" s="532"/>
      <c r="S407" s="491"/>
      <c r="T407" s="491"/>
      <c r="U407" s="491"/>
      <c r="V407" s="491"/>
      <c r="W407" s="491"/>
      <c r="X407" s="491"/>
      <c r="Y407" s="491"/>
    </row>
    <row r="408">
      <c r="A408" s="531"/>
      <c r="B408" s="531"/>
      <c r="C408" s="532"/>
      <c r="D408" s="532"/>
      <c r="E408" s="532"/>
      <c r="F408" s="532"/>
      <c r="G408" s="532"/>
      <c r="H408" s="532"/>
      <c r="I408" s="532"/>
      <c r="J408" s="532"/>
      <c r="K408" s="532"/>
      <c r="L408" s="532"/>
      <c r="M408" s="532"/>
      <c r="N408" s="532"/>
      <c r="O408" s="532"/>
      <c r="P408" s="532"/>
      <c r="Q408" s="532"/>
      <c r="R408" s="532"/>
      <c r="S408" s="491"/>
      <c r="T408" s="491"/>
      <c r="U408" s="491"/>
      <c r="V408" s="491"/>
      <c r="W408" s="491"/>
      <c r="X408" s="491"/>
      <c r="Y408" s="491"/>
    </row>
    <row r="409">
      <c r="A409" s="531"/>
      <c r="B409" s="531"/>
      <c r="C409" s="532"/>
      <c r="D409" s="532"/>
      <c r="E409" s="532"/>
      <c r="F409" s="532"/>
      <c r="G409" s="532"/>
      <c r="H409" s="532"/>
      <c r="I409" s="532"/>
      <c r="J409" s="532"/>
      <c r="K409" s="532"/>
      <c r="L409" s="532"/>
      <c r="M409" s="532"/>
      <c r="N409" s="532"/>
      <c r="O409" s="532"/>
      <c r="P409" s="532"/>
      <c r="Q409" s="532"/>
      <c r="R409" s="532"/>
      <c r="S409" s="491"/>
      <c r="T409" s="491"/>
      <c r="U409" s="491"/>
      <c r="V409" s="491"/>
      <c r="W409" s="491"/>
      <c r="X409" s="491"/>
      <c r="Y409" s="491"/>
    </row>
    <row r="410">
      <c r="A410" s="531"/>
      <c r="B410" s="531"/>
      <c r="C410" s="532"/>
      <c r="D410" s="532"/>
      <c r="E410" s="532"/>
      <c r="F410" s="532"/>
      <c r="G410" s="532"/>
      <c r="H410" s="532"/>
      <c r="I410" s="532"/>
      <c r="J410" s="532"/>
      <c r="K410" s="532"/>
      <c r="L410" s="532"/>
      <c r="M410" s="532"/>
      <c r="N410" s="532"/>
      <c r="O410" s="532"/>
      <c r="P410" s="532"/>
      <c r="Q410" s="532"/>
      <c r="R410" s="532"/>
      <c r="S410" s="491"/>
      <c r="T410" s="491"/>
      <c r="U410" s="491"/>
      <c r="V410" s="491"/>
      <c r="W410" s="491"/>
      <c r="X410" s="491"/>
      <c r="Y410" s="491"/>
    </row>
    <row r="411">
      <c r="A411" s="531"/>
      <c r="B411" s="531"/>
      <c r="C411" s="532"/>
      <c r="D411" s="532"/>
      <c r="E411" s="532"/>
      <c r="F411" s="532"/>
      <c r="G411" s="532"/>
      <c r="H411" s="532"/>
      <c r="I411" s="532"/>
      <c r="J411" s="532"/>
      <c r="K411" s="532"/>
      <c r="L411" s="532"/>
      <c r="M411" s="532"/>
      <c r="N411" s="532"/>
      <c r="O411" s="532"/>
      <c r="P411" s="532"/>
      <c r="Q411" s="532"/>
      <c r="R411" s="532"/>
      <c r="S411" s="491"/>
      <c r="T411" s="491"/>
      <c r="U411" s="491"/>
      <c r="V411" s="491"/>
      <c r="W411" s="491"/>
      <c r="X411" s="491"/>
      <c r="Y411" s="491"/>
    </row>
    <row r="412">
      <c r="A412" s="531"/>
      <c r="B412" s="531"/>
      <c r="C412" s="532"/>
      <c r="D412" s="532"/>
      <c r="E412" s="532"/>
      <c r="F412" s="532"/>
      <c r="G412" s="532"/>
      <c r="H412" s="532"/>
      <c r="I412" s="532"/>
      <c r="J412" s="532"/>
      <c r="K412" s="532"/>
      <c r="L412" s="532"/>
      <c r="M412" s="532"/>
      <c r="N412" s="532"/>
      <c r="O412" s="532"/>
      <c r="P412" s="532"/>
      <c r="Q412" s="532"/>
      <c r="R412" s="532"/>
      <c r="S412" s="491"/>
      <c r="T412" s="491"/>
      <c r="U412" s="491"/>
      <c r="V412" s="491"/>
      <c r="W412" s="491"/>
      <c r="X412" s="491"/>
      <c r="Y412" s="491"/>
    </row>
    <row r="413">
      <c r="A413" s="531"/>
      <c r="B413" s="531"/>
      <c r="C413" s="532"/>
      <c r="D413" s="532"/>
      <c r="E413" s="532"/>
      <c r="F413" s="532"/>
      <c r="G413" s="532"/>
      <c r="H413" s="532"/>
      <c r="I413" s="532"/>
      <c r="J413" s="532"/>
      <c r="K413" s="532"/>
      <c r="L413" s="532"/>
      <c r="M413" s="532"/>
      <c r="N413" s="532"/>
      <c r="O413" s="532"/>
      <c r="P413" s="532"/>
      <c r="Q413" s="532"/>
      <c r="R413" s="532"/>
      <c r="S413" s="491"/>
      <c r="T413" s="491"/>
      <c r="U413" s="491"/>
      <c r="V413" s="491"/>
      <c r="W413" s="491"/>
      <c r="X413" s="491"/>
      <c r="Y413" s="491"/>
    </row>
    <row r="414">
      <c r="A414" s="531"/>
      <c r="B414" s="531"/>
      <c r="C414" s="532"/>
      <c r="D414" s="532"/>
      <c r="E414" s="532"/>
      <c r="F414" s="532"/>
      <c r="G414" s="532"/>
      <c r="H414" s="532"/>
      <c r="I414" s="532"/>
      <c r="J414" s="532"/>
      <c r="K414" s="532"/>
      <c r="L414" s="532"/>
      <c r="M414" s="532"/>
      <c r="N414" s="532"/>
      <c r="O414" s="532"/>
      <c r="P414" s="532"/>
      <c r="Q414" s="532"/>
      <c r="R414" s="532"/>
      <c r="S414" s="491"/>
      <c r="T414" s="491"/>
      <c r="U414" s="491"/>
      <c r="V414" s="491"/>
      <c r="W414" s="491"/>
      <c r="X414" s="491"/>
      <c r="Y414" s="491"/>
    </row>
    <row r="415">
      <c r="A415" s="531"/>
      <c r="B415" s="531"/>
      <c r="C415" s="532"/>
      <c r="D415" s="532"/>
      <c r="E415" s="532"/>
      <c r="F415" s="532"/>
      <c r="G415" s="532"/>
      <c r="H415" s="532"/>
      <c r="I415" s="532"/>
      <c r="J415" s="532"/>
      <c r="K415" s="532"/>
      <c r="L415" s="532"/>
      <c r="M415" s="532"/>
      <c r="N415" s="532"/>
      <c r="O415" s="532"/>
      <c r="P415" s="532"/>
      <c r="Q415" s="532"/>
      <c r="R415" s="532"/>
      <c r="S415" s="491"/>
      <c r="T415" s="491"/>
      <c r="U415" s="491"/>
      <c r="V415" s="491"/>
      <c r="W415" s="491"/>
      <c r="X415" s="491"/>
      <c r="Y415" s="491"/>
    </row>
    <row r="416">
      <c r="A416" s="531"/>
      <c r="B416" s="531"/>
      <c r="C416" s="532"/>
      <c r="D416" s="532"/>
      <c r="E416" s="532"/>
      <c r="F416" s="532"/>
      <c r="G416" s="532"/>
      <c r="H416" s="532"/>
      <c r="I416" s="532"/>
      <c r="J416" s="532"/>
      <c r="K416" s="532"/>
      <c r="L416" s="532"/>
      <c r="M416" s="532"/>
      <c r="N416" s="532"/>
      <c r="O416" s="532"/>
      <c r="P416" s="532"/>
      <c r="Q416" s="532"/>
      <c r="R416" s="532"/>
      <c r="S416" s="491"/>
      <c r="T416" s="491"/>
      <c r="U416" s="491"/>
      <c r="V416" s="491"/>
      <c r="W416" s="491"/>
      <c r="X416" s="491"/>
      <c r="Y416" s="491"/>
    </row>
    <row r="417">
      <c r="A417" s="531"/>
      <c r="B417" s="531"/>
      <c r="C417" s="532"/>
      <c r="D417" s="532"/>
      <c r="E417" s="532"/>
      <c r="F417" s="532"/>
      <c r="G417" s="532"/>
      <c r="H417" s="532"/>
      <c r="I417" s="532"/>
      <c r="J417" s="532"/>
      <c r="K417" s="532"/>
      <c r="L417" s="532"/>
      <c r="M417" s="532"/>
      <c r="N417" s="532"/>
      <c r="O417" s="532"/>
      <c r="P417" s="532"/>
      <c r="Q417" s="532"/>
      <c r="R417" s="532"/>
      <c r="S417" s="491"/>
      <c r="T417" s="491"/>
      <c r="U417" s="491"/>
      <c r="V417" s="491"/>
      <c r="W417" s="491"/>
      <c r="X417" s="491"/>
      <c r="Y417" s="491"/>
    </row>
    <row r="418">
      <c r="A418" s="531"/>
      <c r="B418" s="531"/>
      <c r="C418" s="532"/>
      <c r="D418" s="532"/>
      <c r="E418" s="532"/>
      <c r="F418" s="532"/>
      <c r="G418" s="532"/>
      <c r="H418" s="532"/>
      <c r="I418" s="532"/>
      <c r="J418" s="532"/>
      <c r="K418" s="532"/>
      <c r="L418" s="532"/>
      <c r="M418" s="532"/>
      <c r="N418" s="532"/>
      <c r="O418" s="532"/>
      <c r="P418" s="532"/>
      <c r="Q418" s="532"/>
      <c r="R418" s="532"/>
      <c r="S418" s="491"/>
      <c r="T418" s="491"/>
      <c r="U418" s="491"/>
      <c r="V418" s="491"/>
      <c r="W418" s="491"/>
      <c r="X418" s="491"/>
      <c r="Y418" s="491"/>
    </row>
    <row r="419">
      <c r="A419" s="531"/>
      <c r="B419" s="531"/>
      <c r="C419" s="532"/>
      <c r="D419" s="532"/>
      <c r="E419" s="532"/>
      <c r="F419" s="532"/>
      <c r="G419" s="532"/>
      <c r="H419" s="532"/>
      <c r="I419" s="532"/>
      <c r="J419" s="532"/>
      <c r="K419" s="532"/>
      <c r="L419" s="532"/>
      <c r="M419" s="532"/>
      <c r="N419" s="532"/>
      <c r="O419" s="532"/>
      <c r="P419" s="532"/>
      <c r="Q419" s="532"/>
      <c r="R419" s="532"/>
      <c r="S419" s="491"/>
      <c r="T419" s="491"/>
      <c r="U419" s="491"/>
      <c r="V419" s="491"/>
      <c r="W419" s="491"/>
      <c r="X419" s="491"/>
      <c r="Y419" s="491"/>
    </row>
    <row r="420">
      <c r="A420" s="531"/>
      <c r="B420" s="531"/>
      <c r="C420" s="532"/>
      <c r="D420" s="532"/>
      <c r="E420" s="532"/>
      <c r="F420" s="532"/>
      <c r="G420" s="532"/>
      <c r="H420" s="532"/>
      <c r="I420" s="532"/>
      <c r="J420" s="532"/>
      <c r="K420" s="532"/>
      <c r="L420" s="532"/>
      <c r="M420" s="532"/>
      <c r="N420" s="532"/>
      <c r="O420" s="532"/>
      <c r="P420" s="532"/>
      <c r="Q420" s="532"/>
      <c r="R420" s="532"/>
      <c r="S420" s="491"/>
      <c r="T420" s="491"/>
      <c r="U420" s="491"/>
      <c r="V420" s="491"/>
      <c r="W420" s="491"/>
      <c r="X420" s="491"/>
      <c r="Y420" s="491"/>
    </row>
    <row r="421">
      <c r="A421" s="531"/>
      <c r="B421" s="531"/>
      <c r="C421" s="532"/>
      <c r="D421" s="532"/>
      <c r="E421" s="532"/>
      <c r="F421" s="532"/>
      <c r="G421" s="532"/>
      <c r="H421" s="532"/>
      <c r="I421" s="532"/>
      <c r="J421" s="532"/>
      <c r="K421" s="532"/>
      <c r="L421" s="532"/>
      <c r="M421" s="532"/>
      <c r="N421" s="532"/>
      <c r="O421" s="532"/>
      <c r="P421" s="532"/>
      <c r="Q421" s="532"/>
      <c r="R421" s="532"/>
      <c r="S421" s="491"/>
      <c r="T421" s="491"/>
      <c r="U421" s="491"/>
      <c r="V421" s="491"/>
      <c r="W421" s="491"/>
      <c r="X421" s="491"/>
      <c r="Y421" s="491"/>
    </row>
    <row r="422">
      <c r="A422" s="531"/>
      <c r="B422" s="531"/>
      <c r="C422" s="532"/>
      <c r="D422" s="532"/>
      <c r="E422" s="532"/>
      <c r="F422" s="532"/>
      <c r="G422" s="532"/>
      <c r="H422" s="532"/>
      <c r="I422" s="532"/>
      <c r="J422" s="532"/>
      <c r="K422" s="532"/>
      <c r="L422" s="532"/>
      <c r="M422" s="532"/>
      <c r="N422" s="532"/>
      <c r="O422" s="532"/>
      <c r="P422" s="532"/>
      <c r="Q422" s="532"/>
      <c r="R422" s="532"/>
      <c r="S422" s="491"/>
      <c r="T422" s="491"/>
      <c r="U422" s="491"/>
      <c r="V422" s="491"/>
      <c r="W422" s="491"/>
      <c r="X422" s="491"/>
      <c r="Y422" s="491"/>
    </row>
    <row r="423">
      <c r="A423" s="531"/>
      <c r="B423" s="531"/>
      <c r="C423" s="532"/>
      <c r="D423" s="532"/>
      <c r="E423" s="532"/>
      <c r="F423" s="532"/>
      <c r="G423" s="532"/>
      <c r="H423" s="532"/>
      <c r="I423" s="532"/>
      <c r="J423" s="532"/>
      <c r="K423" s="532"/>
      <c r="L423" s="532"/>
      <c r="M423" s="532"/>
      <c r="N423" s="532"/>
      <c r="O423" s="532"/>
      <c r="P423" s="532"/>
      <c r="Q423" s="532"/>
      <c r="R423" s="532"/>
      <c r="S423" s="491"/>
      <c r="T423" s="491"/>
      <c r="U423" s="491"/>
      <c r="V423" s="491"/>
      <c r="W423" s="491"/>
      <c r="X423" s="491"/>
      <c r="Y423" s="491"/>
    </row>
    <row r="424">
      <c r="A424" s="531"/>
      <c r="B424" s="531"/>
      <c r="C424" s="532"/>
      <c r="D424" s="532"/>
      <c r="E424" s="532"/>
      <c r="F424" s="532"/>
      <c r="G424" s="532"/>
      <c r="H424" s="532"/>
      <c r="I424" s="532"/>
      <c r="J424" s="532"/>
      <c r="K424" s="532"/>
      <c r="L424" s="532"/>
      <c r="M424" s="532"/>
      <c r="N424" s="532"/>
      <c r="O424" s="532"/>
      <c r="P424" s="532"/>
      <c r="Q424" s="532"/>
      <c r="R424" s="532"/>
      <c r="S424" s="491"/>
      <c r="T424" s="491"/>
      <c r="U424" s="491"/>
      <c r="V424" s="491"/>
      <c r="W424" s="491"/>
      <c r="X424" s="491"/>
      <c r="Y424" s="491"/>
    </row>
    <row r="425">
      <c r="A425" s="531"/>
      <c r="B425" s="531"/>
      <c r="C425" s="532"/>
      <c r="D425" s="532"/>
      <c r="E425" s="532"/>
      <c r="F425" s="532"/>
      <c r="G425" s="532"/>
      <c r="H425" s="532"/>
      <c r="I425" s="532"/>
      <c r="J425" s="532"/>
      <c r="K425" s="532"/>
      <c r="L425" s="532"/>
      <c r="M425" s="532"/>
      <c r="N425" s="532"/>
      <c r="O425" s="532"/>
      <c r="P425" s="532"/>
      <c r="Q425" s="532"/>
      <c r="R425" s="532"/>
      <c r="S425" s="491"/>
      <c r="T425" s="491"/>
      <c r="U425" s="491"/>
      <c r="V425" s="491"/>
      <c r="W425" s="491"/>
      <c r="X425" s="491"/>
      <c r="Y425" s="491"/>
    </row>
    <row r="426">
      <c r="A426" s="531"/>
      <c r="B426" s="531"/>
      <c r="C426" s="532"/>
      <c r="D426" s="532"/>
      <c r="E426" s="532"/>
      <c r="F426" s="532"/>
      <c r="G426" s="532"/>
      <c r="H426" s="532"/>
      <c r="I426" s="532"/>
      <c r="J426" s="532"/>
      <c r="K426" s="532"/>
      <c r="L426" s="532"/>
      <c r="M426" s="532"/>
      <c r="N426" s="532"/>
      <c r="O426" s="532"/>
      <c r="P426" s="532"/>
      <c r="Q426" s="532"/>
      <c r="R426" s="532"/>
      <c r="S426" s="491"/>
      <c r="T426" s="491"/>
      <c r="U426" s="491"/>
      <c r="V426" s="491"/>
      <c r="W426" s="491"/>
      <c r="X426" s="491"/>
      <c r="Y426" s="491"/>
    </row>
    <row r="427">
      <c r="A427" s="531"/>
      <c r="B427" s="531"/>
      <c r="C427" s="532"/>
      <c r="D427" s="532"/>
      <c r="E427" s="532"/>
      <c r="F427" s="532"/>
      <c r="G427" s="532"/>
      <c r="H427" s="532"/>
      <c r="I427" s="532"/>
      <c r="J427" s="532"/>
      <c r="K427" s="532"/>
      <c r="L427" s="532"/>
      <c r="M427" s="532"/>
      <c r="N427" s="532"/>
      <c r="O427" s="532"/>
      <c r="P427" s="532"/>
      <c r="Q427" s="532"/>
      <c r="R427" s="532"/>
      <c r="S427" s="491"/>
      <c r="T427" s="491"/>
      <c r="U427" s="491"/>
      <c r="V427" s="491"/>
      <c r="W427" s="491"/>
      <c r="X427" s="491"/>
      <c r="Y427" s="491"/>
    </row>
    <row r="428">
      <c r="A428" s="531"/>
      <c r="B428" s="531"/>
      <c r="C428" s="532"/>
      <c r="D428" s="532"/>
      <c r="E428" s="532"/>
      <c r="F428" s="532"/>
      <c r="G428" s="532"/>
      <c r="H428" s="532"/>
      <c r="I428" s="532"/>
      <c r="J428" s="532"/>
      <c r="K428" s="532"/>
      <c r="L428" s="532"/>
      <c r="M428" s="532"/>
      <c r="N428" s="532"/>
      <c r="O428" s="532"/>
      <c r="P428" s="532"/>
      <c r="Q428" s="532"/>
      <c r="R428" s="532"/>
      <c r="S428" s="491"/>
      <c r="T428" s="491"/>
      <c r="U428" s="491"/>
      <c r="V428" s="491"/>
      <c r="W428" s="491"/>
      <c r="X428" s="491"/>
      <c r="Y428" s="491"/>
    </row>
    <row r="429">
      <c r="A429" s="531"/>
      <c r="B429" s="531"/>
      <c r="C429" s="532"/>
      <c r="D429" s="532"/>
      <c r="E429" s="532"/>
      <c r="F429" s="532"/>
      <c r="G429" s="532"/>
      <c r="H429" s="532"/>
      <c r="I429" s="532"/>
      <c r="J429" s="532"/>
      <c r="K429" s="532"/>
      <c r="L429" s="532"/>
      <c r="M429" s="532"/>
      <c r="N429" s="532"/>
      <c r="O429" s="532"/>
      <c r="P429" s="532"/>
      <c r="Q429" s="532"/>
      <c r="R429" s="532"/>
      <c r="S429" s="491"/>
      <c r="T429" s="491"/>
      <c r="U429" s="491"/>
      <c r="V429" s="491"/>
      <c r="W429" s="491"/>
      <c r="X429" s="491"/>
      <c r="Y429" s="491"/>
    </row>
    <row r="430">
      <c r="A430" s="531"/>
      <c r="B430" s="531"/>
      <c r="C430" s="532"/>
      <c r="D430" s="532"/>
      <c r="E430" s="532"/>
      <c r="F430" s="532"/>
      <c r="G430" s="532"/>
      <c r="H430" s="532"/>
      <c r="I430" s="532"/>
      <c r="J430" s="532"/>
      <c r="K430" s="532"/>
      <c r="L430" s="532"/>
      <c r="M430" s="532"/>
      <c r="N430" s="532"/>
      <c r="O430" s="532"/>
      <c r="P430" s="532"/>
      <c r="Q430" s="532"/>
      <c r="R430" s="532"/>
      <c r="S430" s="491"/>
      <c r="T430" s="491"/>
      <c r="U430" s="491"/>
      <c r="V430" s="491"/>
      <c r="W430" s="491"/>
      <c r="X430" s="491"/>
      <c r="Y430" s="491"/>
    </row>
    <row r="431">
      <c r="A431" s="531"/>
      <c r="B431" s="531"/>
      <c r="C431" s="532"/>
      <c r="D431" s="532"/>
      <c r="E431" s="532"/>
      <c r="F431" s="532"/>
      <c r="G431" s="532"/>
      <c r="H431" s="532"/>
      <c r="I431" s="532"/>
      <c r="J431" s="532"/>
      <c r="K431" s="532"/>
      <c r="L431" s="532"/>
      <c r="M431" s="532"/>
      <c r="N431" s="532"/>
      <c r="O431" s="532"/>
      <c r="P431" s="532"/>
      <c r="Q431" s="532"/>
      <c r="R431" s="532"/>
      <c r="S431" s="491"/>
      <c r="T431" s="491"/>
      <c r="U431" s="491"/>
      <c r="V431" s="491"/>
      <c r="W431" s="491"/>
      <c r="X431" s="491"/>
      <c r="Y431" s="491"/>
    </row>
    <row r="432">
      <c r="A432" s="531"/>
      <c r="B432" s="531"/>
      <c r="C432" s="532"/>
      <c r="D432" s="532"/>
      <c r="E432" s="532"/>
      <c r="F432" s="532"/>
      <c r="G432" s="532"/>
      <c r="H432" s="532"/>
      <c r="I432" s="532"/>
      <c r="J432" s="532"/>
      <c r="K432" s="532"/>
      <c r="L432" s="532"/>
      <c r="M432" s="532"/>
      <c r="N432" s="532"/>
      <c r="O432" s="532"/>
      <c r="P432" s="532"/>
      <c r="Q432" s="532"/>
      <c r="R432" s="532"/>
      <c r="S432" s="491"/>
      <c r="T432" s="491"/>
      <c r="U432" s="491"/>
      <c r="V432" s="491"/>
      <c r="W432" s="491"/>
      <c r="X432" s="491"/>
      <c r="Y432" s="491"/>
    </row>
    <row r="433">
      <c r="A433" s="531"/>
      <c r="B433" s="531"/>
      <c r="C433" s="532"/>
      <c r="D433" s="532"/>
      <c r="E433" s="532"/>
      <c r="F433" s="532"/>
      <c r="G433" s="532"/>
      <c r="H433" s="532"/>
      <c r="I433" s="532"/>
      <c r="J433" s="532"/>
      <c r="K433" s="532"/>
      <c r="L433" s="532"/>
      <c r="M433" s="532"/>
      <c r="N433" s="532"/>
      <c r="O433" s="532"/>
      <c r="P433" s="532"/>
      <c r="Q433" s="532"/>
      <c r="R433" s="532"/>
      <c r="S433" s="491"/>
      <c r="T433" s="491"/>
      <c r="U433" s="491"/>
      <c r="V433" s="491"/>
      <c r="W433" s="491"/>
      <c r="X433" s="491"/>
      <c r="Y433" s="491"/>
    </row>
    <row r="434">
      <c r="A434" s="531"/>
      <c r="B434" s="531"/>
      <c r="C434" s="532"/>
      <c r="D434" s="532"/>
      <c r="E434" s="532"/>
      <c r="F434" s="532"/>
      <c r="G434" s="532"/>
      <c r="H434" s="532"/>
      <c r="I434" s="532"/>
      <c r="J434" s="532"/>
      <c r="K434" s="532"/>
      <c r="L434" s="532"/>
      <c r="M434" s="532"/>
      <c r="N434" s="532"/>
      <c r="O434" s="532"/>
      <c r="P434" s="532"/>
      <c r="Q434" s="532"/>
      <c r="R434" s="532"/>
      <c r="S434" s="491"/>
      <c r="T434" s="491"/>
      <c r="U434" s="491"/>
      <c r="V434" s="491"/>
      <c r="W434" s="491"/>
      <c r="X434" s="491"/>
      <c r="Y434" s="491"/>
    </row>
    <row r="435">
      <c r="A435" s="531"/>
      <c r="B435" s="531"/>
      <c r="C435" s="532"/>
      <c r="D435" s="532"/>
      <c r="E435" s="532"/>
      <c r="F435" s="532"/>
      <c r="G435" s="532"/>
      <c r="H435" s="532"/>
      <c r="I435" s="532"/>
      <c r="J435" s="532"/>
      <c r="K435" s="532"/>
      <c r="L435" s="532"/>
      <c r="M435" s="532"/>
      <c r="N435" s="532"/>
      <c r="O435" s="532"/>
      <c r="P435" s="532"/>
      <c r="Q435" s="532"/>
      <c r="R435" s="532"/>
      <c r="S435" s="491"/>
      <c r="T435" s="491"/>
      <c r="U435" s="491"/>
      <c r="V435" s="491"/>
      <c r="W435" s="491"/>
      <c r="X435" s="491"/>
      <c r="Y435" s="491"/>
    </row>
    <row r="436">
      <c r="A436" s="531"/>
      <c r="B436" s="531"/>
      <c r="C436" s="532"/>
      <c r="D436" s="532"/>
      <c r="E436" s="532"/>
      <c r="F436" s="532"/>
      <c r="G436" s="532"/>
      <c r="H436" s="532"/>
      <c r="I436" s="532"/>
      <c r="J436" s="532"/>
      <c r="K436" s="532"/>
      <c r="L436" s="532"/>
      <c r="M436" s="532"/>
      <c r="N436" s="532"/>
      <c r="O436" s="532"/>
      <c r="P436" s="532"/>
      <c r="Q436" s="532"/>
      <c r="R436" s="532"/>
      <c r="S436" s="491"/>
      <c r="T436" s="491"/>
      <c r="U436" s="491"/>
      <c r="V436" s="491"/>
      <c r="W436" s="491"/>
      <c r="X436" s="491"/>
      <c r="Y436" s="491"/>
    </row>
    <row r="437">
      <c r="A437" s="531"/>
      <c r="B437" s="531"/>
      <c r="C437" s="532"/>
      <c r="D437" s="532"/>
      <c r="E437" s="532"/>
      <c r="F437" s="532"/>
      <c r="G437" s="532"/>
      <c r="H437" s="532"/>
      <c r="I437" s="532"/>
      <c r="J437" s="532"/>
      <c r="K437" s="532"/>
      <c r="L437" s="532"/>
      <c r="M437" s="532"/>
      <c r="N437" s="532"/>
      <c r="O437" s="532"/>
      <c r="P437" s="532"/>
      <c r="Q437" s="532"/>
      <c r="R437" s="532"/>
      <c r="S437" s="491"/>
      <c r="T437" s="491"/>
      <c r="U437" s="491"/>
      <c r="V437" s="491"/>
      <c r="W437" s="491"/>
      <c r="X437" s="491"/>
      <c r="Y437" s="491"/>
    </row>
    <row r="438">
      <c r="A438" s="531"/>
      <c r="B438" s="531"/>
      <c r="C438" s="532"/>
      <c r="D438" s="532"/>
      <c r="E438" s="532"/>
      <c r="F438" s="532"/>
      <c r="G438" s="532"/>
      <c r="H438" s="532"/>
      <c r="I438" s="532"/>
      <c r="J438" s="532"/>
      <c r="K438" s="532"/>
      <c r="L438" s="532"/>
      <c r="M438" s="532"/>
      <c r="N438" s="532"/>
      <c r="O438" s="532"/>
      <c r="P438" s="532"/>
      <c r="Q438" s="532"/>
      <c r="R438" s="532"/>
      <c r="S438" s="491"/>
      <c r="T438" s="491"/>
      <c r="U438" s="491"/>
      <c r="V438" s="491"/>
      <c r="W438" s="491"/>
      <c r="X438" s="491"/>
      <c r="Y438" s="491"/>
    </row>
    <row r="439">
      <c r="A439" s="531"/>
      <c r="B439" s="531"/>
      <c r="C439" s="532"/>
      <c r="D439" s="532"/>
      <c r="E439" s="532"/>
      <c r="F439" s="532"/>
      <c r="G439" s="532"/>
      <c r="H439" s="532"/>
      <c r="I439" s="532"/>
      <c r="J439" s="532"/>
      <c r="K439" s="532"/>
      <c r="L439" s="532"/>
      <c r="M439" s="532"/>
      <c r="N439" s="532"/>
      <c r="O439" s="532"/>
      <c r="P439" s="532"/>
      <c r="Q439" s="532"/>
      <c r="R439" s="532"/>
      <c r="S439" s="491"/>
      <c r="T439" s="491"/>
      <c r="U439" s="491"/>
      <c r="V439" s="491"/>
      <c r="W439" s="491"/>
      <c r="X439" s="491"/>
      <c r="Y439" s="491"/>
    </row>
    <row r="440">
      <c r="A440" s="531"/>
      <c r="B440" s="531"/>
      <c r="C440" s="532"/>
      <c r="D440" s="532"/>
      <c r="E440" s="532"/>
      <c r="F440" s="532"/>
      <c r="G440" s="532"/>
      <c r="H440" s="532"/>
      <c r="I440" s="532"/>
      <c r="J440" s="532"/>
      <c r="K440" s="532"/>
      <c r="L440" s="532"/>
      <c r="M440" s="532"/>
      <c r="N440" s="532"/>
      <c r="O440" s="532"/>
      <c r="P440" s="532"/>
      <c r="Q440" s="532"/>
      <c r="R440" s="532"/>
      <c r="S440" s="491"/>
      <c r="T440" s="491"/>
      <c r="U440" s="491"/>
      <c r="V440" s="491"/>
      <c r="W440" s="491"/>
      <c r="X440" s="491"/>
      <c r="Y440" s="491"/>
    </row>
    <row r="441">
      <c r="A441" s="531"/>
      <c r="B441" s="531"/>
      <c r="C441" s="532"/>
      <c r="D441" s="532"/>
      <c r="E441" s="532"/>
      <c r="F441" s="532"/>
      <c r="G441" s="532"/>
      <c r="H441" s="532"/>
      <c r="I441" s="532"/>
      <c r="J441" s="532"/>
      <c r="K441" s="532"/>
      <c r="L441" s="532"/>
      <c r="M441" s="532"/>
      <c r="N441" s="532"/>
      <c r="O441" s="532"/>
      <c r="P441" s="532"/>
      <c r="Q441" s="532"/>
      <c r="R441" s="532"/>
      <c r="S441" s="491"/>
      <c r="T441" s="491"/>
      <c r="U441" s="491"/>
      <c r="V441" s="491"/>
      <c r="W441" s="491"/>
      <c r="X441" s="491"/>
      <c r="Y441" s="491"/>
    </row>
    <row r="442">
      <c r="A442" s="531"/>
      <c r="B442" s="531"/>
      <c r="C442" s="532"/>
      <c r="D442" s="532"/>
      <c r="E442" s="532"/>
      <c r="F442" s="532"/>
      <c r="G442" s="532"/>
      <c r="H442" s="532"/>
      <c r="I442" s="532"/>
      <c r="J442" s="532"/>
      <c r="K442" s="532"/>
      <c r="L442" s="532"/>
      <c r="M442" s="532"/>
      <c r="N442" s="532"/>
      <c r="O442" s="532"/>
      <c r="P442" s="532"/>
      <c r="Q442" s="532"/>
      <c r="R442" s="532"/>
      <c r="S442" s="491"/>
      <c r="T442" s="491"/>
      <c r="U442" s="491"/>
      <c r="V442" s="491"/>
      <c r="W442" s="491"/>
      <c r="X442" s="491"/>
      <c r="Y442" s="491"/>
    </row>
    <row r="443">
      <c r="A443" s="531"/>
      <c r="B443" s="531"/>
      <c r="C443" s="532"/>
      <c r="D443" s="532"/>
      <c r="E443" s="532"/>
      <c r="F443" s="532"/>
      <c r="G443" s="532"/>
      <c r="H443" s="532"/>
      <c r="I443" s="532"/>
      <c r="J443" s="532"/>
      <c r="K443" s="532"/>
      <c r="L443" s="532"/>
      <c r="M443" s="532"/>
      <c r="N443" s="532"/>
      <c r="O443" s="532"/>
      <c r="P443" s="532"/>
      <c r="Q443" s="532"/>
      <c r="R443" s="532"/>
      <c r="S443" s="491"/>
      <c r="T443" s="491"/>
      <c r="U443" s="491"/>
      <c r="V443" s="491"/>
      <c r="W443" s="491"/>
      <c r="X443" s="491"/>
      <c r="Y443" s="491"/>
    </row>
    <row r="444">
      <c r="A444" s="531"/>
      <c r="B444" s="531"/>
      <c r="C444" s="532"/>
      <c r="D444" s="532"/>
      <c r="E444" s="532"/>
      <c r="F444" s="532"/>
      <c r="G444" s="532"/>
      <c r="H444" s="532"/>
      <c r="I444" s="532"/>
      <c r="J444" s="532"/>
      <c r="K444" s="532"/>
      <c r="L444" s="532"/>
      <c r="M444" s="532"/>
      <c r="N444" s="532"/>
      <c r="O444" s="532"/>
      <c r="P444" s="532"/>
      <c r="Q444" s="532"/>
      <c r="R444" s="532"/>
      <c r="S444" s="491"/>
      <c r="T444" s="491"/>
      <c r="U444" s="491"/>
      <c r="V444" s="491"/>
      <c r="W444" s="491"/>
      <c r="X444" s="491"/>
      <c r="Y444" s="491"/>
    </row>
    <row r="445">
      <c r="A445" s="531"/>
      <c r="B445" s="531"/>
      <c r="C445" s="532"/>
      <c r="D445" s="532"/>
      <c r="E445" s="532"/>
      <c r="F445" s="532"/>
      <c r="G445" s="532"/>
      <c r="H445" s="532"/>
      <c r="I445" s="532"/>
      <c r="J445" s="532"/>
      <c r="K445" s="532"/>
      <c r="L445" s="532"/>
      <c r="M445" s="532"/>
      <c r="N445" s="532"/>
      <c r="O445" s="532"/>
      <c r="P445" s="532"/>
      <c r="Q445" s="532"/>
      <c r="R445" s="532"/>
      <c r="S445" s="491"/>
      <c r="T445" s="491"/>
      <c r="U445" s="491"/>
      <c r="V445" s="491"/>
      <c r="W445" s="491"/>
      <c r="X445" s="491"/>
      <c r="Y445" s="491"/>
    </row>
    <row r="446">
      <c r="A446" s="531"/>
      <c r="B446" s="531"/>
      <c r="C446" s="532"/>
      <c r="D446" s="532"/>
      <c r="E446" s="532"/>
      <c r="F446" s="532"/>
      <c r="G446" s="532"/>
      <c r="H446" s="532"/>
      <c r="I446" s="532"/>
      <c r="J446" s="532"/>
      <c r="K446" s="532"/>
      <c r="L446" s="532"/>
      <c r="M446" s="532"/>
      <c r="N446" s="532"/>
      <c r="O446" s="532"/>
      <c r="P446" s="532"/>
      <c r="Q446" s="532"/>
      <c r="R446" s="532"/>
      <c r="S446" s="491"/>
      <c r="T446" s="491"/>
      <c r="U446" s="491"/>
      <c r="V446" s="491"/>
      <c r="W446" s="491"/>
      <c r="X446" s="491"/>
      <c r="Y446" s="491"/>
    </row>
    <row r="447">
      <c r="A447" s="531"/>
      <c r="B447" s="531"/>
      <c r="C447" s="532"/>
      <c r="D447" s="532"/>
      <c r="E447" s="532"/>
      <c r="F447" s="532"/>
      <c r="G447" s="532"/>
      <c r="H447" s="532"/>
      <c r="I447" s="532"/>
      <c r="J447" s="532"/>
      <c r="K447" s="532"/>
      <c r="L447" s="532"/>
      <c r="M447" s="532"/>
      <c r="N447" s="532"/>
      <c r="O447" s="532"/>
      <c r="P447" s="532"/>
      <c r="Q447" s="532"/>
      <c r="R447" s="532"/>
      <c r="S447" s="491"/>
      <c r="T447" s="491"/>
      <c r="U447" s="491"/>
      <c r="V447" s="491"/>
      <c r="W447" s="491"/>
      <c r="X447" s="491"/>
      <c r="Y447" s="491"/>
    </row>
    <row r="448">
      <c r="A448" s="531"/>
      <c r="B448" s="531"/>
      <c r="C448" s="532"/>
      <c r="D448" s="532"/>
      <c r="E448" s="532"/>
      <c r="F448" s="532"/>
      <c r="G448" s="532"/>
      <c r="H448" s="532"/>
      <c r="I448" s="532"/>
      <c r="J448" s="532"/>
      <c r="K448" s="532"/>
      <c r="L448" s="532"/>
      <c r="M448" s="532"/>
      <c r="N448" s="532"/>
      <c r="O448" s="532"/>
      <c r="P448" s="532"/>
      <c r="Q448" s="532"/>
      <c r="R448" s="532"/>
      <c r="S448" s="491"/>
      <c r="T448" s="491"/>
      <c r="U448" s="491"/>
      <c r="V448" s="491"/>
      <c r="W448" s="491"/>
      <c r="X448" s="491"/>
      <c r="Y448" s="491"/>
    </row>
    <row r="449">
      <c r="A449" s="531"/>
      <c r="B449" s="531"/>
      <c r="C449" s="532"/>
      <c r="D449" s="532"/>
      <c r="E449" s="532"/>
      <c r="F449" s="532"/>
      <c r="G449" s="532"/>
      <c r="H449" s="532"/>
      <c r="I449" s="532"/>
      <c r="J449" s="532"/>
      <c r="K449" s="532"/>
      <c r="L449" s="532"/>
      <c r="M449" s="532"/>
      <c r="N449" s="532"/>
      <c r="O449" s="532"/>
      <c r="P449" s="532"/>
      <c r="Q449" s="532"/>
      <c r="R449" s="532"/>
      <c r="S449" s="491"/>
      <c r="T449" s="491"/>
      <c r="U449" s="491"/>
      <c r="V449" s="491"/>
      <c r="W449" s="491"/>
      <c r="X449" s="491"/>
      <c r="Y449" s="491"/>
    </row>
    <row r="450">
      <c r="A450" s="531"/>
      <c r="B450" s="531"/>
      <c r="C450" s="532"/>
      <c r="D450" s="532"/>
      <c r="E450" s="532"/>
      <c r="F450" s="532"/>
      <c r="G450" s="532"/>
      <c r="H450" s="532"/>
      <c r="I450" s="532"/>
      <c r="J450" s="532"/>
      <c r="K450" s="532"/>
      <c r="L450" s="532"/>
      <c r="M450" s="532"/>
      <c r="N450" s="532"/>
      <c r="O450" s="532"/>
      <c r="P450" s="532"/>
      <c r="Q450" s="532"/>
      <c r="R450" s="532"/>
      <c r="S450" s="491"/>
      <c r="T450" s="491"/>
      <c r="U450" s="491"/>
      <c r="V450" s="491"/>
      <c r="W450" s="491"/>
      <c r="X450" s="491"/>
      <c r="Y450" s="491"/>
    </row>
    <row r="451">
      <c r="A451" s="531"/>
      <c r="B451" s="531"/>
      <c r="C451" s="532"/>
      <c r="D451" s="532"/>
      <c r="E451" s="532"/>
      <c r="F451" s="532"/>
      <c r="G451" s="532"/>
      <c r="H451" s="532"/>
      <c r="I451" s="532"/>
      <c r="J451" s="532"/>
      <c r="K451" s="532"/>
      <c r="L451" s="532"/>
      <c r="M451" s="532"/>
      <c r="N451" s="532"/>
      <c r="O451" s="532"/>
      <c r="P451" s="532"/>
      <c r="Q451" s="532"/>
      <c r="R451" s="532"/>
      <c r="S451" s="491"/>
      <c r="T451" s="491"/>
      <c r="U451" s="491"/>
      <c r="V451" s="491"/>
      <c r="W451" s="491"/>
      <c r="X451" s="491"/>
      <c r="Y451" s="491"/>
    </row>
    <row r="452">
      <c r="A452" s="531"/>
      <c r="B452" s="531"/>
      <c r="C452" s="532"/>
      <c r="D452" s="532"/>
      <c r="E452" s="532"/>
      <c r="F452" s="532"/>
      <c r="G452" s="532"/>
      <c r="H452" s="532"/>
      <c r="I452" s="532"/>
      <c r="J452" s="532"/>
      <c r="K452" s="532"/>
      <c r="L452" s="532"/>
      <c r="M452" s="532"/>
      <c r="N452" s="532"/>
      <c r="O452" s="532"/>
      <c r="P452" s="532"/>
      <c r="Q452" s="532"/>
      <c r="R452" s="532"/>
      <c r="S452" s="491"/>
      <c r="T452" s="491"/>
      <c r="U452" s="491"/>
      <c r="V452" s="491"/>
      <c r="W452" s="491"/>
      <c r="X452" s="491"/>
      <c r="Y452" s="491"/>
    </row>
  </sheetData>
  <mergeCells count="36">
    <mergeCell ref="C1:R1"/>
    <mergeCell ref="B4:B12"/>
    <mergeCell ref="B13:B21"/>
    <mergeCell ref="B22:B30"/>
    <mergeCell ref="B31:B39"/>
    <mergeCell ref="B40:B48"/>
    <mergeCell ref="C50:R50"/>
    <mergeCell ref="B53:B61"/>
    <mergeCell ref="B62:B70"/>
    <mergeCell ref="B71:B79"/>
    <mergeCell ref="B80:B88"/>
    <mergeCell ref="B89:B97"/>
    <mergeCell ref="C99:R99"/>
    <mergeCell ref="B102:B110"/>
    <mergeCell ref="B111:B119"/>
    <mergeCell ref="B120:B128"/>
    <mergeCell ref="B129:B137"/>
    <mergeCell ref="B138:B146"/>
    <mergeCell ref="C148:R148"/>
    <mergeCell ref="B151:B159"/>
    <mergeCell ref="B160:B168"/>
    <mergeCell ref="B227:B235"/>
    <mergeCell ref="B236:B244"/>
    <mergeCell ref="C246:R246"/>
    <mergeCell ref="B249:B257"/>
    <mergeCell ref="B258:B266"/>
    <mergeCell ref="B267:B275"/>
    <mergeCell ref="B276:B284"/>
    <mergeCell ref="B285:B293"/>
    <mergeCell ref="B169:B177"/>
    <mergeCell ref="B178:B186"/>
    <mergeCell ref="B187:B195"/>
    <mergeCell ref="C197:R197"/>
    <mergeCell ref="B200:B208"/>
    <mergeCell ref="B209:B217"/>
    <mergeCell ref="B218:B226"/>
  </mergeCells>
  <conditionalFormatting sqref="D2:D49 D51:D98 D100:D147 D149:D196 D198:D245 D247:D452">
    <cfRule type="containsText" dxfId="18" priority="1" operator="containsText" text="tak">
      <formula>NOT(ISERROR(SEARCH(("tak"),(D2))))</formula>
    </cfRule>
  </conditionalFormatting>
  <conditionalFormatting sqref="D2:D49 D51:D98 D100:D147 D149:D196 D198:D245 D247:D452">
    <cfRule type="cellIs" dxfId="19" priority="2" operator="equal">
      <formula>"nie"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532"/>
      <c r="B1" s="532"/>
      <c r="C1" s="533"/>
      <c r="D1" s="532"/>
      <c r="E1" s="532"/>
      <c r="F1" s="532"/>
      <c r="G1" s="534"/>
      <c r="H1" s="534"/>
      <c r="I1" s="532"/>
      <c r="J1" s="532"/>
      <c r="K1" s="532"/>
      <c r="L1" s="535"/>
      <c r="M1" s="535"/>
      <c r="N1" s="532"/>
      <c r="O1" s="532"/>
      <c r="P1" s="532"/>
      <c r="Q1" s="532"/>
      <c r="R1" s="532"/>
      <c r="S1" s="532"/>
      <c r="T1" s="532"/>
    </row>
    <row r="2">
      <c r="A2" s="532"/>
      <c r="B2" s="536"/>
      <c r="C2" s="533"/>
      <c r="D2" s="536"/>
      <c r="E2" s="536"/>
      <c r="F2" s="536"/>
      <c r="G2" s="534"/>
      <c r="H2" s="534"/>
      <c r="I2" s="536"/>
      <c r="J2" s="536"/>
      <c r="K2" s="536"/>
      <c r="L2" s="535"/>
      <c r="M2" s="535"/>
      <c r="N2" s="536"/>
      <c r="O2" s="536"/>
      <c r="P2" s="536"/>
      <c r="Q2" s="536"/>
      <c r="R2" s="536"/>
      <c r="S2" s="536"/>
      <c r="T2" s="536"/>
    </row>
    <row r="3">
      <c r="A3" s="532"/>
      <c r="B3" s="536"/>
      <c r="C3" s="533"/>
      <c r="D3" s="536"/>
      <c r="E3" s="536"/>
      <c r="F3" s="536"/>
      <c r="G3" s="534"/>
      <c r="H3" s="534"/>
      <c r="I3" s="536"/>
      <c r="J3" s="536"/>
      <c r="K3" s="536"/>
      <c r="L3" s="535"/>
      <c r="M3" s="535"/>
      <c r="N3" s="536"/>
      <c r="O3" s="536"/>
      <c r="P3" s="536"/>
      <c r="Q3" s="536"/>
      <c r="R3" s="536"/>
      <c r="S3" s="536"/>
      <c r="T3" s="536"/>
    </row>
    <row r="4">
      <c r="A4" s="532"/>
      <c r="B4" s="536"/>
      <c r="C4" s="536"/>
      <c r="D4" s="532" t="s">
        <v>506</v>
      </c>
      <c r="E4" s="532" t="s">
        <v>507</v>
      </c>
      <c r="F4" s="532" t="s">
        <v>508</v>
      </c>
      <c r="G4" s="534" t="s">
        <v>509</v>
      </c>
      <c r="H4" s="534" t="s">
        <v>510</v>
      </c>
      <c r="I4" s="532" t="s">
        <v>511</v>
      </c>
      <c r="J4" s="532" t="s">
        <v>512</v>
      </c>
      <c r="K4" s="536"/>
      <c r="L4" s="535" t="s">
        <v>513</v>
      </c>
      <c r="M4" s="535" t="s">
        <v>514</v>
      </c>
      <c r="N4" s="536"/>
      <c r="O4" s="536"/>
      <c r="P4" s="536"/>
      <c r="Q4" s="536"/>
      <c r="R4" s="536"/>
      <c r="S4" s="536"/>
      <c r="T4" s="536"/>
    </row>
    <row r="5">
      <c r="A5" s="532"/>
      <c r="B5" s="532" t="s">
        <v>515</v>
      </c>
      <c r="C5" s="533" t="s">
        <v>516</v>
      </c>
      <c r="D5" s="537">
        <v>300.0</v>
      </c>
      <c r="E5" s="537">
        <v>300.0</v>
      </c>
      <c r="F5" s="536"/>
      <c r="G5" s="534"/>
      <c r="H5" s="534"/>
      <c r="I5" s="536"/>
      <c r="J5" s="536"/>
      <c r="K5" s="536"/>
      <c r="L5" s="535"/>
      <c r="M5" s="535"/>
      <c r="N5" s="536"/>
      <c r="O5" s="536"/>
      <c r="P5" s="536"/>
      <c r="Q5" s="536"/>
      <c r="R5" s="536"/>
      <c r="S5" s="536"/>
      <c r="T5" s="536"/>
    </row>
    <row r="6">
      <c r="A6" s="532"/>
      <c r="B6" s="532" t="s">
        <v>517</v>
      </c>
      <c r="C6" s="533"/>
      <c r="D6" s="536"/>
      <c r="E6" s="536"/>
      <c r="F6" s="536"/>
      <c r="G6" s="534"/>
      <c r="H6" s="534"/>
      <c r="I6" s="536"/>
      <c r="J6" s="536"/>
      <c r="K6" s="536"/>
      <c r="L6" s="535"/>
      <c r="M6" s="535"/>
      <c r="N6" s="536"/>
      <c r="O6" s="536"/>
      <c r="P6" s="536"/>
      <c r="Q6" s="536"/>
      <c r="R6" s="536"/>
      <c r="S6" s="536"/>
      <c r="T6" s="536"/>
    </row>
    <row r="7">
      <c r="A7" s="532"/>
      <c r="B7" s="532" t="s">
        <v>518</v>
      </c>
      <c r="C7" s="538">
        <v>1000.0</v>
      </c>
      <c r="D7" s="537">
        <v>350.0</v>
      </c>
      <c r="E7" s="537">
        <v>350.0</v>
      </c>
      <c r="F7" s="536"/>
      <c r="G7" s="534"/>
      <c r="H7" s="534"/>
      <c r="I7" s="536"/>
      <c r="J7" s="536"/>
      <c r="K7" s="536"/>
      <c r="L7" s="535"/>
      <c r="M7" s="535"/>
      <c r="N7" s="536"/>
      <c r="O7" s="536"/>
      <c r="P7" s="536"/>
      <c r="Q7" s="536"/>
      <c r="R7" s="536"/>
      <c r="S7" s="536"/>
      <c r="T7" s="536"/>
    </row>
    <row r="8">
      <c r="A8" s="532"/>
      <c r="B8" s="532" t="s">
        <v>519</v>
      </c>
      <c r="C8" s="538">
        <v>850.0</v>
      </c>
      <c r="D8" s="537">
        <v>350.0</v>
      </c>
      <c r="E8" s="537">
        <v>600.0</v>
      </c>
      <c r="F8" s="536"/>
      <c r="G8" s="534"/>
      <c r="H8" s="534"/>
      <c r="I8" s="536"/>
      <c r="J8" s="536"/>
      <c r="K8" s="536"/>
      <c r="L8" s="535"/>
      <c r="M8" s="535"/>
      <c r="N8" s="536"/>
      <c r="O8" s="536"/>
      <c r="P8" s="536"/>
      <c r="Q8" s="536"/>
      <c r="R8" s="536"/>
      <c r="S8" s="536"/>
      <c r="T8" s="536"/>
    </row>
    <row r="9">
      <c r="A9" s="532"/>
      <c r="B9" s="532" t="s">
        <v>520</v>
      </c>
      <c r="C9" s="538">
        <v>850.0</v>
      </c>
      <c r="D9" s="537">
        <v>350.0</v>
      </c>
      <c r="E9" s="537">
        <v>600.0</v>
      </c>
      <c r="F9" s="536"/>
      <c r="G9" s="534"/>
      <c r="H9" s="534"/>
      <c r="I9" s="536"/>
      <c r="J9" s="536"/>
      <c r="K9" s="536"/>
      <c r="L9" s="535"/>
      <c r="M9" s="535"/>
      <c r="N9" s="536"/>
      <c r="O9" s="536"/>
      <c r="P9" s="536"/>
      <c r="Q9" s="536"/>
      <c r="R9" s="536"/>
      <c r="S9" s="536"/>
      <c r="T9" s="536"/>
    </row>
    <row r="10">
      <c r="A10" s="532"/>
      <c r="B10" s="532" t="s">
        <v>521</v>
      </c>
      <c r="C10" s="538">
        <v>800.0</v>
      </c>
      <c r="D10" s="537">
        <v>400.0</v>
      </c>
      <c r="E10" s="537">
        <v>700.0</v>
      </c>
      <c r="F10" s="536"/>
      <c r="G10" s="534"/>
      <c r="H10" s="534"/>
      <c r="I10" s="536"/>
      <c r="J10" s="536"/>
      <c r="K10" s="536"/>
      <c r="L10" s="535"/>
      <c r="M10" s="535"/>
      <c r="N10" s="536"/>
      <c r="O10" s="536"/>
      <c r="P10" s="536"/>
      <c r="Q10" s="536"/>
      <c r="R10" s="536"/>
      <c r="S10" s="536"/>
      <c r="T10" s="536"/>
    </row>
    <row r="11">
      <c r="A11" s="532"/>
      <c r="B11" s="532" t="s">
        <v>522</v>
      </c>
      <c r="C11" s="538">
        <v>800.0</v>
      </c>
      <c r="D11" s="537">
        <v>400.0</v>
      </c>
      <c r="E11" s="537">
        <v>700.0</v>
      </c>
      <c r="F11" s="536"/>
      <c r="G11" s="534"/>
      <c r="H11" s="534"/>
      <c r="I11" s="536"/>
      <c r="J11" s="536"/>
      <c r="K11" s="536"/>
      <c r="L11" s="535"/>
      <c r="M11" s="535"/>
      <c r="N11" s="536"/>
      <c r="O11" s="536"/>
      <c r="P11" s="536"/>
      <c r="Q11" s="536"/>
      <c r="R11" s="536"/>
      <c r="S11" s="536"/>
      <c r="T11" s="536"/>
    </row>
    <row r="12">
      <c r="A12" s="532"/>
      <c r="B12" s="532" t="s">
        <v>523</v>
      </c>
      <c r="C12" s="538">
        <v>800.0</v>
      </c>
      <c r="D12" s="537">
        <v>400.0</v>
      </c>
      <c r="E12" s="537">
        <v>700.0</v>
      </c>
      <c r="F12" s="536"/>
      <c r="G12" s="534"/>
      <c r="H12" s="534"/>
      <c r="I12" s="536"/>
      <c r="J12" s="536"/>
      <c r="K12" s="536"/>
      <c r="L12" s="535"/>
      <c r="M12" s="535"/>
      <c r="N12" s="536"/>
      <c r="O12" s="536"/>
      <c r="P12" s="536"/>
      <c r="Q12" s="536"/>
      <c r="R12" s="536"/>
      <c r="S12" s="536"/>
      <c r="T12" s="536"/>
    </row>
    <row r="13">
      <c r="A13" s="532"/>
      <c r="B13" s="532" t="s">
        <v>524</v>
      </c>
      <c r="C13" s="538">
        <v>800.0</v>
      </c>
      <c r="D13" s="537">
        <v>400.0</v>
      </c>
      <c r="E13" s="537">
        <v>700.0</v>
      </c>
      <c r="F13" s="536"/>
      <c r="G13" s="534"/>
      <c r="H13" s="534"/>
      <c r="I13" s="536"/>
      <c r="J13" s="536"/>
      <c r="K13" s="536"/>
      <c r="L13" s="535"/>
      <c r="M13" s="535"/>
      <c r="N13" s="536"/>
      <c r="O13" s="536"/>
      <c r="P13" s="536"/>
      <c r="Q13" s="536"/>
      <c r="R13" s="536"/>
      <c r="S13" s="536"/>
      <c r="T13" s="536"/>
    </row>
    <row r="14">
      <c r="A14" s="532"/>
      <c r="B14" s="532" t="s">
        <v>525</v>
      </c>
      <c r="C14" s="538">
        <v>800.0</v>
      </c>
      <c r="D14" s="537">
        <v>400.0</v>
      </c>
      <c r="E14" s="537">
        <v>700.0</v>
      </c>
      <c r="F14" s="536"/>
      <c r="G14" s="534"/>
      <c r="H14" s="534"/>
      <c r="I14" s="536"/>
      <c r="J14" s="536"/>
      <c r="K14" s="536"/>
      <c r="L14" s="535"/>
      <c r="M14" s="535"/>
      <c r="N14" s="536"/>
      <c r="O14" s="536"/>
      <c r="P14" s="536"/>
      <c r="Q14" s="536"/>
      <c r="R14" s="536"/>
      <c r="S14" s="536"/>
      <c r="T14" s="536"/>
    </row>
    <row r="15">
      <c r="A15" s="532"/>
      <c r="B15" s="532" t="s">
        <v>526</v>
      </c>
      <c r="C15" s="538">
        <v>800.0</v>
      </c>
      <c r="D15" s="537">
        <v>400.0</v>
      </c>
      <c r="E15" s="537">
        <v>700.0</v>
      </c>
      <c r="F15" s="536"/>
      <c r="G15" s="534"/>
      <c r="H15" s="534"/>
      <c r="I15" s="536"/>
      <c r="J15" s="536"/>
      <c r="K15" s="536"/>
      <c r="L15" s="535"/>
      <c r="M15" s="535"/>
      <c r="N15" s="536"/>
      <c r="O15" s="536"/>
      <c r="P15" s="536"/>
      <c r="Q15" s="536"/>
      <c r="R15" s="536"/>
      <c r="S15" s="536"/>
      <c r="T15" s="536"/>
    </row>
    <row r="16">
      <c r="A16" s="532"/>
      <c r="B16" s="532" t="s">
        <v>527</v>
      </c>
      <c r="C16" s="538">
        <v>800.0</v>
      </c>
      <c r="D16" s="537">
        <v>400.0</v>
      </c>
      <c r="E16" s="537">
        <v>700.0</v>
      </c>
      <c r="F16" s="536"/>
      <c r="G16" s="534"/>
      <c r="H16" s="534"/>
      <c r="I16" s="536"/>
      <c r="J16" s="536"/>
      <c r="K16" s="536"/>
      <c r="L16" s="535"/>
      <c r="M16" s="535"/>
      <c r="N16" s="536"/>
      <c r="O16" s="536"/>
      <c r="P16" s="536"/>
      <c r="Q16" s="536"/>
      <c r="R16" s="536"/>
      <c r="S16" s="536"/>
      <c r="T16" s="536"/>
    </row>
    <row r="17">
      <c r="A17" s="532"/>
      <c r="B17" s="532" t="s">
        <v>528</v>
      </c>
      <c r="C17" s="538">
        <v>800.0</v>
      </c>
      <c r="D17" s="537">
        <v>400.0</v>
      </c>
      <c r="E17" s="537">
        <v>700.0</v>
      </c>
      <c r="F17" s="536"/>
      <c r="G17" s="534"/>
      <c r="H17" s="534"/>
      <c r="I17" s="536"/>
      <c r="J17" s="536"/>
      <c r="K17" s="536"/>
      <c r="L17" s="535"/>
      <c r="M17" s="535"/>
      <c r="N17" s="536"/>
      <c r="O17" s="536"/>
      <c r="P17" s="536"/>
      <c r="Q17" s="536"/>
      <c r="R17" s="536"/>
      <c r="S17" s="536"/>
      <c r="T17" s="536"/>
    </row>
    <row r="18">
      <c r="A18" s="532"/>
      <c r="B18" s="532" t="s">
        <v>529</v>
      </c>
      <c r="C18" s="538">
        <v>800.0</v>
      </c>
      <c r="D18" s="537">
        <v>400.0</v>
      </c>
      <c r="E18" s="537">
        <v>700.0</v>
      </c>
      <c r="F18" s="536"/>
      <c r="G18" s="534"/>
      <c r="H18" s="534"/>
      <c r="I18" s="536"/>
      <c r="J18" s="536"/>
      <c r="K18" s="536"/>
      <c r="L18" s="535"/>
      <c r="M18" s="535"/>
      <c r="N18" s="536"/>
      <c r="O18" s="536"/>
      <c r="P18" s="536"/>
      <c r="Q18" s="536"/>
      <c r="R18" s="536"/>
      <c r="S18" s="536"/>
      <c r="T18" s="536"/>
    </row>
    <row r="19">
      <c r="A19" s="532"/>
      <c r="B19" s="532" t="s">
        <v>530</v>
      </c>
      <c r="C19" s="538">
        <v>800.0</v>
      </c>
      <c r="D19" s="537">
        <v>400.0</v>
      </c>
      <c r="E19" s="537">
        <v>700.0</v>
      </c>
      <c r="F19" s="536"/>
      <c r="G19" s="534"/>
      <c r="H19" s="534"/>
      <c r="I19" s="536"/>
      <c r="J19" s="536"/>
      <c r="K19" s="536"/>
      <c r="L19" s="535"/>
      <c r="M19" s="535"/>
      <c r="N19" s="536"/>
      <c r="O19" s="536"/>
      <c r="P19" s="536"/>
      <c r="Q19" s="536"/>
      <c r="R19" s="536"/>
      <c r="S19" s="536"/>
      <c r="T19" s="536"/>
    </row>
    <row r="20">
      <c r="A20" s="532"/>
      <c r="B20" s="532" t="s">
        <v>531</v>
      </c>
      <c r="C20" s="538">
        <v>800.0</v>
      </c>
      <c r="D20" s="537">
        <v>400.0</v>
      </c>
      <c r="E20" s="537">
        <v>700.0</v>
      </c>
      <c r="F20" s="536"/>
      <c r="G20" s="534"/>
      <c r="H20" s="534"/>
      <c r="I20" s="536"/>
      <c r="J20" s="536"/>
      <c r="K20" s="536"/>
      <c r="L20" s="535"/>
      <c r="M20" s="535"/>
      <c r="N20" s="536"/>
      <c r="O20" s="536"/>
      <c r="P20" s="536"/>
      <c r="Q20" s="536"/>
      <c r="R20" s="536"/>
      <c r="S20" s="536"/>
      <c r="T20" s="536"/>
    </row>
    <row r="21">
      <c r="A21" s="532"/>
      <c r="B21" s="532" t="s">
        <v>532</v>
      </c>
      <c r="C21" s="538">
        <v>700.0</v>
      </c>
      <c r="D21" s="537">
        <v>450.0</v>
      </c>
      <c r="E21" s="537">
        <v>600.0</v>
      </c>
      <c r="F21" s="536"/>
      <c r="G21" s="534"/>
      <c r="H21" s="534"/>
      <c r="I21" s="536"/>
      <c r="J21" s="536"/>
      <c r="K21" s="536"/>
      <c r="L21" s="535"/>
      <c r="M21" s="535"/>
      <c r="N21" s="536"/>
      <c r="O21" s="536"/>
      <c r="P21" s="536"/>
      <c r="Q21" s="536"/>
      <c r="R21" s="536"/>
      <c r="S21" s="536"/>
      <c r="T21" s="536"/>
    </row>
    <row r="22">
      <c r="A22" s="532"/>
      <c r="B22" s="532" t="s">
        <v>533</v>
      </c>
      <c r="C22" s="538">
        <v>700.0</v>
      </c>
      <c r="D22" s="537">
        <v>450.0</v>
      </c>
      <c r="E22" s="537">
        <v>600.0</v>
      </c>
      <c r="F22" s="536"/>
      <c r="G22" s="534"/>
      <c r="H22" s="534"/>
      <c r="I22" s="536"/>
      <c r="J22" s="536"/>
      <c r="K22" s="536"/>
      <c r="L22" s="535"/>
      <c r="M22" s="535"/>
      <c r="N22" s="536"/>
      <c r="O22" s="536"/>
      <c r="P22" s="536"/>
      <c r="Q22" s="536"/>
      <c r="R22" s="536"/>
      <c r="S22" s="536"/>
      <c r="T22" s="536"/>
    </row>
    <row r="23">
      <c r="A23" s="532"/>
      <c r="B23" s="532" t="s">
        <v>534</v>
      </c>
      <c r="C23" s="538">
        <v>700.0</v>
      </c>
      <c r="D23" s="537">
        <v>450.0</v>
      </c>
      <c r="E23" s="537">
        <v>600.0</v>
      </c>
      <c r="F23" s="536"/>
      <c r="G23" s="534"/>
      <c r="H23" s="534"/>
      <c r="I23" s="536"/>
      <c r="J23" s="536"/>
      <c r="K23" s="536"/>
      <c r="L23" s="535"/>
      <c r="M23" s="535"/>
      <c r="N23" s="536"/>
      <c r="O23" s="536"/>
      <c r="P23" s="536"/>
      <c r="Q23" s="536"/>
      <c r="R23" s="536"/>
      <c r="S23" s="536"/>
      <c r="T23" s="536"/>
    </row>
    <row r="24">
      <c r="A24" s="532"/>
      <c r="B24" s="532" t="s">
        <v>535</v>
      </c>
      <c r="C24" s="538">
        <v>1100.0</v>
      </c>
      <c r="D24" s="537">
        <v>300.0</v>
      </c>
      <c r="E24" s="537">
        <v>300.0</v>
      </c>
      <c r="F24" s="536"/>
      <c r="G24" s="534"/>
      <c r="H24" s="534"/>
      <c r="I24" s="536"/>
      <c r="J24" s="536"/>
      <c r="K24" s="536"/>
      <c r="L24" s="535"/>
      <c r="M24" s="535"/>
      <c r="N24" s="536"/>
      <c r="O24" s="536"/>
      <c r="P24" s="536"/>
      <c r="Q24" s="536"/>
      <c r="R24" s="536"/>
      <c r="S24" s="536"/>
      <c r="T24" s="536"/>
    </row>
    <row r="25">
      <c r="A25" s="532"/>
      <c r="B25" s="532" t="s">
        <v>536</v>
      </c>
      <c r="C25" s="538">
        <v>1000.0</v>
      </c>
      <c r="D25" s="537">
        <v>350.0</v>
      </c>
      <c r="E25" s="537">
        <v>350.0</v>
      </c>
      <c r="F25" s="536"/>
      <c r="G25" s="534"/>
      <c r="H25" s="534"/>
      <c r="I25" s="536"/>
      <c r="J25" s="536"/>
      <c r="K25" s="536"/>
      <c r="L25" s="535"/>
      <c r="M25" s="535"/>
      <c r="N25" s="536"/>
      <c r="O25" s="536"/>
      <c r="P25" s="536"/>
      <c r="Q25" s="536"/>
      <c r="R25" s="536"/>
      <c r="S25" s="536"/>
      <c r="T25" s="536"/>
    </row>
    <row r="26">
      <c r="A26" s="532"/>
      <c r="B26" s="532" t="s">
        <v>537</v>
      </c>
      <c r="C26" s="538">
        <v>850.0</v>
      </c>
      <c r="D26" s="537">
        <v>350.0</v>
      </c>
      <c r="E26" s="537">
        <v>600.0</v>
      </c>
      <c r="F26" s="536"/>
      <c r="G26" s="534"/>
      <c r="H26" s="534"/>
      <c r="I26" s="536"/>
      <c r="J26" s="536"/>
      <c r="K26" s="536"/>
      <c r="L26" s="535"/>
      <c r="M26" s="535"/>
      <c r="N26" s="536"/>
      <c r="O26" s="536"/>
      <c r="P26" s="536"/>
      <c r="Q26" s="536"/>
      <c r="R26" s="536"/>
      <c r="S26" s="536"/>
      <c r="T26" s="536"/>
    </row>
    <row r="27">
      <c r="A27" s="532"/>
      <c r="B27" s="532" t="s">
        <v>538</v>
      </c>
      <c r="C27" s="538">
        <v>850.0</v>
      </c>
      <c r="D27" s="537">
        <v>350.0</v>
      </c>
      <c r="E27" s="537">
        <v>250.0</v>
      </c>
      <c r="F27" s="537">
        <v>350.0</v>
      </c>
      <c r="G27" s="534"/>
      <c r="H27" s="534"/>
      <c r="I27" s="536"/>
      <c r="J27" s="536"/>
      <c r="K27" s="536"/>
      <c r="L27" s="535"/>
      <c r="M27" s="535"/>
      <c r="N27" s="536"/>
      <c r="O27" s="536"/>
      <c r="P27" s="536"/>
      <c r="Q27" s="536"/>
      <c r="R27" s="536"/>
      <c r="S27" s="536"/>
      <c r="T27" s="536"/>
    </row>
    <row r="28">
      <c r="A28" s="532"/>
      <c r="B28" s="532" t="s">
        <v>539</v>
      </c>
      <c r="C28" s="538">
        <v>800.0</v>
      </c>
      <c r="D28" s="537">
        <v>400.0</v>
      </c>
      <c r="E28" s="537">
        <v>700.0</v>
      </c>
      <c r="F28" s="536"/>
      <c r="G28" s="534"/>
      <c r="H28" s="534"/>
      <c r="I28" s="536"/>
      <c r="J28" s="536"/>
      <c r="K28" s="536"/>
      <c r="L28" s="535"/>
      <c r="M28" s="535"/>
      <c r="N28" s="536"/>
      <c r="O28" s="536"/>
      <c r="P28" s="536"/>
      <c r="Q28" s="536"/>
      <c r="R28" s="536"/>
      <c r="S28" s="536"/>
      <c r="T28" s="536"/>
    </row>
    <row r="29">
      <c r="A29" s="532"/>
      <c r="B29" s="532" t="s">
        <v>540</v>
      </c>
      <c r="C29" s="538">
        <v>800.0</v>
      </c>
      <c r="D29" s="537">
        <v>400.0</v>
      </c>
      <c r="E29" s="537">
        <v>300.0</v>
      </c>
      <c r="F29" s="537">
        <v>400.0</v>
      </c>
      <c r="G29" s="534"/>
      <c r="H29" s="534"/>
      <c r="I29" s="536"/>
      <c r="J29" s="536"/>
      <c r="K29" s="536"/>
      <c r="L29" s="535"/>
      <c r="M29" s="535"/>
      <c r="N29" s="536"/>
      <c r="O29" s="536"/>
      <c r="P29" s="536"/>
      <c r="Q29" s="536"/>
      <c r="R29" s="536"/>
      <c r="S29" s="536"/>
      <c r="T29" s="536"/>
    </row>
    <row r="30">
      <c r="A30" s="532"/>
      <c r="B30" s="532" t="s">
        <v>541</v>
      </c>
      <c r="C30" s="538">
        <v>800.0</v>
      </c>
      <c r="D30" s="537">
        <v>400.0</v>
      </c>
      <c r="E30" s="537">
        <v>700.0</v>
      </c>
      <c r="F30" s="536"/>
      <c r="G30" s="534"/>
      <c r="H30" s="534"/>
      <c r="I30" s="536"/>
      <c r="J30" s="536"/>
      <c r="K30" s="536"/>
      <c r="L30" s="535"/>
      <c r="M30" s="535"/>
      <c r="N30" s="536"/>
      <c r="O30" s="536"/>
      <c r="P30" s="536"/>
      <c r="Q30" s="536"/>
      <c r="R30" s="536"/>
      <c r="S30" s="536"/>
      <c r="T30" s="536"/>
    </row>
    <row r="31">
      <c r="A31" s="532"/>
      <c r="B31" s="532" t="s">
        <v>542</v>
      </c>
      <c r="C31" s="538">
        <v>800.0</v>
      </c>
      <c r="D31" s="537">
        <v>400.0</v>
      </c>
      <c r="E31" s="537">
        <v>700.0</v>
      </c>
      <c r="F31" s="536"/>
      <c r="G31" s="534"/>
      <c r="H31" s="534"/>
      <c r="I31" s="536"/>
      <c r="J31" s="536"/>
      <c r="K31" s="536"/>
      <c r="L31" s="535"/>
      <c r="M31" s="535"/>
      <c r="N31" s="536"/>
      <c r="O31" s="536"/>
      <c r="P31" s="536"/>
      <c r="Q31" s="536"/>
      <c r="R31" s="536"/>
      <c r="S31" s="536"/>
      <c r="T31" s="536"/>
    </row>
    <row r="32">
      <c r="A32" s="532"/>
      <c r="B32" s="532" t="s">
        <v>543</v>
      </c>
      <c r="C32" s="538">
        <v>800.0</v>
      </c>
      <c r="D32" s="537">
        <v>400.0</v>
      </c>
      <c r="E32" s="537">
        <v>300.0</v>
      </c>
      <c r="F32" s="537">
        <v>400.0</v>
      </c>
      <c r="G32" s="534"/>
      <c r="H32" s="534"/>
      <c r="I32" s="536"/>
      <c r="J32" s="536"/>
      <c r="K32" s="536"/>
      <c r="L32" s="535"/>
      <c r="M32" s="535"/>
      <c r="N32" s="536"/>
      <c r="O32" s="536"/>
      <c r="P32" s="536"/>
      <c r="Q32" s="536"/>
      <c r="R32" s="536"/>
      <c r="S32" s="536"/>
      <c r="T32" s="536"/>
    </row>
    <row r="33">
      <c r="A33" s="532"/>
      <c r="B33" s="532" t="s">
        <v>544</v>
      </c>
      <c r="C33" s="538">
        <v>800.0</v>
      </c>
      <c r="D33" s="537">
        <v>400.0</v>
      </c>
      <c r="E33" s="537">
        <v>700.0</v>
      </c>
      <c r="F33" s="536"/>
      <c r="G33" s="534"/>
      <c r="H33" s="534"/>
      <c r="I33" s="536"/>
      <c r="J33" s="536"/>
      <c r="K33" s="536"/>
      <c r="L33" s="535"/>
      <c r="M33" s="535"/>
      <c r="N33" s="536"/>
      <c r="O33" s="536"/>
      <c r="P33" s="536"/>
      <c r="Q33" s="536"/>
      <c r="R33" s="536"/>
      <c r="S33" s="536"/>
      <c r="T33" s="536"/>
    </row>
    <row r="34">
      <c r="A34" s="532"/>
      <c r="B34" s="532" t="s">
        <v>545</v>
      </c>
      <c r="C34" s="538">
        <v>800.0</v>
      </c>
      <c r="D34" s="537">
        <v>350.0</v>
      </c>
      <c r="E34" s="537">
        <v>300.0</v>
      </c>
      <c r="F34" s="537">
        <v>350.0</v>
      </c>
      <c r="G34" s="534"/>
      <c r="H34" s="534"/>
      <c r="I34" s="536"/>
      <c r="J34" s="536"/>
      <c r="K34" s="536"/>
      <c r="L34" s="535"/>
      <c r="M34" s="535"/>
      <c r="N34" s="536"/>
      <c r="O34" s="536"/>
      <c r="P34" s="536"/>
      <c r="Q34" s="536"/>
      <c r="R34" s="536"/>
      <c r="S34" s="536"/>
      <c r="T34" s="536"/>
    </row>
    <row r="35">
      <c r="A35" s="532"/>
      <c r="B35" s="532" t="s">
        <v>546</v>
      </c>
      <c r="C35" s="538">
        <v>800.0</v>
      </c>
      <c r="D35" s="537">
        <v>400.0</v>
      </c>
      <c r="E35" s="537">
        <v>700.0</v>
      </c>
      <c r="F35" s="536"/>
      <c r="G35" s="534"/>
      <c r="H35" s="534"/>
      <c r="I35" s="536"/>
      <c r="J35" s="536"/>
      <c r="K35" s="536"/>
      <c r="L35" s="535"/>
      <c r="M35" s="535"/>
      <c r="N35" s="536"/>
      <c r="O35" s="536"/>
      <c r="P35" s="536"/>
      <c r="Q35" s="536"/>
      <c r="R35" s="536"/>
      <c r="S35" s="536"/>
      <c r="T35" s="536"/>
    </row>
    <row r="36">
      <c r="A36" s="532"/>
      <c r="B36" s="532" t="s">
        <v>547</v>
      </c>
      <c r="C36" s="538">
        <v>700.0</v>
      </c>
      <c r="D36" s="537">
        <v>450.0</v>
      </c>
      <c r="E36" s="537">
        <v>600.0</v>
      </c>
      <c r="F36" s="536"/>
      <c r="G36" s="534"/>
      <c r="H36" s="534"/>
      <c r="I36" s="536"/>
      <c r="J36" s="536"/>
      <c r="K36" s="536"/>
      <c r="L36" s="535"/>
      <c r="M36" s="535"/>
      <c r="N36" s="536"/>
      <c r="O36" s="536"/>
      <c r="P36" s="536"/>
      <c r="Q36" s="536"/>
      <c r="R36" s="536"/>
      <c r="S36" s="536"/>
      <c r="T36" s="536"/>
    </row>
    <row r="37">
      <c r="A37" s="532"/>
      <c r="B37" s="532" t="s">
        <v>548</v>
      </c>
      <c r="C37" s="538">
        <v>650.0</v>
      </c>
      <c r="D37" s="537">
        <v>500.0</v>
      </c>
      <c r="E37" s="537">
        <v>650.0</v>
      </c>
      <c r="F37" s="536"/>
      <c r="G37" s="534"/>
      <c r="H37" s="534"/>
      <c r="I37" s="536"/>
      <c r="J37" s="536"/>
      <c r="K37" s="536"/>
      <c r="L37" s="535"/>
      <c r="M37" s="535"/>
      <c r="N37" s="536"/>
      <c r="O37" s="536"/>
      <c r="P37" s="536"/>
      <c r="Q37" s="536"/>
      <c r="R37" s="536"/>
      <c r="S37" s="536"/>
      <c r="T37" s="536"/>
    </row>
    <row r="38">
      <c r="A38" s="532"/>
      <c r="B38" s="532" t="s">
        <v>549</v>
      </c>
      <c r="C38" s="538">
        <v>800.0</v>
      </c>
      <c r="D38" s="537">
        <v>400.0</v>
      </c>
      <c r="E38" s="537">
        <v>700.0</v>
      </c>
      <c r="F38" s="536"/>
      <c r="G38" s="534"/>
      <c r="H38" s="534"/>
      <c r="I38" s="536"/>
      <c r="J38" s="536"/>
      <c r="K38" s="536"/>
      <c r="L38" s="535"/>
      <c r="M38" s="535"/>
      <c r="N38" s="536"/>
      <c r="O38" s="536"/>
      <c r="P38" s="536"/>
      <c r="Q38" s="536"/>
      <c r="R38" s="536"/>
      <c r="S38" s="536"/>
      <c r="T38" s="536"/>
    </row>
    <row r="39">
      <c r="A39" s="532"/>
      <c r="B39" s="532" t="s">
        <v>550</v>
      </c>
      <c r="C39" s="538">
        <v>800.0</v>
      </c>
      <c r="D39" s="537">
        <v>400.0</v>
      </c>
      <c r="E39" s="537">
        <v>700.0</v>
      </c>
      <c r="F39" s="536"/>
      <c r="G39" s="534"/>
      <c r="H39" s="534"/>
      <c r="I39" s="536"/>
      <c r="J39" s="536"/>
      <c r="K39" s="536"/>
      <c r="L39" s="535"/>
      <c r="M39" s="535"/>
      <c r="N39" s="536"/>
      <c r="O39" s="536"/>
      <c r="P39" s="536"/>
      <c r="Q39" s="536"/>
      <c r="R39" s="536"/>
      <c r="S39" s="536"/>
      <c r="T39" s="536"/>
    </row>
    <row r="40">
      <c r="A40" s="532"/>
      <c r="B40" s="532" t="s">
        <v>551</v>
      </c>
      <c r="C40" s="538">
        <v>800.0</v>
      </c>
      <c r="D40" s="537">
        <v>400.0</v>
      </c>
      <c r="E40" s="537">
        <v>700.0</v>
      </c>
      <c r="F40" s="536"/>
      <c r="G40" s="534"/>
      <c r="H40" s="534"/>
      <c r="I40" s="536"/>
      <c r="J40" s="536"/>
      <c r="K40" s="536"/>
      <c r="L40" s="535"/>
      <c r="M40" s="535"/>
      <c r="N40" s="536"/>
      <c r="O40" s="536"/>
      <c r="P40" s="536"/>
      <c r="Q40" s="536"/>
      <c r="R40" s="536"/>
      <c r="S40" s="536"/>
      <c r="T40" s="536"/>
    </row>
    <row r="41">
      <c r="A41" s="532"/>
      <c r="B41" s="532" t="s">
        <v>552</v>
      </c>
      <c r="C41" s="538">
        <v>850.0</v>
      </c>
      <c r="D41" s="537">
        <v>1000.0</v>
      </c>
      <c r="E41" s="536"/>
      <c r="F41" s="536"/>
      <c r="G41" s="534"/>
      <c r="H41" s="534"/>
      <c r="I41" s="536"/>
      <c r="J41" s="536"/>
      <c r="K41" s="536"/>
      <c r="L41" s="535"/>
      <c r="M41" s="535"/>
      <c r="N41" s="536"/>
      <c r="O41" s="536"/>
      <c r="P41" s="536"/>
      <c r="Q41" s="536"/>
      <c r="R41" s="536"/>
      <c r="S41" s="536"/>
      <c r="T41" s="536"/>
    </row>
    <row r="42">
      <c r="A42" s="532"/>
      <c r="B42" s="532" t="s">
        <v>553</v>
      </c>
      <c r="C42" s="538">
        <v>850.0</v>
      </c>
      <c r="D42" s="537">
        <v>1000.0</v>
      </c>
      <c r="E42" s="536"/>
      <c r="F42" s="536"/>
      <c r="G42" s="534"/>
      <c r="H42" s="534"/>
      <c r="I42" s="536"/>
      <c r="J42" s="536"/>
      <c r="K42" s="536"/>
      <c r="L42" s="535"/>
      <c r="M42" s="535"/>
      <c r="N42" s="536"/>
      <c r="O42" s="536"/>
      <c r="P42" s="536"/>
      <c r="Q42" s="536"/>
      <c r="R42" s="536"/>
      <c r="S42" s="536"/>
      <c r="T42" s="536"/>
    </row>
    <row r="43">
      <c r="A43" s="532"/>
      <c r="B43" s="532" t="s">
        <v>554</v>
      </c>
      <c r="C43" s="538">
        <v>1100.0</v>
      </c>
      <c r="D43" s="537">
        <v>800.0</v>
      </c>
      <c r="E43" s="536"/>
      <c r="F43" s="536"/>
      <c r="G43" s="534"/>
      <c r="H43" s="534"/>
      <c r="I43" s="536"/>
      <c r="J43" s="536"/>
      <c r="K43" s="536"/>
      <c r="L43" s="535"/>
      <c r="M43" s="535"/>
      <c r="N43" s="536"/>
      <c r="O43" s="536"/>
      <c r="P43" s="536"/>
      <c r="Q43" s="536"/>
      <c r="R43" s="536"/>
      <c r="S43" s="536"/>
      <c r="T43" s="536"/>
    </row>
    <row r="44">
      <c r="A44" s="532"/>
      <c r="B44" s="532" t="s">
        <v>555</v>
      </c>
      <c r="C44" s="538">
        <v>850.0</v>
      </c>
      <c r="D44" s="537">
        <v>1000.0</v>
      </c>
      <c r="E44" s="536"/>
      <c r="F44" s="536"/>
      <c r="G44" s="534"/>
      <c r="H44" s="534"/>
      <c r="I44" s="536"/>
      <c r="J44" s="536"/>
      <c r="K44" s="536"/>
      <c r="L44" s="535"/>
      <c r="M44" s="535"/>
      <c r="N44" s="536"/>
      <c r="O44" s="536"/>
      <c r="P44" s="536"/>
      <c r="Q44" s="536"/>
      <c r="R44" s="536"/>
      <c r="S44" s="536"/>
      <c r="T44" s="536"/>
    </row>
    <row r="45">
      <c r="A45" s="532"/>
      <c r="B45" s="532" t="s">
        <v>556</v>
      </c>
      <c r="C45" s="538">
        <v>1200.0</v>
      </c>
      <c r="D45" s="537">
        <v>400.0</v>
      </c>
      <c r="E45" s="537">
        <v>400.0</v>
      </c>
      <c r="F45" s="536"/>
      <c r="G45" s="534"/>
      <c r="H45" s="534"/>
      <c r="I45" s="536"/>
      <c r="J45" s="536"/>
      <c r="K45" s="536"/>
      <c r="L45" s="535"/>
      <c r="M45" s="535"/>
      <c r="N45" s="536"/>
      <c r="O45" s="536"/>
      <c r="P45" s="536"/>
      <c r="Q45" s="536"/>
      <c r="R45" s="536"/>
      <c r="S45" s="536"/>
      <c r="T45" s="536"/>
    </row>
    <row r="46">
      <c r="A46" s="532"/>
      <c r="B46" s="532" t="s">
        <v>557</v>
      </c>
      <c r="C46" s="538">
        <v>1150.0</v>
      </c>
      <c r="D46" s="537">
        <v>400.0</v>
      </c>
      <c r="E46" s="537">
        <v>400.0</v>
      </c>
      <c r="F46" s="536"/>
      <c r="G46" s="534"/>
      <c r="H46" s="534"/>
      <c r="I46" s="536"/>
      <c r="J46" s="536"/>
      <c r="K46" s="536"/>
      <c r="L46" s="535"/>
      <c r="M46" s="535"/>
      <c r="N46" s="536"/>
      <c r="O46" s="536"/>
      <c r="P46" s="536"/>
      <c r="Q46" s="536"/>
      <c r="R46" s="536"/>
      <c r="S46" s="536"/>
      <c r="T46" s="536"/>
    </row>
    <row r="47">
      <c r="A47" s="532"/>
      <c r="B47" s="532" t="s">
        <v>558</v>
      </c>
      <c r="C47" s="538">
        <v>1100.0</v>
      </c>
      <c r="D47" s="537">
        <v>400.0</v>
      </c>
      <c r="E47" s="537">
        <v>400.0</v>
      </c>
      <c r="F47" s="536"/>
      <c r="G47" s="534"/>
      <c r="H47" s="534"/>
      <c r="I47" s="536"/>
      <c r="J47" s="536"/>
      <c r="K47" s="536"/>
      <c r="L47" s="535"/>
      <c r="M47" s="535"/>
      <c r="N47" s="536"/>
      <c r="O47" s="536"/>
      <c r="P47" s="536"/>
      <c r="Q47" s="536"/>
      <c r="R47" s="536"/>
      <c r="S47" s="536"/>
      <c r="T47" s="536"/>
    </row>
    <row r="48">
      <c r="A48" s="532"/>
      <c r="B48" s="532" t="s">
        <v>559</v>
      </c>
      <c r="C48" s="538">
        <v>900.0</v>
      </c>
      <c r="D48" s="537">
        <v>450.0</v>
      </c>
      <c r="E48" s="537">
        <v>450.0</v>
      </c>
      <c r="F48" s="536"/>
      <c r="G48" s="534"/>
      <c r="H48" s="534"/>
      <c r="I48" s="536"/>
      <c r="J48" s="536"/>
      <c r="K48" s="536"/>
      <c r="L48" s="535"/>
      <c r="M48" s="535"/>
      <c r="N48" s="536"/>
      <c r="O48" s="536"/>
      <c r="P48" s="536"/>
      <c r="Q48" s="536"/>
      <c r="R48" s="536"/>
      <c r="S48" s="536"/>
      <c r="T48" s="536"/>
    </row>
    <row r="49">
      <c r="A49" s="532"/>
      <c r="B49" s="532" t="s">
        <v>560</v>
      </c>
      <c r="C49" s="538">
        <v>850.0</v>
      </c>
      <c r="D49" s="537">
        <v>400.0</v>
      </c>
      <c r="E49" s="537">
        <v>700.0</v>
      </c>
      <c r="F49" s="536"/>
      <c r="G49" s="534"/>
      <c r="H49" s="534"/>
      <c r="I49" s="536"/>
      <c r="J49" s="536"/>
      <c r="K49" s="536"/>
      <c r="L49" s="535"/>
      <c r="M49" s="535"/>
      <c r="N49" s="536"/>
      <c r="O49" s="536"/>
      <c r="P49" s="536"/>
      <c r="Q49" s="536"/>
      <c r="R49" s="536"/>
      <c r="S49" s="536"/>
      <c r="T49" s="536"/>
    </row>
    <row r="50">
      <c r="A50" s="532"/>
      <c r="B50" s="532" t="s">
        <v>561</v>
      </c>
      <c r="C50" s="538">
        <v>2000.0</v>
      </c>
      <c r="D50" s="536"/>
      <c r="E50" s="536"/>
      <c r="F50" s="536"/>
      <c r="G50" s="534"/>
      <c r="H50" s="534"/>
      <c r="I50" s="536"/>
      <c r="J50" s="536"/>
      <c r="K50" s="536"/>
      <c r="L50" s="535"/>
      <c r="M50" s="535"/>
      <c r="N50" s="536"/>
      <c r="O50" s="536"/>
      <c r="P50" s="536"/>
      <c r="Q50" s="536"/>
      <c r="R50" s="536"/>
      <c r="S50" s="536"/>
      <c r="T50" s="536"/>
    </row>
    <row r="51">
      <c r="A51" s="532"/>
      <c r="B51" s="532" t="s">
        <v>562</v>
      </c>
      <c r="C51" s="538">
        <v>2000.0</v>
      </c>
      <c r="D51" s="536"/>
      <c r="E51" s="536"/>
      <c r="F51" s="536"/>
      <c r="G51" s="534"/>
      <c r="H51" s="534"/>
      <c r="I51" s="536"/>
      <c r="J51" s="536"/>
      <c r="K51" s="536"/>
      <c r="L51" s="535"/>
      <c r="M51" s="535"/>
      <c r="N51" s="536"/>
      <c r="O51" s="536"/>
      <c r="P51" s="536"/>
      <c r="Q51" s="536"/>
      <c r="R51" s="536"/>
      <c r="S51" s="536"/>
      <c r="T51" s="536"/>
    </row>
    <row r="52">
      <c r="A52" s="532"/>
      <c r="B52" s="532" t="s">
        <v>563</v>
      </c>
      <c r="C52" s="538">
        <v>1900.0</v>
      </c>
      <c r="D52" s="536"/>
      <c r="E52" s="536"/>
      <c r="F52" s="536"/>
      <c r="G52" s="534"/>
      <c r="H52" s="534"/>
      <c r="I52" s="536"/>
      <c r="J52" s="536"/>
      <c r="K52" s="536"/>
      <c r="L52" s="535"/>
      <c r="M52" s="535"/>
      <c r="N52" s="536"/>
      <c r="O52" s="536"/>
      <c r="P52" s="536"/>
      <c r="Q52" s="536"/>
      <c r="R52" s="536"/>
      <c r="S52" s="536"/>
      <c r="T52" s="536"/>
    </row>
    <row r="53">
      <c r="A53" s="532"/>
      <c r="B53" s="532" t="s">
        <v>564</v>
      </c>
      <c r="C53" s="538">
        <v>1900.0</v>
      </c>
      <c r="D53" s="536"/>
      <c r="E53" s="536"/>
      <c r="F53" s="536"/>
      <c r="G53" s="534"/>
      <c r="H53" s="534"/>
      <c r="I53" s="536"/>
      <c r="J53" s="536"/>
      <c r="K53" s="536"/>
      <c r="L53" s="535"/>
      <c r="M53" s="535"/>
      <c r="N53" s="536"/>
      <c r="O53" s="536"/>
      <c r="P53" s="536"/>
      <c r="Q53" s="536"/>
      <c r="R53" s="536"/>
      <c r="S53" s="536"/>
      <c r="T53" s="536"/>
    </row>
    <row r="54">
      <c r="A54" s="532"/>
      <c r="B54" s="532" t="s">
        <v>565</v>
      </c>
      <c r="C54" s="538">
        <v>1900.0</v>
      </c>
      <c r="D54" s="536"/>
      <c r="E54" s="536"/>
      <c r="F54" s="536"/>
      <c r="G54" s="534"/>
      <c r="H54" s="534"/>
      <c r="I54" s="536"/>
      <c r="J54" s="536"/>
      <c r="K54" s="536"/>
      <c r="L54" s="535"/>
      <c r="M54" s="535"/>
      <c r="N54" s="536"/>
      <c r="O54" s="536"/>
      <c r="P54" s="536"/>
      <c r="Q54" s="536"/>
      <c r="R54" s="536"/>
      <c r="S54" s="536"/>
      <c r="T54" s="536"/>
    </row>
    <row r="55">
      <c r="A55" s="532"/>
      <c r="B55" s="532" t="s">
        <v>566</v>
      </c>
      <c r="C55" s="538">
        <v>1900.0</v>
      </c>
      <c r="D55" s="536"/>
      <c r="E55" s="536"/>
      <c r="F55" s="536"/>
      <c r="G55" s="534"/>
      <c r="H55" s="534"/>
      <c r="I55" s="536"/>
      <c r="J55" s="536"/>
      <c r="K55" s="536"/>
      <c r="L55" s="535"/>
      <c r="M55" s="535"/>
      <c r="N55" s="536"/>
      <c r="O55" s="536"/>
      <c r="P55" s="536"/>
      <c r="Q55" s="536"/>
      <c r="R55" s="536"/>
      <c r="S55" s="536"/>
      <c r="T55" s="536"/>
    </row>
    <row r="56">
      <c r="A56" s="532"/>
      <c r="B56" s="532" t="s">
        <v>567</v>
      </c>
      <c r="C56" s="538">
        <v>1700.0</v>
      </c>
      <c r="D56" s="536"/>
      <c r="E56" s="536"/>
      <c r="F56" s="536"/>
      <c r="G56" s="534"/>
      <c r="H56" s="534"/>
      <c r="I56" s="536"/>
      <c r="J56" s="536"/>
      <c r="K56" s="536"/>
      <c r="L56" s="535"/>
      <c r="M56" s="535"/>
      <c r="N56" s="536"/>
      <c r="O56" s="536"/>
      <c r="P56" s="536"/>
      <c r="Q56" s="536"/>
      <c r="R56" s="536"/>
      <c r="S56" s="536"/>
      <c r="T56" s="536"/>
    </row>
    <row r="57">
      <c r="A57" s="532"/>
      <c r="B57" s="532" t="s">
        <v>568</v>
      </c>
      <c r="C57" s="538">
        <v>1800.0</v>
      </c>
      <c r="D57" s="536"/>
      <c r="E57" s="536"/>
      <c r="F57" s="536"/>
      <c r="G57" s="534"/>
      <c r="H57" s="534"/>
      <c r="I57" s="536"/>
      <c r="J57" s="536"/>
      <c r="K57" s="536"/>
      <c r="L57" s="535"/>
      <c r="M57" s="535"/>
      <c r="N57" s="536"/>
      <c r="O57" s="536"/>
      <c r="P57" s="536"/>
      <c r="Q57" s="536"/>
      <c r="R57" s="536"/>
      <c r="S57" s="536"/>
      <c r="T57" s="536"/>
    </row>
    <row r="58">
      <c r="A58" s="532"/>
      <c r="B58" s="532" t="s">
        <v>569</v>
      </c>
      <c r="C58" s="538">
        <v>1900.0</v>
      </c>
      <c r="D58" s="536"/>
      <c r="E58" s="536"/>
      <c r="F58" s="536"/>
      <c r="G58" s="534"/>
      <c r="H58" s="534"/>
      <c r="I58" s="536"/>
      <c r="J58" s="536"/>
      <c r="K58" s="536"/>
      <c r="L58" s="535"/>
      <c r="M58" s="535"/>
      <c r="N58" s="536"/>
      <c r="O58" s="536"/>
      <c r="P58" s="536"/>
      <c r="Q58" s="536"/>
      <c r="R58" s="536"/>
      <c r="S58" s="536"/>
      <c r="T58" s="536"/>
    </row>
    <row r="59">
      <c r="A59" s="532"/>
      <c r="B59" s="532" t="s">
        <v>570</v>
      </c>
      <c r="C59" s="538">
        <v>1900.0</v>
      </c>
      <c r="D59" s="536"/>
      <c r="E59" s="536"/>
      <c r="F59" s="536"/>
      <c r="G59" s="534"/>
      <c r="H59" s="534"/>
      <c r="I59" s="536"/>
      <c r="J59" s="536"/>
      <c r="K59" s="536"/>
      <c r="L59" s="535"/>
      <c r="M59" s="535"/>
      <c r="N59" s="536"/>
      <c r="O59" s="536"/>
      <c r="P59" s="536"/>
      <c r="Q59" s="536"/>
      <c r="R59" s="536"/>
      <c r="S59" s="536"/>
      <c r="T59" s="536"/>
    </row>
    <row r="60">
      <c r="A60" s="532"/>
      <c r="B60" s="532" t="s">
        <v>571</v>
      </c>
      <c r="C60" s="538">
        <v>1900.0</v>
      </c>
      <c r="D60" s="536"/>
      <c r="E60" s="536"/>
      <c r="F60" s="536"/>
      <c r="G60" s="534"/>
      <c r="H60" s="534"/>
      <c r="I60" s="536"/>
      <c r="J60" s="536"/>
      <c r="K60" s="536"/>
      <c r="L60" s="535"/>
      <c r="M60" s="535"/>
      <c r="N60" s="536"/>
      <c r="O60" s="536"/>
      <c r="P60" s="536"/>
      <c r="Q60" s="536"/>
      <c r="R60" s="536"/>
      <c r="S60" s="536"/>
      <c r="T60" s="536"/>
    </row>
    <row r="61">
      <c r="A61" s="532"/>
      <c r="B61" s="532" t="s">
        <v>572</v>
      </c>
      <c r="C61" s="538">
        <v>1900.0</v>
      </c>
      <c r="D61" s="536"/>
      <c r="E61" s="536"/>
      <c r="F61" s="536"/>
      <c r="G61" s="534"/>
      <c r="H61" s="534"/>
      <c r="I61" s="536"/>
      <c r="J61" s="536"/>
      <c r="K61" s="536"/>
      <c r="L61" s="535"/>
      <c r="M61" s="535"/>
      <c r="N61" s="536"/>
      <c r="O61" s="536"/>
      <c r="P61" s="536"/>
      <c r="Q61" s="536"/>
      <c r="R61" s="536"/>
      <c r="S61" s="536"/>
      <c r="T61" s="536"/>
    </row>
    <row r="62">
      <c r="A62" s="532"/>
      <c r="B62" s="532" t="s">
        <v>573</v>
      </c>
      <c r="C62" s="538">
        <v>1800.0</v>
      </c>
      <c r="D62" s="536"/>
      <c r="E62" s="536"/>
      <c r="F62" s="536"/>
      <c r="G62" s="534"/>
      <c r="H62" s="534"/>
      <c r="I62" s="536"/>
      <c r="J62" s="536"/>
      <c r="K62" s="536"/>
      <c r="L62" s="535"/>
      <c r="M62" s="535"/>
      <c r="N62" s="536"/>
      <c r="O62" s="536"/>
      <c r="P62" s="536"/>
      <c r="Q62" s="536"/>
      <c r="R62" s="536"/>
      <c r="S62" s="536"/>
      <c r="T62" s="536"/>
    </row>
    <row r="63">
      <c r="A63" s="532"/>
      <c r="B63" s="532" t="s">
        <v>574</v>
      </c>
      <c r="C63" s="538">
        <v>1800.0</v>
      </c>
      <c r="D63" s="536"/>
      <c r="E63" s="536"/>
      <c r="F63" s="536"/>
      <c r="G63" s="534"/>
      <c r="H63" s="534"/>
      <c r="I63" s="536"/>
      <c r="J63" s="536"/>
      <c r="K63" s="536"/>
      <c r="L63" s="535"/>
      <c r="M63" s="535"/>
      <c r="N63" s="536"/>
      <c r="O63" s="536"/>
      <c r="P63" s="536"/>
      <c r="Q63" s="536"/>
      <c r="R63" s="536"/>
      <c r="S63" s="536"/>
      <c r="T63" s="536"/>
    </row>
    <row r="64">
      <c r="A64" s="532"/>
      <c r="B64" s="532" t="s">
        <v>575</v>
      </c>
      <c r="C64" s="538">
        <v>1800.0</v>
      </c>
      <c r="D64" s="536"/>
      <c r="E64" s="536"/>
      <c r="F64" s="536"/>
      <c r="G64" s="534"/>
      <c r="H64" s="534"/>
      <c r="I64" s="536"/>
      <c r="J64" s="536"/>
      <c r="K64" s="536"/>
      <c r="L64" s="535"/>
      <c r="M64" s="535"/>
      <c r="N64" s="536"/>
      <c r="O64" s="536"/>
      <c r="P64" s="536"/>
      <c r="Q64" s="536"/>
      <c r="R64" s="536"/>
      <c r="S64" s="536"/>
      <c r="T64" s="536"/>
    </row>
    <row r="65">
      <c r="A65" s="532"/>
      <c r="B65" s="532" t="s">
        <v>576</v>
      </c>
      <c r="C65" s="538">
        <v>1800.0</v>
      </c>
      <c r="D65" s="536"/>
      <c r="E65" s="536"/>
      <c r="F65" s="536"/>
      <c r="G65" s="534"/>
      <c r="H65" s="534"/>
      <c r="I65" s="536"/>
      <c r="J65" s="536"/>
      <c r="K65" s="536"/>
      <c r="L65" s="535"/>
      <c r="M65" s="535"/>
      <c r="N65" s="536"/>
      <c r="O65" s="536"/>
      <c r="P65" s="536"/>
      <c r="Q65" s="536"/>
      <c r="R65" s="536"/>
      <c r="S65" s="536"/>
      <c r="T65" s="536"/>
    </row>
    <row r="66">
      <c r="A66" s="532"/>
      <c r="B66" s="532" t="s">
        <v>577</v>
      </c>
      <c r="C66" s="538">
        <v>1700.0</v>
      </c>
      <c r="D66" s="536"/>
      <c r="E66" s="536"/>
      <c r="F66" s="536"/>
      <c r="G66" s="534"/>
      <c r="H66" s="534"/>
      <c r="I66" s="536"/>
      <c r="J66" s="536"/>
      <c r="K66" s="536"/>
      <c r="L66" s="535"/>
      <c r="M66" s="535"/>
      <c r="N66" s="536"/>
      <c r="O66" s="536"/>
      <c r="P66" s="536"/>
      <c r="Q66" s="536"/>
      <c r="R66" s="536"/>
      <c r="S66" s="536"/>
      <c r="T66" s="536"/>
    </row>
    <row r="67">
      <c r="A67" s="532"/>
      <c r="B67" s="532" t="s">
        <v>578</v>
      </c>
      <c r="C67" s="538">
        <v>1700.0</v>
      </c>
      <c r="D67" s="536"/>
      <c r="E67" s="536"/>
      <c r="F67" s="536"/>
      <c r="G67" s="534"/>
      <c r="H67" s="534"/>
      <c r="I67" s="536"/>
      <c r="J67" s="536"/>
      <c r="K67" s="536"/>
      <c r="L67" s="535"/>
      <c r="M67" s="535"/>
      <c r="N67" s="536"/>
      <c r="O67" s="536"/>
      <c r="P67" s="536"/>
      <c r="Q67" s="536"/>
      <c r="R67" s="536"/>
      <c r="S67" s="536"/>
      <c r="T67" s="536"/>
    </row>
    <row r="68">
      <c r="A68" s="532"/>
      <c r="B68" s="532" t="s">
        <v>579</v>
      </c>
      <c r="C68" s="538">
        <v>1700.0</v>
      </c>
      <c r="D68" s="536"/>
      <c r="E68" s="536"/>
      <c r="F68" s="536"/>
      <c r="G68" s="534"/>
      <c r="H68" s="534"/>
      <c r="I68" s="536"/>
      <c r="J68" s="536"/>
      <c r="K68" s="536"/>
      <c r="L68" s="535"/>
      <c r="M68" s="535"/>
      <c r="N68" s="536"/>
      <c r="O68" s="536"/>
      <c r="P68" s="536"/>
      <c r="Q68" s="536"/>
      <c r="R68" s="536"/>
      <c r="S68" s="536"/>
      <c r="T68" s="536"/>
    </row>
    <row r="69">
      <c r="A69" s="532"/>
      <c r="B69" s="532" t="s">
        <v>580</v>
      </c>
      <c r="C69" s="538">
        <v>1700.0</v>
      </c>
      <c r="D69" s="536"/>
      <c r="E69" s="536"/>
      <c r="F69" s="536"/>
      <c r="G69" s="534"/>
      <c r="H69" s="534"/>
      <c r="I69" s="536"/>
      <c r="J69" s="536"/>
      <c r="K69" s="536"/>
      <c r="L69" s="535"/>
      <c r="M69" s="535"/>
      <c r="N69" s="536"/>
      <c r="O69" s="536"/>
      <c r="P69" s="536"/>
      <c r="Q69" s="536"/>
      <c r="R69" s="536"/>
      <c r="S69" s="536"/>
      <c r="T69" s="536"/>
    </row>
    <row r="70">
      <c r="A70" s="532"/>
      <c r="B70" s="532" t="s">
        <v>581</v>
      </c>
      <c r="C70" s="538">
        <v>1700.0</v>
      </c>
      <c r="D70" s="536"/>
      <c r="E70" s="536"/>
      <c r="F70" s="536"/>
      <c r="G70" s="534"/>
      <c r="H70" s="534"/>
      <c r="I70" s="536"/>
      <c r="J70" s="536"/>
      <c r="K70" s="536"/>
      <c r="L70" s="535"/>
      <c r="M70" s="535"/>
      <c r="N70" s="536"/>
      <c r="O70" s="536"/>
      <c r="P70" s="536"/>
      <c r="Q70" s="536"/>
      <c r="R70" s="536"/>
      <c r="S70" s="536"/>
      <c r="T70" s="536"/>
    </row>
    <row r="71">
      <c r="A71" s="532"/>
      <c r="B71" s="532" t="s">
        <v>582</v>
      </c>
      <c r="C71" s="538">
        <v>1700.0</v>
      </c>
      <c r="D71" s="536"/>
      <c r="E71" s="536"/>
      <c r="F71" s="536"/>
      <c r="G71" s="534"/>
      <c r="H71" s="534"/>
      <c r="I71" s="536"/>
      <c r="J71" s="536"/>
      <c r="K71" s="536"/>
      <c r="L71" s="535"/>
      <c r="M71" s="535"/>
      <c r="N71" s="536"/>
      <c r="O71" s="536"/>
      <c r="P71" s="536"/>
      <c r="Q71" s="536"/>
      <c r="R71" s="536"/>
      <c r="S71" s="536"/>
      <c r="T71" s="536"/>
    </row>
    <row r="72">
      <c r="A72" s="532"/>
      <c r="B72" s="532" t="s">
        <v>583</v>
      </c>
      <c r="C72" s="538">
        <v>1700.0</v>
      </c>
      <c r="D72" s="536"/>
      <c r="E72" s="536"/>
      <c r="F72" s="536"/>
      <c r="G72" s="534"/>
      <c r="H72" s="534"/>
      <c r="I72" s="536"/>
      <c r="J72" s="536"/>
      <c r="K72" s="536"/>
      <c r="L72" s="535"/>
      <c r="M72" s="535"/>
      <c r="N72" s="536"/>
      <c r="O72" s="536"/>
      <c r="P72" s="536"/>
      <c r="Q72" s="536"/>
      <c r="R72" s="536"/>
      <c r="S72" s="536"/>
      <c r="T72" s="536"/>
    </row>
    <row r="73">
      <c r="A73" s="532"/>
      <c r="B73" s="532" t="s">
        <v>584</v>
      </c>
      <c r="C73" s="538">
        <v>1700.0</v>
      </c>
      <c r="D73" s="536"/>
      <c r="E73" s="536"/>
      <c r="F73" s="536"/>
      <c r="G73" s="534"/>
      <c r="H73" s="534"/>
      <c r="I73" s="536"/>
      <c r="J73" s="536"/>
      <c r="K73" s="536"/>
      <c r="L73" s="535"/>
      <c r="M73" s="535"/>
      <c r="N73" s="536"/>
      <c r="O73" s="536"/>
      <c r="P73" s="536"/>
      <c r="Q73" s="536"/>
      <c r="R73" s="536"/>
      <c r="S73" s="536"/>
      <c r="T73" s="536"/>
    </row>
    <row r="74">
      <c r="A74" s="532"/>
      <c r="B74" s="532" t="s">
        <v>585</v>
      </c>
      <c r="C74" s="538">
        <v>1700.0</v>
      </c>
      <c r="D74" s="536"/>
      <c r="E74" s="536"/>
      <c r="F74" s="536"/>
      <c r="G74" s="534"/>
      <c r="H74" s="534"/>
      <c r="I74" s="536"/>
      <c r="J74" s="536"/>
      <c r="K74" s="536"/>
      <c r="L74" s="535"/>
      <c r="M74" s="535"/>
      <c r="N74" s="536"/>
      <c r="O74" s="536"/>
      <c r="P74" s="536"/>
      <c r="Q74" s="536"/>
      <c r="R74" s="536"/>
      <c r="S74" s="536"/>
      <c r="T74" s="536"/>
    </row>
    <row r="75">
      <c r="A75" s="532"/>
      <c r="B75" s="532" t="s">
        <v>586</v>
      </c>
      <c r="C75" s="538">
        <v>1700.0</v>
      </c>
      <c r="D75" s="536"/>
      <c r="E75" s="536"/>
      <c r="F75" s="536"/>
      <c r="G75" s="534"/>
      <c r="H75" s="534"/>
      <c r="I75" s="536"/>
      <c r="J75" s="536"/>
      <c r="K75" s="536"/>
      <c r="L75" s="535"/>
      <c r="M75" s="535"/>
      <c r="N75" s="536"/>
      <c r="O75" s="536"/>
      <c r="P75" s="536"/>
      <c r="Q75" s="536"/>
      <c r="R75" s="536"/>
      <c r="S75" s="536"/>
      <c r="T75" s="536"/>
    </row>
    <row r="76">
      <c r="A76" s="532"/>
      <c r="B76" s="532" t="s">
        <v>587</v>
      </c>
      <c r="C76" s="538">
        <v>700.0</v>
      </c>
      <c r="D76" s="536"/>
      <c r="E76" s="536"/>
      <c r="F76" s="536"/>
      <c r="G76" s="539">
        <v>550.0</v>
      </c>
      <c r="H76" s="539">
        <v>550.0</v>
      </c>
      <c r="I76" s="536"/>
      <c r="J76" s="536"/>
      <c r="K76" s="536"/>
      <c r="L76" s="535"/>
      <c r="M76" s="535"/>
      <c r="N76" s="536"/>
      <c r="O76" s="536"/>
      <c r="P76" s="536"/>
      <c r="Q76" s="536"/>
      <c r="R76" s="536"/>
      <c r="S76" s="536"/>
      <c r="T76" s="536"/>
    </row>
    <row r="77">
      <c r="A77" s="532"/>
      <c r="B77" s="532" t="s">
        <v>588</v>
      </c>
      <c r="C77" s="538">
        <v>700.0</v>
      </c>
      <c r="D77" s="536"/>
      <c r="E77" s="536"/>
      <c r="F77" s="536"/>
      <c r="G77" s="539">
        <v>550.0</v>
      </c>
      <c r="H77" s="539">
        <v>550.0</v>
      </c>
      <c r="I77" s="536"/>
      <c r="J77" s="536"/>
      <c r="K77" s="536"/>
      <c r="L77" s="535"/>
      <c r="M77" s="535"/>
      <c r="N77" s="536"/>
      <c r="O77" s="536"/>
      <c r="P77" s="536"/>
      <c r="Q77" s="536"/>
      <c r="R77" s="536"/>
      <c r="S77" s="536"/>
      <c r="T77" s="536"/>
    </row>
    <row r="78">
      <c r="A78" s="532"/>
      <c r="B78" s="532" t="s">
        <v>589</v>
      </c>
      <c r="C78" s="538">
        <v>700.0</v>
      </c>
      <c r="D78" s="536"/>
      <c r="E78" s="536"/>
      <c r="F78" s="536"/>
      <c r="G78" s="539">
        <v>550.0</v>
      </c>
      <c r="H78" s="539">
        <v>550.0</v>
      </c>
      <c r="I78" s="536"/>
      <c r="J78" s="536"/>
      <c r="K78" s="536"/>
      <c r="L78" s="535"/>
      <c r="M78" s="535"/>
      <c r="N78" s="536"/>
      <c r="O78" s="536"/>
      <c r="P78" s="536"/>
      <c r="Q78" s="536"/>
      <c r="R78" s="536"/>
      <c r="S78" s="536"/>
      <c r="T78" s="536"/>
    </row>
    <row r="79">
      <c r="A79" s="532"/>
      <c r="B79" s="532" t="s">
        <v>590</v>
      </c>
      <c r="C79" s="538">
        <v>700.0</v>
      </c>
      <c r="D79" s="536"/>
      <c r="E79" s="536"/>
      <c r="F79" s="536"/>
      <c r="G79" s="539">
        <v>550.0</v>
      </c>
      <c r="H79" s="539">
        <v>550.0</v>
      </c>
      <c r="I79" s="536"/>
      <c r="J79" s="536"/>
      <c r="K79" s="536"/>
      <c r="L79" s="535"/>
      <c r="M79" s="535"/>
      <c r="N79" s="536"/>
      <c r="O79" s="536"/>
      <c r="P79" s="536"/>
      <c r="Q79" s="536"/>
      <c r="R79" s="536"/>
      <c r="S79" s="536"/>
      <c r="T79" s="536"/>
    </row>
    <row r="80">
      <c r="A80" s="532"/>
      <c r="B80" s="532" t="s">
        <v>591</v>
      </c>
      <c r="C80" s="538">
        <v>1600.0</v>
      </c>
      <c r="D80" s="536"/>
      <c r="E80" s="536"/>
      <c r="F80" s="536"/>
      <c r="G80" s="534"/>
      <c r="H80" s="534"/>
      <c r="I80" s="536"/>
      <c r="J80" s="536"/>
      <c r="K80" s="536"/>
      <c r="L80" s="535"/>
      <c r="M80" s="535"/>
      <c r="N80" s="536"/>
      <c r="O80" s="536"/>
      <c r="P80" s="536"/>
      <c r="Q80" s="536"/>
      <c r="R80" s="536"/>
      <c r="S80" s="536"/>
      <c r="T80" s="536"/>
    </row>
    <row r="81">
      <c r="A81" s="532"/>
      <c r="B81" s="532" t="s">
        <v>592</v>
      </c>
      <c r="C81" s="538">
        <v>1600.0</v>
      </c>
      <c r="D81" s="536"/>
      <c r="E81" s="536"/>
      <c r="F81" s="536"/>
      <c r="G81" s="534"/>
      <c r="H81" s="534"/>
      <c r="I81" s="536"/>
      <c r="J81" s="536"/>
      <c r="K81" s="536"/>
      <c r="L81" s="535"/>
      <c r="M81" s="535"/>
      <c r="N81" s="536"/>
      <c r="O81" s="536"/>
      <c r="P81" s="536"/>
      <c r="Q81" s="536"/>
      <c r="R81" s="536"/>
      <c r="S81" s="536"/>
      <c r="T81" s="536"/>
    </row>
    <row r="82">
      <c r="A82" s="532"/>
      <c r="B82" s="532" t="s">
        <v>593</v>
      </c>
      <c r="C82" s="538">
        <v>1600.0</v>
      </c>
      <c r="D82" s="536"/>
      <c r="E82" s="536"/>
      <c r="F82" s="536"/>
      <c r="G82" s="534"/>
      <c r="H82" s="534"/>
      <c r="I82" s="536"/>
      <c r="J82" s="536"/>
      <c r="K82" s="536"/>
      <c r="L82" s="535"/>
      <c r="M82" s="535"/>
      <c r="N82" s="536"/>
      <c r="O82" s="536"/>
      <c r="P82" s="536"/>
      <c r="Q82" s="536"/>
      <c r="R82" s="536"/>
      <c r="S82" s="536"/>
      <c r="T82" s="536"/>
    </row>
    <row r="83">
      <c r="A83" s="532"/>
      <c r="B83" s="532" t="s">
        <v>594</v>
      </c>
      <c r="C83" s="538">
        <v>1700.0</v>
      </c>
      <c r="D83" s="536"/>
      <c r="E83" s="536"/>
      <c r="F83" s="536"/>
      <c r="G83" s="534"/>
      <c r="H83" s="534"/>
      <c r="I83" s="536"/>
      <c r="J83" s="536"/>
      <c r="K83" s="536"/>
      <c r="L83" s="535"/>
      <c r="M83" s="535"/>
      <c r="N83" s="536"/>
      <c r="O83" s="536"/>
      <c r="P83" s="536"/>
      <c r="Q83" s="536"/>
      <c r="R83" s="536"/>
      <c r="S83" s="536"/>
      <c r="T83" s="536"/>
    </row>
    <row r="84">
      <c r="A84" s="532"/>
      <c r="B84" s="532" t="s">
        <v>595</v>
      </c>
      <c r="C84" s="538">
        <v>1700.0</v>
      </c>
      <c r="D84" s="536"/>
      <c r="E84" s="536"/>
      <c r="F84" s="536"/>
      <c r="G84" s="534"/>
      <c r="H84" s="534"/>
      <c r="I84" s="536"/>
      <c r="J84" s="536"/>
      <c r="K84" s="536"/>
      <c r="L84" s="535"/>
      <c r="M84" s="535"/>
      <c r="N84" s="536"/>
      <c r="O84" s="536"/>
      <c r="P84" s="536"/>
      <c r="Q84" s="536"/>
      <c r="R84" s="536"/>
      <c r="S84" s="536"/>
      <c r="T84" s="536"/>
    </row>
    <row r="85">
      <c r="A85" s="532"/>
      <c r="B85" s="532" t="s">
        <v>596</v>
      </c>
      <c r="C85" s="538">
        <v>1700.0</v>
      </c>
      <c r="D85" s="536"/>
      <c r="E85" s="536"/>
      <c r="F85" s="536"/>
      <c r="G85" s="534"/>
      <c r="H85" s="534"/>
      <c r="I85" s="536"/>
      <c r="J85" s="536"/>
      <c r="K85" s="536"/>
      <c r="L85" s="535"/>
      <c r="M85" s="535"/>
      <c r="N85" s="536"/>
      <c r="O85" s="536"/>
      <c r="P85" s="536"/>
      <c r="Q85" s="536"/>
      <c r="R85" s="536"/>
      <c r="S85" s="536"/>
      <c r="T85" s="536"/>
    </row>
    <row r="86">
      <c r="A86" s="532"/>
      <c r="B86" s="532" t="s">
        <v>597</v>
      </c>
      <c r="C86" s="538">
        <v>1700.0</v>
      </c>
      <c r="D86" s="536"/>
      <c r="E86" s="536"/>
      <c r="F86" s="536"/>
      <c r="G86" s="534"/>
      <c r="H86" s="534"/>
      <c r="I86" s="536"/>
      <c r="J86" s="536"/>
      <c r="K86" s="536"/>
      <c r="L86" s="535"/>
      <c r="M86" s="535"/>
      <c r="N86" s="536"/>
      <c r="O86" s="536"/>
      <c r="P86" s="536"/>
      <c r="Q86" s="536"/>
      <c r="R86" s="536"/>
      <c r="S86" s="536"/>
      <c r="T86" s="536"/>
    </row>
    <row r="87">
      <c r="A87" s="532"/>
      <c r="B87" s="532" t="s">
        <v>598</v>
      </c>
      <c r="C87" s="538">
        <v>1700.0</v>
      </c>
      <c r="D87" s="536"/>
      <c r="E87" s="536"/>
      <c r="F87" s="536"/>
      <c r="G87" s="534"/>
      <c r="H87" s="534"/>
      <c r="I87" s="536"/>
      <c r="J87" s="536"/>
      <c r="K87" s="536"/>
      <c r="L87" s="535"/>
      <c r="M87" s="535"/>
      <c r="N87" s="536"/>
      <c r="O87" s="536"/>
      <c r="P87" s="536"/>
      <c r="Q87" s="536"/>
      <c r="R87" s="536"/>
      <c r="S87" s="536"/>
      <c r="T87" s="536"/>
    </row>
    <row r="88">
      <c r="A88" s="532"/>
      <c r="B88" s="532" t="s">
        <v>599</v>
      </c>
      <c r="C88" s="538">
        <v>1200.0</v>
      </c>
      <c r="D88" s="536"/>
      <c r="E88" s="537">
        <v>500.0</v>
      </c>
      <c r="F88" s="536"/>
      <c r="G88" s="534"/>
      <c r="H88" s="534"/>
      <c r="I88" s="536"/>
      <c r="J88" s="536"/>
      <c r="K88" s="536"/>
      <c r="L88" s="535"/>
      <c r="M88" s="535"/>
      <c r="N88" s="536"/>
      <c r="O88" s="536"/>
      <c r="P88" s="536"/>
      <c r="Q88" s="536"/>
      <c r="R88" s="536"/>
      <c r="S88" s="536"/>
      <c r="T88" s="536"/>
    </row>
    <row r="89">
      <c r="A89" s="532"/>
      <c r="B89" s="532" t="s">
        <v>600</v>
      </c>
      <c r="C89" s="538">
        <v>1200.0</v>
      </c>
      <c r="D89" s="536"/>
      <c r="E89" s="537">
        <v>500.0</v>
      </c>
      <c r="F89" s="536"/>
      <c r="G89" s="534"/>
      <c r="H89" s="534"/>
      <c r="I89" s="536"/>
      <c r="J89" s="536"/>
      <c r="K89" s="536"/>
      <c r="L89" s="535"/>
      <c r="M89" s="535"/>
      <c r="N89" s="536"/>
      <c r="O89" s="536"/>
      <c r="P89" s="536"/>
      <c r="Q89" s="536"/>
      <c r="R89" s="536"/>
      <c r="S89" s="536"/>
      <c r="T89" s="536"/>
    </row>
    <row r="90">
      <c r="A90" s="532"/>
      <c r="B90" s="532" t="s">
        <v>601</v>
      </c>
      <c r="C90" s="538">
        <v>800.0</v>
      </c>
      <c r="D90" s="537">
        <v>350.0</v>
      </c>
      <c r="E90" s="537">
        <v>600.0</v>
      </c>
      <c r="F90" s="536"/>
      <c r="G90" s="534"/>
      <c r="H90" s="534"/>
      <c r="I90" s="536"/>
      <c r="J90" s="536"/>
      <c r="K90" s="536"/>
      <c r="L90" s="535"/>
      <c r="M90" s="535"/>
      <c r="N90" s="536"/>
      <c r="O90" s="536"/>
      <c r="P90" s="536"/>
      <c r="Q90" s="536"/>
      <c r="R90" s="536"/>
      <c r="S90" s="536"/>
      <c r="T90" s="536"/>
    </row>
    <row r="91">
      <c r="A91" s="532"/>
      <c r="B91" s="532" t="s">
        <v>602</v>
      </c>
      <c r="C91" s="538">
        <v>800.0</v>
      </c>
      <c r="D91" s="537">
        <v>350.0</v>
      </c>
      <c r="E91" s="537">
        <v>650.0</v>
      </c>
      <c r="F91" s="536"/>
      <c r="G91" s="534"/>
      <c r="H91" s="534"/>
      <c r="I91" s="536"/>
      <c r="J91" s="536"/>
      <c r="K91" s="536"/>
      <c r="L91" s="535"/>
      <c r="M91" s="535"/>
      <c r="N91" s="536"/>
      <c r="O91" s="536"/>
      <c r="P91" s="536"/>
      <c r="Q91" s="536"/>
      <c r="R91" s="536"/>
      <c r="S91" s="536"/>
      <c r="T91" s="536"/>
    </row>
    <row r="92">
      <c r="A92" s="532"/>
      <c r="B92" s="532" t="s">
        <v>603</v>
      </c>
      <c r="C92" s="538">
        <v>800.0</v>
      </c>
      <c r="D92" s="537">
        <v>350.0</v>
      </c>
      <c r="E92" s="537">
        <v>650.0</v>
      </c>
      <c r="F92" s="536"/>
      <c r="G92" s="534"/>
      <c r="H92" s="534"/>
      <c r="I92" s="536"/>
      <c r="J92" s="536"/>
      <c r="K92" s="536"/>
      <c r="L92" s="535"/>
      <c r="M92" s="535"/>
      <c r="N92" s="536"/>
      <c r="O92" s="536"/>
      <c r="P92" s="536"/>
      <c r="Q92" s="536"/>
      <c r="R92" s="536"/>
      <c r="S92" s="536"/>
      <c r="T92" s="536"/>
    </row>
    <row r="93">
      <c r="A93" s="532"/>
      <c r="B93" s="532" t="s">
        <v>604</v>
      </c>
      <c r="C93" s="538">
        <v>800.0</v>
      </c>
      <c r="D93" s="537">
        <v>350.0</v>
      </c>
      <c r="E93" s="537">
        <v>650.0</v>
      </c>
      <c r="F93" s="536"/>
      <c r="G93" s="534"/>
      <c r="H93" s="534"/>
      <c r="I93" s="536"/>
      <c r="J93" s="536"/>
      <c r="K93" s="536"/>
      <c r="L93" s="535"/>
      <c r="M93" s="535"/>
      <c r="N93" s="536"/>
      <c r="O93" s="536"/>
      <c r="P93" s="536"/>
      <c r="Q93" s="536"/>
      <c r="R93" s="536"/>
      <c r="S93" s="536"/>
      <c r="T93" s="536"/>
    </row>
    <row r="94">
      <c r="A94" s="532"/>
      <c r="B94" s="532" t="s">
        <v>605</v>
      </c>
      <c r="C94" s="538">
        <v>800.0</v>
      </c>
      <c r="D94" s="537">
        <v>350.0</v>
      </c>
      <c r="E94" s="537">
        <v>650.0</v>
      </c>
      <c r="F94" s="536"/>
      <c r="G94" s="534"/>
      <c r="H94" s="534"/>
      <c r="I94" s="536"/>
      <c r="J94" s="536"/>
      <c r="K94" s="536"/>
      <c r="L94" s="535"/>
      <c r="M94" s="535"/>
      <c r="N94" s="536"/>
      <c r="O94" s="536"/>
      <c r="P94" s="536"/>
      <c r="Q94" s="536"/>
      <c r="R94" s="536"/>
      <c r="S94" s="536"/>
      <c r="T94" s="536"/>
    </row>
    <row r="95">
      <c r="A95" s="532"/>
      <c r="B95" s="532" t="s">
        <v>606</v>
      </c>
      <c r="C95" s="538">
        <v>800.0</v>
      </c>
      <c r="D95" s="537">
        <v>400.0</v>
      </c>
      <c r="E95" s="537">
        <v>700.0</v>
      </c>
      <c r="F95" s="536"/>
      <c r="G95" s="534"/>
      <c r="H95" s="534"/>
      <c r="I95" s="536"/>
      <c r="J95" s="536"/>
      <c r="K95" s="536"/>
      <c r="L95" s="535"/>
      <c r="M95" s="535"/>
      <c r="N95" s="536"/>
      <c r="O95" s="536"/>
      <c r="P95" s="536"/>
      <c r="Q95" s="536"/>
      <c r="R95" s="536"/>
      <c r="S95" s="536"/>
      <c r="T95" s="536"/>
    </row>
    <row r="96">
      <c r="A96" s="532"/>
      <c r="B96" s="532" t="s">
        <v>607</v>
      </c>
      <c r="C96" s="538">
        <v>800.0</v>
      </c>
      <c r="D96" s="537">
        <v>400.0</v>
      </c>
      <c r="E96" s="537">
        <v>700.0</v>
      </c>
      <c r="F96" s="536"/>
      <c r="G96" s="534"/>
      <c r="H96" s="534"/>
      <c r="I96" s="536"/>
      <c r="J96" s="536"/>
      <c r="K96" s="536"/>
      <c r="L96" s="535"/>
      <c r="M96" s="535"/>
      <c r="N96" s="536"/>
      <c r="O96" s="536"/>
      <c r="P96" s="536"/>
      <c r="Q96" s="536"/>
      <c r="R96" s="536"/>
      <c r="S96" s="536"/>
      <c r="T96" s="536"/>
    </row>
    <row r="97">
      <c r="A97" s="532"/>
      <c r="B97" s="532" t="s">
        <v>608</v>
      </c>
      <c r="C97" s="538">
        <v>800.0</v>
      </c>
      <c r="D97" s="537">
        <v>400.0</v>
      </c>
      <c r="E97" s="537">
        <v>700.0</v>
      </c>
      <c r="F97" s="536"/>
      <c r="G97" s="534"/>
      <c r="H97" s="534"/>
      <c r="I97" s="536"/>
      <c r="J97" s="536"/>
      <c r="K97" s="536"/>
      <c r="L97" s="535"/>
      <c r="M97" s="535"/>
      <c r="N97" s="536"/>
      <c r="O97" s="536"/>
      <c r="P97" s="536"/>
      <c r="Q97" s="536"/>
      <c r="R97" s="536"/>
      <c r="S97" s="536"/>
      <c r="T97" s="536"/>
    </row>
    <row r="98">
      <c r="A98" s="532"/>
      <c r="B98" s="532" t="s">
        <v>609</v>
      </c>
      <c r="C98" s="538">
        <v>750.0</v>
      </c>
      <c r="D98" s="537">
        <v>350.0</v>
      </c>
      <c r="E98" s="537">
        <v>650.0</v>
      </c>
      <c r="F98" s="536"/>
      <c r="G98" s="534"/>
      <c r="H98" s="534"/>
      <c r="I98" s="536"/>
      <c r="J98" s="536"/>
      <c r="K98" s="536"/>
      <c r="L98" s="535"/>
      <c r="M98" s="535"/>
      <c r="N98" s="536"/>
      <c r="O98" s="536"/>
      <c r="P98" s="536"/>
      <c r="Q98" s="536"/>
      <c r="R98" s="536"/>
      <c r="S98" s="536"/>
      <c r="T98" s="536"/>
    </row>
    <row r="99">
      <c r="A99" s="532"/>
      <c r="B99" s="532" t="s">
        <v>610</v>
      </c>
      <c r="C99" s="538">
        <v>650.0</v>
      </c>
      <c r="D99" s="536"/>
      <c r="E99" s="536"/>
      <c r="F99" s="536"/>
      <c r="G99" s="534"/>
      <c r="H99" s="534"/>
      <c r="I99" s="537">
        <v>500.0</v>
      </c>
      <c r="J99" s="537">
        <v>650.0</v>
      </c>
      <c r="K99" s="536"/>
      <c r="L99" s="535"/>
      <c r="M99" s="535"/>
      <c r="N99" s="536"/>
      <c r="O99" s="536"/>
      <c r="P99" s="536"/>
      <c r="Q99" s="536"/>
      <c r="R99" s="536"/>
      <c r="S99" s="536"/>
      <c r="T99" s="536"/>
    </row>
    <row r="100">
      <c r="A100" s="532"/>
      <c r="B100" s="532" t="s">
        <v>611</v>
      </c>
      <c r="C100" s="538">
        <v>650.0</v>
      </c>
      <c r="D100" s="536"/>
      <c r="E100" s="536"/>
      <c r="F100" s="536"/>
      <c r="G100" s="534"/>
      <c r="H100" s="534"/>
      <c r="I100" s="537">
        <v>500.0</v>
      </c>
      <c r="J100" s="537">
        <v>650.0</v>
      </c>
      <c r="K100" s="536"/>
      <c r="L100" s="535"/>
      <c r="M100" s="535"/>
      <c r="N100" s="536"/>
      <c r="O100" s="536"/>
      <c r="P100" s="536"/>
      <c r="Q100" s="536"/>
      <c r="R100" s="536"/>
      <c r="S100" s="536"/>
      <c r="T100" s="536"/>
    </row>
    <row r="101">
      <c r="A101" s="532"/>
      <c r="B101" s="532" t="s">
        <v>612</v>
      </c>
      <c r="C101" s="538">
        <v>650.0</v>
      </c>
      <c r="D101" s="536"/>
      <c r="E101" s="536"/>
      <c r="F101" s="536"/>
      <c r="G101" s="534"/>
      <c r="H101" s="534"/>
      <c r="I101" s="537">
        <v>500.0</v>
      </c>
      <c r="J101" s="537">
        <v>650.0</v>
      </c>
      <c r="K101" s="536"/>
      <c r="L101" s="535"/>
      <c r="M101" s="535"/>
      <c r="N101" s="536"/>
      <c r="O101" s="536"/>
      <c r="P101" s="536"/>
      <c r="Q101" s="536"/>
      <c r="R101" s="536"/>
      <c r="S101" s="536"/>
      <c r="T101" s="536"/>
    </row>
    <row r="102">
      <c r="A102" s="532"/>
      <c r="B102" s="532" t="s">
        <v>613</v>
      </c>
      <c r="C102" s="538">
        <v>650.0</v>
      </c>
      <c r="D102" s="536"/>
      <c r="E102" s="536"/>
      <c r="F102" s="536"/>
      <c r="G102" s="534"/>
      <c r="H102" s="534"/>
      <c r="I102" s="537">
        <v>500.0</v>
      </c>
      <c r="J102" s="537">
        <v>650.0</v>
      </c>
      <c r="K102" s="536"/>
      <c r="L102" s="535"/>
      <c r="M102" s="535"/>
      <c r="N102" s="536"/>
      <c r="O102" s="536"/>
      <c r="P102" s="536"/>
      <c r="Q102" s="536"/>
      <c r="R102" s="536"/>
      <c r="S102" s="536"/>
      <c r="T102" s="536"/>
    </row>
    <row r="103">
      <c r="A103" s="532"/>
      <c r="B103" s="532" t="s">
        <v>614</v>
      </c>
      <c r="C103" s="538">
        <v>650.0</v>
      </c>
      <c r="D103" s="536"/>
      <c r="E103" s="536"/>
      <c r="F103" s="536"/>
      <c r="G103" s="534"/>
      <c r="H103" s="534"/>
      <c r="I103" s="537">
        <v>500.0</v>
      </c>
      <c r="J103" s="537">
        <v>650.0</v>
      </c>
      <c r="K103" s="536"/>
      <c r="L103" s="535"/>
      <c r="M103" s="535"/>
      <c r="N103" s="536"/>
      <c r="O103" s="536"/>
      <c r="P103" s="536"/>
      <c r="Q103" s="536"/>
      <c r="R103" s="536"/>
      <c r="S103" s="536"/>
      <c r="T103" s="536"/>
    </row>
    <row r="104">
      <c r="A104" s="532"/>
      <c r="B104" s="532" t="s">
        <v>615</v>
      </c>
      <c r="C104" s="538">
        <v>650.0</v>
      </c>
      <c r="D104" s="536"/>
      <c r="E104" s="536"/>
      <c r="F104" s="536"/>
      <c r="G104" s="534"/>
      <c r="H104" s="534"/>
      <c r="I104" s="537">
        <v>500.0</v>
      </c>
      <c r="J104" s="537">
        <v>650.0</v>
      </c>
      <c r="K104" s="536"/>
      <c r="L104" s="535"/>
      <c r="M104" s="535"/>
      <c r="N104" s="536"/>
      <c r="O104" s="536"/>
      <c r="P104" s="536"/>
      <c r="Q104" s="536"/>
      <c r="R104" s="536"/>
      <c r="S104" s="536"/>
      <c r="T104" s="536"/>
    </row>
    <row r="105">
      <c r="A105" s="532"/>
      <c r="B105" s="532" t="s">
        <v>616</v>
      </c>
      <c r="C105" s="538">
        <v>600.0</v>
      </c>
      <c r="D105" s="537">
        <v>400.0</v>
      </c>
      <c r="E105" s="537">
        <v>400.0</v>
      </c>
      <c r="F105" s="536"/>
      <c r="G105" s="534"/>
      <c r="H105" s="534"/>
      <c r="I105" s="536"/>
      <c r="J105" s="536"/>
      <c r="K105" s="536"/>
      <c r="L105" s="535"/>
      <c r="M105" s="535"/>
      <c r="N105" s="536"/>
      <c r="O105" s="536"/>
      <c r="P105" s="536"/>
      <c r="Q105" s="536"/>
      <c r="R105" s="536"/>
      <c r="S105" s="536"/>
      <c r="T105" s="536"/>
    </row>
    <row r="106">
      <c r="A106" s="532"/>
      <c r="B106" s="532" t="s">
        <v>617</v>
      </c>
      <c r="C106" s="533"/>
      <c r="D106" s="536"/>
      <c r="E106" s="536"/>
      <c r="F106" s="536"/>
      <c r="G106" s="534"/>
      <c r="H106" s="534"/>
      <c r="I106" s="536"/>
      <c r="J106" s="536"/>
      <c r="K106" s="536"/>
      <c r="L106" s="535"/>
      <c r="M106" s="535"/>
      <c r="N106" s="536"/>
      <c r="O106" s="536"/>
      <c r="P106" s="536"/>
      <c r="Q106" s="536"/>
      <c r="R106" s="536"/>
      <c r="S106" s="536"/>
      <c r="T106" s="536"/>
    </row>
    <row r="107">
      <c r="A107" s="532"/>
      <c r="B107" s="532" t="s">
        <v>618</v>
      </c>
      <c r="C107" s="533"/>
      <c r="D107" s="536"/>
      <c r="E107" s="536"/>
      <c r="F107" s="536"/>
      <c r="G107" s="534"/>
      <c r="H107" s="534"/>
      <c r="I107" s="536"/>
      <c r="J107" s="536"/>
      <c r="K107" s="536"/>
      <c r="L107" s="535"/>
      <c r="M107" s="535"/>
      <c r="N107" s="536"/>
      <c r="O107" s="536"/>
      <c r="P107" s="536"/>
      <c r="Q107" s="536"/>
      <c r="R107" s="536"/>
      <c r="S107" s="536"/>
      <c r="T107" s="536"/>
    </row>
    <row r="108">
      <c r="A108" s="532"/>
      <c r="B108" s="532" t="s">
        <v>619</v>
      </c>
      <c r="C108" s="533"/>
      <c r="D108" s="536"/>
      <c r="E108" s="536"/>
      <c r="F108" s="536"/>
      <c r="G108" s="534"/>
      <c r="H108" s="534"/>
      <c r="I108" s="536"/>
      <c r="J108" s="536"/>
      <c r="K108" s="536"/>
      <c r="L108" s="535"/>
      <c r="M108" s="535"/>
      <c r="N108" s="536"/>
      <c r="O108" s="536"/>
      <c r="P108" s="536"/>
      <c r="Q108" s="536"/>
      <c r="R108" s="536"/>
      <c r="S108" s="536"/>
      <c r="T108" s="536"/>
    </row>
    <row r="109">
      <c r="A109" s="532"/>
      <c r="B109" s="532" t="s">
        <v>620</v>
      </c>
      <c r="C109" s="533"/>
      <c r="D109" s="536"/>
      <c r="E109" s="536"/>
      <c r="F109" s="536"/>
      <c r="G109" s="534"/>
      <c r="H109" s="534"/>
      <c r="I109" s="536"/>
      <c r="J109" s="536"/>
      <c r="K109" s="536"/>
      <c r="L109" s="535"/>
      <c r="M109" s="535"/>
      <c r="N109" s="536"/>
      <c r="O109" s="536"/>
      <c r="P109" s="536"/>
      <c r="Q109" s="536"/>
      <c r="R109" s="536"/>
      <c r="S109" s="536"/>
      <c r="T109" s="536"/>
    </row>
    <row r="110">
      <c r="A110" s="532"/>
      <c r="B110" s="532" t="s">
        <v>621</v>
      </c>
      <c r="C110" s="533"/>
      <c r="D110" s="536"/>
      <c r="E110" s="536"/>
      <c r="F110" s="536"/>
      <c r="G110" s="534"/>
      <c r="H110" s="534"/>
      <c r="I110" s="536"/>
      <c r="J110" s="536"/>
      <c r="K110" s="536"/>
      <c r="L110" s="535"/>
      <c r="M110" s="535"/>
      <c r="N110" s="536"/>
      <c r="O110" s="536"/>
      <c r="P110" s="536"/>
      <c r="Q110" s="536"/>
      <c r="R110" s="536"/>
      <c r="S110" s="536"/>
      <c r="T110" s="536"/>
    </row>
    <row r="111">
      <c r="A111" s="532"/>
      <c r="B111" s="532" t="s">
        <v>622</v>
      </c>
      <c r="C111" s="533"/>
      <c r="D111" s="536"/>
      <c r="E111" s="536"/>
      <c r="F111" s="536"/>
      <c r="G111" s="534"/>
      <c r="H111" s="534"/>
      <c r="I111" s="536"/>
      <c r="J111" s="536"/>
      <c r="K111" s="536"/>
      <c r="L111" s="535"/>
      <c r="M111" s="535"/>
      <c r="N111" s="536"/>
      <c r="O111" s="536"/>
      <c r="P111" s="536"/>
      <c r="Q111" s="536"/>
      <c r="R111" s="536"/>
      <c r="S111" s="536"/>
      <c r="T111" s="536"/>
    </row>
    <row r="112">
      <c r="A112" s="532"/>
      <c r="B112" s="532" t="s">
        <v>623</v>
      </c>
      <c r="C112" s="538">
        <v>750.0</v>
      </c>
      <c r="D112" s="537">
        <v>1000.0</v>
      </c>
      <c r="E112" s="536"/>
      <c r="F112" s="536"/>
      <c r="G112" s="534"/>
      <c r="H112" s="534"/>
      <c r="I112" s="536"/>
      <c r="J112" s="536"/>
      <c r="K112" s="536"/>
      <c r="L112" s="535"/>
      <c r="M112" s="535"/>
      <c r="N112" s="536"/>
      <c r="O112" s="536"/>
      <c r="P112" s="536"/>
      <c r="Q112" s="536"/>
      <c r="R112" s="536"/>
      <c r="S112" s="536"/>
      <c r="T112" s="536"/>
    </row>
    <row r="113">
      <c r="A113" s="532"/>
      <c r="B113" s="532" t="s">
        <v>624</v>
      </c>
      <c r="C113" s="533"/>
      <c r="D113" s="536"/>
      <c r="E113" s="536"/>
      <c r="F113" s="536"/>
      <c r="G113" s="534"/>
      <c r="H113" s="534"/>
      <c r="I113" s="536"/>
      <c r="J113" s="536"/>
      <c r="K113" s="536"/>
      <c r="L113" s="535"/>
      <c r="M113" s="535"/>
      <c r="N113" s="536"/>
      <c r="O113" s="536"/>
      <c r="P113" s="536"/>
      <c r="Q113" s="536"/>
      <c r="R113" s="536"/>
      <c r="S113" s="536"/>
      <c r="T113" s="536"/>
    </row>
    <row r="114">
      <c r="A114" s="532"/>
      <c r="B114" s="532" t="s">
        <v>625</v>
      </c>
      <c r="C114" s="533"/>
      <c r="D114" s="536"/>
      <c r="E114" s="536"/>
      <c r="F114" s="536"/>
      <c r="G114" s="534"/>
      <c r="H114" s="534"/>
      <c r="I114" s="536"/>
      <c r="J114" s="536"/>
      <c r="K114" s="536"/>
      <c r="L114" s="535"/>
      <c r="M114" s="535"/>
      <c r="N114" s="536"/>
      <c r="O114" s="536"/>
      <c r="P114" s="536"/>
      <c r="Q114" s="536"/>
      <c r="R114" s="536"/>
      <c r="S114" s="536"/>
      <c r="T114" s="536"/>
    </row>
    <row r="115">
      <c r="A115" s="532"/>
      <c r="B115" s="532" t="s">
        <v>626</v>
      </c>
      <c r="C115" s="538">
        <v>850.0</v>
      </c>
      <c r="D115" s="537">
        <v>850.0</v>
      </c>
      <c r="E115" s="536"/>
      <c r="F115" s="536"/>
      <c r="G115" s="534"/>
      <c r="H115" s="534"/>
      <c r="I115" s="536"/>
      <c r="J115" s="536"/>
      <c r="K115" s="536"/>
      <c r="L115" s="535"/>
      <c r="M115" s="535"/>
      <c r="N115" s="536"/>
      <c r="O115" s="536"/>
      <c r="P115" s="536"/>
      <c r="Q115" s="536"/>
      <c r="R115" s="536"/>
      <c r="S115" s="536"/>
      <c r="T115" s="536"/>
    </row>
    <row r="116">
      <c r="A116" s="532"/>
      <c r="B116" s="532" t="s">
        <v>627</v>
      </c>
      <c r="C116" s="538">
        <v>850.0</v>
      </c>
      <c r="D116" s="537">
        <v>400.0</v>
      </c>
      <c r="E116" s="537">
        <v>400.0</v>
      </c>
      <c r="F116" s="536"/>
      <c r="G116" s="534"/>
      <c r="H116" s="534"/>
      <c r="I116" s="536"/>
      <c r="J116" s="536"/>
      <c r="K116" s="536"/>
      <c r="L116" s="535"/>
      <c r="M116" s="535"/>
      <c r="N116" s="536"/>
      <c r="O116" s="536"/>
      <c r="P116" s="536"/>
      <c r="Q116" s="536"/>
      <c r="R116" s="536"/>
      <c r="S116" s="536"/>
      <c r="T116" s="536"/>
    </row>
    <row r="117">
      <c r="A117" s="532"/>
      <c r="B117" s="532" t="s">
        <v>628</v>
      </c>
      <c r="C117" s="538">
        <v>850.0</v>
      </c>
      <c r="D117" s="537">
        <v>400.0</v>
      </c>
      <c r="E117" s="537">
        <v>400.0</v>
      </c>
      <c r="F117" s="536"/>
      <c r="G117" s="534"/>
      <c r="H117" s="534"/>
      <c r="I117" s="536"/>
      <c r="J117" s="536"/>
      <c r="K117" s="536"/>
      <c r="L117" s="535"/>
      <c r="M117" s="535"/>
      <c r="N117" s="536"/>
      <c r="O117" s="536"/>
      <c r="P117" s="536"/>
      <c r="Q117" s="536"/>
      <c r="R117" s="536"/>
      <c r="S117" s="536"/>
      <c r="T117" s="536"/>
    </row>
    <row r="118">
      <c r="A118" s="532"/>
      <c r="B118" s="532" t="s">
        <v>629</v>
      </c>
      <c r="C118" s="538">
        <v>700.0</v>
      </c>
      <c r="D118" s="536"/>
      <c r="E118" s="536"/>
      <c r="F118" s="536"/>
      <c r="G118" s="534"/>
      <c r="H118" s="534"/>
      <c r="I118" s="537">
        <v>500.0</v>
      </c>
      <c r="J118" s="537">
        <v>700.0</v>
      </c>
      <c r="K118" s="536"/>
      <c r="L118" s="535"/>
      <c r="M118" s="535"/>
      <c r="N118" s="536"/>
      <c r="O118" s="536"/>
      <c r="P118" s="536"/>
      <c r="Q118" s="536"/>
      <c r="R118" s="536"/>
      <c r="S118" s="536"/>
      <c r="T118" s="536"/>
    </row>
    <row r="119">
      <c r="A119" s="532"/>
      <c r="B119" s="532" t="s">
        <v>630</v>
      </c>
      <c r="C119" s="538">
        <v>700.0</v>
      </c>
      <c r="D119" s="537">
        <v>450.0</v>
      </c>
      <c r="E119" s="537">
        <v>650.0</v>
      </c>
      <c r="F119" s="536"/>
      <c r="G119" s="534"/>
      <c r="H119" s="534"/>
      <c r="I119" s="536"/>
      <c r="J119" s="536"/>
      <c r="K119" s="536"/>
      <c r="L119" s="535"/>
      <c r="M119" s="535"/>
      <c r="N119" s="536"/>
      <c r="O119" s="536"/>
      <c r="P119" s="536"/>
      <c r="Q119" s="536"/>
      <c r="R119" s="536"/>
      <c r="S119" s="536"/>
      <c r="T119" s="536"/>
    </row>
    <row r="120">
      <c r="A120" s="532"/>
      <c r="B120" s="532" t="s">
        <v>631</v>
      </c>
      <c r="C120" s="538">
        <v>700.0</v>
      </c>
      <c r="D120" s="537">
        <v>450.0</v>
      </c>
      <c r="E120" s="537">
        <v>650.0</v>
      </c>
      <c r="F120" s="536"/>
      <c r="G120" s="534"/>
      <c r="H120" s="534"/>
      <c r="I120" s="536"/>
      <c r="J120" s="536"/>
      <c r="K120" s="536"/>
      <c r="L120" s="535"/>
      <c r="M120" s="535"/>
      <c r="N120" s="536"/>
      <c r="O120" s="536"/>
      <c r="P120" s="536"/>
      <c r="Q120" s="536"/>
      <c r="R120" s="536"/>
      <c r="S120" s="536"/>
      <c r="T120" s="536"/>
    </row>
    <row r="121">
      <c r="A121" s="532"/>
      <c r="B121" s="532" t="s">
        <v>632</v>
      </c>
      <c r="C121" s="538">
        <v>700.0</v>
      </c>
      <c r="D121" s="536"/>
      <c r="E121" s="536"/>
      <c r="F121" s="536"/>
      <c r="G121" s="534"/>
      <c r="H121" s="534"/>
      <c r="I121" s="537">
        <v>500.0</v>
      </c>
      <c r="J121" s="537">
        <v>700.0</v>
      </c>
      <c r="K121" s="536"/>
      <c r="L121" s="535"/>
      <c r="M121" s="535"/>
      <c r="N121" s="536"/>
      <c r="O121" s="536"/>
      <c r="P121" s="536"/>
      <c r="Q121" s="536"/>
      <c r="R121" s="536"/>
      <c r="S121" s="536"/>
      <c r="T121" s="536"/>
    </row>
    <row r="122">
      <c r="A122" s="532"/>
      <c r="B122" s="532" t="s">
        <v>633</v>
      </c>
      <c r="C122" s="538">
        <v>700.0</v>
      </c>
      <c r="D122" s="536"/>
      <c r="E122" s="536"/>
      <c r="F122" s="536"/>
      <c r="G122" s="534"/>
      <c r="H122" s="534"/>
      <c r="I122" s="537">
        <v>500.0</v>
      </c>
      <c r="J122" s="537">
        <v>700.0</v>
      </c>
      <c r="K122" s="536"/>
      <c r="L122" s="535"/>
      <c r="M122" s="535"/>
      <c r="N122" s="536"/>
      <c r="O122" s="536"/>
      <c r="P122" s="536"/>
      <c r="Q122" s="536"/>
      <c r="R122" s="536"/>
      <c r="S122" s="536"/>
      <c r="T122" s="536"/>
    </row>
    <row r="123">
      <c r="A123" s="532"/>
      <c r="B123" s="532" t="s">
        <v>634</v>
      </c>
      <c r="C123" s="538">
        <v>700.0</v>
      </c>
      <c r="D123" s="536"/>
      <c r="E123" s="536"/>
      <c r="F123" s="536"/>
      <c r="G123" s="534"/>
      <c r="H123" s="534"/>
      <c r="I123" s="537">
        <v>500.0</v>
      </c>
      <c r="J123" s="537">
        <v>700.0</v>
      </c>
      <c r="K123" s="536"/>
      <c r="L123" s="535"/>
      <c r="M123" s="535"/>
      <c r="N123" s="536"/>
      <c r="O123" s="536"/>
      <c r="P123" s="536"/>
      <c r="Q123" s="536"/>
      <c r="R123" s="536"/>
      <c r="S123" s="536"/>
      <c r="T123" s="536"/>
    </row>
    <row r="124">
      <c r="A124" s="532"/>
      <c r="B124" s="532" t="s">
        <v>635</v>
      </c>
      <c r="C124" s="538">
        <v>700.0</v>
      </c>
      <c r="D124" s="536"/>
      <c r="E124" s="536"/>
      <c r="F124" s="536"/>
      <c r="G124" s="534"/>
      <c r="H124" s="534"/>
      <c r="I124" s="537">
        <v>500.0</v>
      </c>
      <c r="J124" s="537">
        <v>600.0</v>
      </c>
      <c r="K124" s="536"/>
      <c r="L124" s="535"/>
      <c r="M124" s="535"/>
      <c r="N124" s="536"/>
      <c r="O124" s="536"/>
      <c r="P124" s="536"/>
      <c r="Q124" s="536"/>
      <c r="R124" s="536"/>
      <c r="S124" s="536"/>
      <c r="T124" s="536"/>
    </row>
    <row r="125">
      <c r="A125" s="532"/>
      <c r="B125" s="532" t="s">
        <v>636</v>
      </c>
      <c r="C125" s="538">
        <v>700.0</v>
      </c>
      <c r="D125" s="536"/>
      <c r="E125" s="536"/>
      <c r="F125" s="536"/>
      <c r="G125" s="534"/>
      <c r="H125" s="534"/>
      <c r="I125" s="537">
        <v>500.0</v>
      </c>
      <c r="J125" s="537">
        <v>600.0</v>
      </c>
      <c r="K125" s="536"/>
      <c r="L125" s="535"/>
      <c r="M125" s="535"/>
      <c r="N125" s="536"/>
      <c r="O125" s="536"/>
      <c r="P125" s="536"/>
      <c r="Q125" s="536"/>
      <c r="R125" s="536"/>
      <c r="S125" s="536"/>
      <c r="T125" s="536"/>
    </row>
    <row r="126">
      <c r="A126" s="532"/>
      <c r="B126" s="532" t="s">
        <v>637</v>
      </c>
      <c r="C126" s="538">
        <v>900.0</v>
      </c>
      <c r="D126" s="536"/>
      <c r="E126" s="536"/>
      <c r="F126" s="536"/>
      <c r="G126" s="534"/>
      <c r="H126" s="534"/>
      <c r="I126" s="536"/>
      <c r="J126" s="536"/>
      <c r="K126" s="536"/>
      <c r="L126" s="535"/>
      <c r="M126" s="535"/>
      <c r="N126" s="536"/>
      <c r="O126" s="536"/>
      <c r="P126" s="536"/>
      <c r="Q126" s="536"/>
      <c r="R126" s="536"/>
      <c r="S126" s="536"/>
      <c r="T126" s="536"/>
    </row>
    <row r="127">
      <c r="A127" s="532"/>
      <c r="B127" s="532" t="s">
        <v>638</v>
      </c>
      <c r="C127" s="538">
        <v>900.0</v>
      </c>
      <c r="D127" s="536"/>
      <c r="E127" s="536"/>
      <c r="F127" s="536"/>
      <c r="G127" s="534"/>
      <c r="H127" s="534"/>
      <c r="I127" s="536"/>
      <c r="J127" s="536"/>
      <c r="K127" s="536"/>
      <c r="L127" s="535"/>
      <c r="M127" s="535"/>
      <c r="N127" s="536"/>
      <c r="O127" s="536"/>
      <c r="P127" s="536"/>
      <c r="Q127" s="536"/>
      <c r="R127" s="536"/>
      <c r="S127" s="536"/>
      <c r="T127" s="536"/>
    </row>
    <row r="128">
      <c r="A128" s="532"/>
      <c r="B128" s="532" t="s">
        <v>639</v>
      </c>
      <c r="C128" s="538">
        <v>900.0</v>
      </c>
      <c r="D128" s="536"/>
      <c r="E128" s="536"/>
      <c r="F128" s="536"/>
      <c r="G128" s="534"/>
      <c r="H128" s="534"/>
      <c r="I128" s="536"/>
      <c r="J128" s="536"/>
      <c r="K128" s="536"/>
      <c r="L128" s="535"/>
      <c r="M128" s="535"/>
      <c r="N128" s="536"/>
      <c r="O128" s="536"/>
      <c r="P128" s="536"/>
      <c r="Q128" s="536"/>
      <c r="R128" s="536"/>
      <c r="S128" s="536"/>
      <c r="T128" s="536"/>
    </row>
    <row r="129">
      <c r="A129" s="532"/>
      <c r="B129" s="540" t="s">
        <v>640</v>
      </c>
      <c r="C129" s="538">
        <v>900.0</v>
      </c>
      <c r="D129" s="537">
        <v>350.0</v>
      </c>
      <c r="E129" s="536"/>
      <c r="F129" s="536"/>
      <c r="G129" s="534"/>
      <c r="H129" s="534"/>
      <c r="I129" s="536"/>
      <c r="J129" s="536"/>
      <c r="K129" s="536"/>
      <c r="L129" s="535"/>
      <c r="M129" s="535"/>
      <c r="N129" s="536"/>
      <c r="O129" s="536"/>
      <c r="P129" s="536"/>
      <c r="Q129" s="536"/>
      <c r="R129" s="536"/>
      <c r="S129" s="536"/>
      <c r="T129" s="536"/>
    </row>
    <row r="130">
      <c r="A130" s="532"/>
      <c r="B130" s="532" t="s">
        <v>641</v>
      </c>
      <c r="C130" s="533"/>
      <c r="D130" s="536"/>
      <c r="E130" s="536"/>
      <c r="F130" s="536"/>
      <c r="G130" s="534"/>
      <c r="H130" s="534"/>
      <c r="I130" s="536"/>
      <c r="J130" s="536"/>
      <c r="K130" s="536"/>
      <c r="L130" s="535"/>
      <c r="M130" s="535"/>
      <c r="N130" s="536"/>
      <c r="O130" s="536"/>
      <c r="P130" s="536"/>
      <c r="Q130" s="536"/>
      <c r="R130" s="536"/>
      <c r="S130" s="536"/>
      <c r="T130" s="536"/>
    </row>
    <row r="131">
      <c r="A131" s="532"/>
      <c r="B131" s="532" t="s">
        <v>642</v>
      </c>
      <c r="C131" s="538">
        <v>1000.0</v>
      </c>
      <c r="D131" s="536"/>
      <c r="E131" s="536"/>
      <c r="F131" s="537">
        <v>450.0</v>
      </c>
      <c r="G131" s="534"/>
      <c r="H131" s="534"/>
      <c r="I131" s="536"/>
      <c r="J131" s="536"/>
      <c r="K131" s="536"/>
      <c r="L131" s="535"/>
      <c r="M131" s="535"/>
      <c r="N131" s="536"/>
      <c r="O131" s="536"/>
      <c r="P131" s="536"/>
      <c r="Q131" s="536"/>
      <c r="R131" s="536"/>
      <c r="S131" s="536"/>
      <c r="T131" s="536"/>
    </row>
    <row r="132">
      <c r="A132" s="532"/>
      <c r="B132" s="532" t="s">
        <v>643</v>
      </c>
      <c r="C132" s="538">
        <v>1000.0</v>
      </c>
      <c r="D132" s="537">
        <v>350.0</v>
      </c>
      <c r="E132" s="536"/>
      <c r="F132" s="536"/>
      <c r="G132" s="534"/>
      <c r="H132" s="534"/>
      <c r="I132" s="536"/>
      <c r="J132" s="536"/>
      <c r="K132" s="536"/>
      <c r="L132" s="535"/>
      <c r="M132" s="535"/>
      <c r="N132" s="536"/>
      <c r="O132" s="536"/>
      <c r="P132" s="536"/>
      <c r="Q132" s="536"/>
      <c r="R132" s="536"/>
      <c r="S132" s="536"/>
      <c r="T132" s="536"/>
    </row>
    <row r="133">
      <c r="A133" s="532"/>
      <c r="B133" s="532" t="s">
        <v>644</v>
      </c>
      <c r="C133" s="538">
        <v>1000.0</v>
      </c>
      <c r="D133" s="537">
        <v>350.0</v>
      </c>
      <c r="E133" s="536"/>
      <c r="F133" s="536"/>
      <c r="G133" s="534"/>
      <c r="H133" s="534"/>
      <c r="I133" s="536"/>
      <c r="J133" s="536"/>
      <c r="K133" s="536"/>
      <c r="L133" s="535"/>
      <c r="M133" s="535"/>
      <c r="N133" s="536"/>
      <c r="O133" s="536"/>
      <c r="P133" s="536"/>
      <c r="Q133" s="536"/>
      <c r="R133" s="536"/>
      <c r="S133" s="536"/>
      <c r="T133" s="536"/>
    </row>
    <row r="134">
      <c r="A134" s="532"/>
      <c r="B134" s="532" t="s">
        <v>645</v>
      </c>
      <c r="C134" s="538">
        <v>900.0</v>
      </c>
      <c r="D134" s="537">
        <v>400.0</v>
      </c>
      <c r="E134" s="537">
        <v>650.0</v>
      </c>
      <c r="F134" s="536"/>
      <c r="G134" s="534"/>
      <c r="H134" s="534"/>
      <c r="I134" s="536"/>
      <c r="J134" s="536"/>
      <c r="K134" s="536"/>
      <c r="L134" s="535"/>
      <c r="M134" s="535"/>
      <c r="N134" s="536"/>
      <c r="O134" s="536"/>
      <c r="P134" s="536"/>
      <c r="Q134" s="536"/>
      <c r="R134" s="536"/>
      <c r="S134" s="536"/>
      <c r="T134" s="536"/>
    </row>
    <row r="135">
      <c r="A135" s="532"/>
      <c r="B135" s="532" t="s">
        <v>646</v>
      </c>
      <c r="C135" s="538">
        <v>900.0</v>
      </c>
      <c r="D135" s="537">
        <v>400.0</v>
      </c>
      <c r="E135" s="537">
        <v>650.0</v>
      </c>
      <c r="F135" s="536"/>
      <c r="G135" s="534"/>
      <c r="H135" s="534"/>
      <c r="I135" s="536"/>
      <c r="J135" s="536"/>
      <c r="K135" s="536"/>
      <c r="L135" s="535"/>
      <c r="M135" s="535"/>
      <c r="N135" s="536"/>
      <c r="O135" s="536"/>
      <c r="P135" s="536"/>
      <c r="Q135" s="536"/>
      <c r="R135" s="536"/>
      <c r="S135" s="536"/>
      <c r="T135" s="536"/>
    </row>
    <row r="136">
      <c r="A136" s="532"/>
      <c r="B136" s="532" t="s">
        <v>647</v>
      </c>
      <c r="C136" s="538">
        <v>800.0</v>
      </c>
      <c r="D136" s="537">
        <v>400.0</v>
      </c>
      <c r="E136" s="537">
        <v>700.0</v>
      </c>
      <c r="F136" s="536"/>
      <c r="G136" s="534"/>
      <c r="H136" s="534"/>
      <c r="I136" s="536"/>
      <c r="J136" s="536"/>
      <c r="K136" s="536"/>
      <c r="L136" s="535"/>
      <c r="M136" s="535"/>
      <c r="N136" s="536"/>
      <c r="O136" s="536"/>
      <c r="P136" s="536"/>
      <c r="Q136" s="536"/>
      <c r="R136" s="536"/>
      <c r="S136" s="536"/>
      <c r="T136" s="536"/>
    </row>
    <row r="137">
      <c r="A137" s="532"/>
      <c r="B137" s="532" t="s">
        <v>648</v>
      </c>
      <c r="C137" s="538">
        <v>800.0</v>
      </c>
      <c r="D137" s="537">
        <v>400.0</v>
      </c>
      <c r="E137" s="537">
        <v>700.0</v>
      </c>
      <c r="F137" s="536"/>
      <c r="G137" s="534"/>
      <c r="H137" s="534"/>
      <c r="I137" s="536"/>
      <c r="J137" s="536"/>
      <c r="K137" s="536"/>
      <c r="L137" s="535"/>
      <c r="M137" s="535"/>
      <c r="N137" s="536"/>
      <c r="O137" s="536"/>
      <c r="P137" s="536"/>
      <c r="Q137" s="536"/>
      <c r="R137" s="536"/>
      <c r="S137" s="536"/>
      <c r="T137" s="536"/>
    </row>
    <row r="138">
      <c r="A138" s="532"/>
      <c r="B138" s="532" t="s">
        <v>649</v>
      </c>
      <c r="C138" s="538">
        <v>700.0</v>
      </c>
      <c r="D138" s="537">
        <v>450.0</v>
      </c>
      <c r="E138" s="537">
        <v>650.0</v>
      </c>
      <c r="F138" s="536"/>
      <c r="G138" s="534"/>
      <c r="H138" s="534"/>
      <c r="I138" s="536"/>
      <c r="J138" s="536"/>
      <c r="K138" s="536"/>
      <c r="L138" s="535"/>
      <c r="M138" s="535"/>
      <c r="N138" s="536"/>
      <c r="O138" s="536"/>
      <c r="P138" s="536"/>
      <c r="Q138" s="536"/>
      <c r="R138" s="536"/>
      <c r="S138" s="536"/>
      <c r="T138" s="536"/>
    </row>
    <row r="139">
      <c r="A139" s="532"/>
      <c r="B139" s="532" t="s">
        <v>650</v>
      </c>
      <c r="C139" s="538">
        <v>650.0</v>
      </c>
      <c r="D139" s="537">
        <v>500.0</v>
      </c>
      <c r="E139" s="537">
        <v>650.0</v>
      </c>
      <c r="F139" s="536"/>
      <c r="G139" s="534"/>
      <c r="H139" s="534"/>
      <c r="I139" s="536"/>
      <c r="J139" s="536"/>
      <c r="K139" s="536"/>
      <c r="L139" s="535"/>
      <c r="M139" s="535"/>
      <c r="N139" s="536"/>
      <c r="O139" s="536"/>
      <c r="P139" s="536"/>
      <c r="Q139" s="536"/>
      <c r="R139" s="536"/>
      <c r="S139" s="536"/>
      <c r="T139" s="536"/>
    </row>
    <row r="140">
      <c r="A140" s="532"/>
      <c r="B140" s="532" t="s">
        <v>651</v>
      </c>
      <c r="C140" s="538">
        <v>650.0</v>
      </c>
      <c r="D140" s="537">
        <v>500.0</v>
      </c>
      <c r="E140" s="537">
        <v>650.0</v>
      </c>
      <c r="F140" s="536"/>
      <c r="G140" s="534"/>
      <c r="H140" s="534"/>
      <c r="I140" s="536"/>
      <c r="J140" s="536"/>
      <c r="K140" s="536"/>
      <c r="L140" s="535"/>
      <c r="M140" s="535"/>
      <c r="N140" s="536"/>
      <c r="O140" s="536"/>
      <c r="P140" s="536"/>
      <c r="Q140" s="536"/>
      <c r="R140" s="536"/>
      <c r="S140" s="536"/>
      <c r="T140" s="536"/>
    </row>
    <row r="141">
      <c r="A141" s="532"/>
      <c r="B141" s="532" t="s">
        <v>652</v>
      </c>
      <c r="C141" s="538">
        <v>800.0</v>
      </c>
      <c r="D141" s="537">
        <v>450.0</v>
      </c>
      <c r="E141" s="537">
        <v>700.0</v>
      </c>
      <c r="F141" s="536"/>
      <c r="G141" s="534"/>
      <c r="H141" s="534"/>
      <c r="I141" s="536"/>
      <c r="J141" s="536"/>
      <c r="K141" s="536"/>
      <c r="L141" s="535"/>
      <c r="M141" s="535"/>
      <c r="N141" s="536"/>
      <c r="O141" s="536"/>
      <c r="P141" s="536"/>
      <c r="Q141" s="536"/>
      <c r="R141" s="536"/>
      <c r="S141" s="536"/>
      <c r="T141" s="536"/>
    </row>
    <row r="142">
      <c r="A142" s="532"/>
      <c r="B142" s="532" t="s">
        <v>653</v>
      </c>
      <c r="C142" s="538">
        <v>800.0</v>
      </c>
      <c r="D142" s="537">
        <v>350.0</v>
      </c>
      <c r="E142" s="537">
        <v>700.0</v>
      </c>
      <c r="F142" s="536"/>
      <c r="G142" s="534"/>
      <c r="H142" s="534"/>
      <c r="I142" s="536"/>
      <c r="J142" s="536"/>
      <c r="K142" s="536"/>
      <c r="L142" s="535"/>
      <c r="M142" s="535"/>
      <c r="N142" s="536"/>
      <c r="O142" s="536"/>
      <c r="P142" s="536"/>
      <c r="Q142" s="536"/>
      <c r="R142" s="536"/>
      <c r="S142" s="536"/>
      <c r="T142" s="536"/>
    </row>
    <row r="143">
      <c r="A143" s="532"/>
      <c r="B143" s="532" t="s">
        <v>654</v>
      </c>
      <c r="C143" s="538">
        <v>700.0</v>
      </c>
      <c r="D143" s="537">
        <v>550.0</v>
      </c>
      <c r="E143" s="537">
        <v>700.0</v>
      </c>
      <c r="F143" s="536"/>
      <c r="G143" s="534"/>
      <c r="H143" s="534"/>
      <c r="I143" s="536"/>
      <c r="J143" s="536"/>
      <c r="K143" s="536"/>
      <c r="L143" s="535"/>
      <c r="M143" s="535"/>
      <c r="N143" s="536"/>
      <c r="O143" s="536"/>
      <c r="P143" s="536"/>
      <c r="Q143" s="536"/>
      <c r="R143" s="536"/>
      <c r="S143" s="536"/>
      <c r="T143" s="536"/>
    </row>
    <row r="144">
      <c r="A144" s="532"/>
      <c r="B144" s="532" t="s">
        <v>655</v>
      </c>
      <c r="C144" s="538">
        <v>700.0</v>
      </c>
      <c r="D144" s="537">
        <v>450.0</v>
      </c>
      <c r="E144" s="537">
        <v>650.0</v>
      </c>
      <c r="F144" s="536"/>
      <c r="G144" s="534"/>
      <c r="H144" s="534"/>
      <c r="I144" s="536"/>
      <c r="J144" s="536"/>
      <c r="K144" s="536"/>
      <c r="L144" s="535"/>
      <c r="M144" s="535"/>
      <c r="N144" s="536"/>
      <c r="O144" s="536"/>
      <c r="P144" s="536"/>
      <c r="Q144" s="536"/>
      <c r="R144" s="536"/>
      <c r="S144" s="536"/>
      <c r="T144" s="536"/>
    </row>
    <row r="145">
      <c r="A145" s="532"/>
      <c r="B145" s="532" t="s">
        <v>656</v>
      </c>
      <c r="C145" s="538">
        <v>550.0</v>
      </c>
      <c r="D145" s="536"/>
      <c r="E145" s="536"/>
      <c r="F145" s="536"/>
      <c r="G145" s="534"/>
      <c r="H145" s="534"/>
      <c r="I145" s="536"/>
      <c r="J145" s="537">
        <v>300.0</v>
      </c>
      <c r="K145" s="537">
        <v>450.0</v>
      </c>
      <c r="L145" s="535"/>
      <c r="M145" s="535"/>
      <c r="N145" s="536"/>
      <c r="O145" s="536"/>
      <c r="P145" s="536"/>
      <c r="Q145" s="536"/>
      <c r="R145" s="536"/>
      <c r="S145" s="536"/>
      <c r="T145" s="536"/>
    </row>
    <row r="146">
      <c r="A146" s="532"/>
      <c r="B146" s="532" t="s">
        <v>657</v>
      </c>
      <c r="C146" s="533"/>
      <c r="D146" s="536"/>
      <c r="E146" s="536"/>
      <c r="F146" s="536"/>
      <c r="G146" s="534"/>
      <c r="H146" s="534"/>
      <c r="I146" s="536"/>
      <c r="J146" s="536"/>
      <c r="K146" s="536"/>
      <c r="L146" s="535"/>
      <c r="M146" s="535"/>
      <c r="N146" s="536"/>
      <c r="O146" s="536"/>
      <c r="P146" s="536"/>
      <c r="Q146" s="536"/>
      <c r="R146" s="536"/>
      <c r="S146" s="536"/>
      <c r="T146" s="536"/>
    </row>
    <row r="147">
      <c r="A147" s="532"/>
      <c r="B147" s="532" t="s">
        <v>658</v>
      </c>
      <c r="C147" s="538">
        <v>750.0</v>
      </c>
      <c r="D147" s="537">
        <v>450.0</v>
      </c>
      <c r="E147" s="537">
        <v>700.0</v>
      </c>
      <c r="F147" s="536"/>
      <c r="G147" s="534"/>
      <c r="H147" s="534"/>
      <c r="I147" s="536"/>
      <c r="J147" s="536"/>
      <c r="K147" s="536"/>
      <c r="L147" s="535"/>
      <c r="M147" s="535"/>
      <c r="N147" s="536"/>
      <c r="O147" s="536"/>
      <c r="P147" s="536"/>
      <c r="Q147" s="536"/>
      <c r="R147" s="536"/>
      <c r="S147" s="536"/>
      <c r="T147" s="536"/>
    </row>
    <row r="148">
      <c r="A148" s="532"/>
      <c r="B148" s="532" t="s">
        <v>659</v>
      </c>
      <c r="C148" s="533"/>
      <c r="D148" s="536"/>
      <c r="E148" s="536"/>
      <c r="F148" s="536"/>
      <c r="G148" s="534"/>
      <c r="H148" s="534"/>
      <c r="I148" s="536"/>
      <c r="J148" s="536"/>
      <c r="K148" s="536"/>
      <c r="L148" s="535"/>
      <c r="M148" s="535"/>
      <c r="N148" s="536"/>
      <c r="O148" s="536"/>
      <c r="P148" s="536"/>
      <c r="Q148" s="536"/>
      <c r="R148" s="536"/>
      <c r="S148" s="536"/>
      <c r="T148" s="536"/>
    </row>
    <row r="149">
      <c r="A149" s="532"/>
      <c r="B149" s="532" t="s">
        <v>660</v>
      </c>
      <c r="C149" s="533"/>
      <c r="D149" s="536"/>
      <c r="E149" s="536"/>
      <c r="F149" s="536"/>
      <c r="G149" s="534"/>
      <c r="H149" s="534"/>
      <c r="I149" s="536"/>
      <c r="J149" s="536"/>
      <c r="K149" s="536"/>
      <c r="L149" s="535"/>
      <c r="M149" s="535"/>
      <c r="N149" s="536"/>
      <c r="O149" s="536"/>
      <c r="P149" s="536"/>
      <c r="Q149" s="536"/>
      <c r="R149" s="536"/>
      <c r="S149" s="536"/>
      <c r="T149" s="536"/>
    </row>
    <row r="150">
      <c r="A150" s="532"/>
      <c r="B150" s="532" t="s">
        <v>661</v>
      </c>
      <c r="C150" s="538">
        <v>600.0</v>
      </c>
      <c r="D150" s="536"/>
      <c r="E150" s="536"/>
      <c r="F150" s="536"/>
      <c r="G150" s="534"/>
      <c r="H150" s="534"/>
      <c r="I150" s="537">
        <v>500.0</v>
      </c>
      <c r="J150" s="537">
        <v>700.0</v>
      </c>
      <c r="K150" s="536"/>
      <c r="L150" s="535"/>
      <c r="M150" s="535"/>
      <c r="N150" s="536"/>
      <c r="O150" s="536"/>
      <c r="P150" s="536"/>
      <c r="Q150" s="536"/>
      <c r="R150" s="536"/>
      <c r="S150" s="536"/>
      <c r="T150" s="536"/>
    </row>
    <row r="151">
      <c r="A151" s="532"/>
      <c r="B151" s="532" t="s">
        <v>662</v>
      </c>
      <c r="C151" s="538">
        <v>650.0</v>
      </c>
      <c r="D151" s="537">
        <v>500.0</v>
      </c>
      <c r="E151" s="537">
        <v>650.0</v>
      </c>
      <c r="F151" s="536"/>
      <c r="G151" s="534"/>
      <c r="H151" s="534"/>
      <c r="I151" s="536"/>
      <c r="J151" s="536"/>
      <c r="K151" s="536"/>
      <c r="L151" s="535"/>
      <c r="M151" s="535"/>
      <c r="N151" s="536"/>
      <c r="O151" s="536"/>
      <c r="P151" s="536"/>
      <c r="Q151" s="536"/>
      <c r="R151" s="536"/>
      <c r="S151" s="536"/>
      <c r="T151" s="536"/>
    </row>
    <row r="152">
      <c r="A152" s="532"/>
      <c r="B152" s="532" t="s">
        <v>663</v>
      </c>
      <c r="C152" s="538">
        <v>700.0</v>
      </c>
      <c r="D152" s="537">
        <v>500.0</v>
      </c>
      <c r="E152" s="537">
        <v>650.0</v>
      </c>
      <c r="F152" s="536"/>
      <c r="G152" s="534"/>
      <c r="H152" s="534"/>
      <c r="I152" s="536"/>
      <c r="J152" s="536"/>
      <c r="K152" s="536"/>
      <c r="L152" s="535"/>
      <c r="M152" s="535"/>
      <c r="N152" s="536"/>
      <c r="O152" s="536"/>
      <c r="P152" s="536"/>
      <c r="Q152" s="536"/>
      <c r="R152" s="536"/>
      <c r="S152" s="536"/>
      <c r="T152" s="536"/>
    </row>
    <row r="153">
      <c r="A153" s="532"/>
      <c r="B153" s="532" t="s">
        <v>664</v>
      </c>
      <c r="C153" s="538">
        <v>700.0</v>
      </c>
      <c r="D153" s="537">
        <v>500.0</v>
      </c>
      <c r="E153" s="537">
        <v>650.0</v>
      </c>
      <c r="F153" s="536"/>
      <c r="G153" s="534"/>
      <c r="H153" s="534"/>
      <c r="I153" s="536"/>
      <c r="J153" s="536"/>
      <c r="K153" s="536"/>
      <c r="L153" s="535"/>
      <c r="M153" s="535"/>
      <c r="N153" s="536"/>
      <c r="O153" s="536"/>
      <c r="P153" s="536"/>
      <c r="Q153" s="536"/>
      <c r="R153" s="536"/>
      <c r="S153" s="536"/>
      <c r="T153" s="536"/>
    </row>
    <row r="154">
      <c r="A154" s="532"/>
      <c r="B154" s="532" t="s">
        <v>665</v>
      </c>
      <c r="C154" s="538">
        <v>800.0</v>
      </c>
      <c r="D154" s="537">
        <v>350.0</v>
      </c>
      <c r="E154" s="537">
        <v>650.0</v>
      </c>
      <c r="F154" s="536"/>
      <c r="G154" s="534"/>
      <c r="H154" s="534"/>
      <c r="I154" s="536"/>
      <c r="J154" s="536"/>
      <c r="K154" s="536"/>
      <c r="L154" s="535"/>
      <c r="M154" s="535"/>
      <c r="N154" s="536"/>
      <c r="O154" s="536"/>
      <c r="P154" s="536"/>
      <c r="Q154" s="536"/>
      <c r="R154" s="536"/>
      <c r="S154" s="536"/>
      <c r="T154" s="536"/>
    </row>
    <row r="155">
      <c r="A155" s="532"/>
      <c r="B155" s="532" t="s">
        <v>666</v>
      </c>
      <c r="C155" s="533"/>
      <c r="D155" s="536"/>
      <c r="E155" s="536"/>
      <c r="F155" s="536"/>
      <c r="G155" s="534"/>
      <c r="H155" s="534"/>
      <c r="I155" s="536"/>
      <c r="J155" s="536"/>
      <c r="K155" s="536"/>
      <c r="L155" s="535"/>
      <c r="M155" s="535"/>
      <c r="N155" s="536"/>
      <c r="O155" s="536"/>
      <c r="P155" s="536"/>
      <c r="Q155" s="536"/>
      <c r="R155" s="536"/>
      <c r="S155" s="536"/>
      <c r="T155" s="536"/>
    </row>
    <row r="156">
      <c r="A156" s="532"/>
      <c r="B156" s="532" t="s">
        <v>667</v>
      </c>
      <c r="C156" s="538">
        <v>800.0</v>
      </c>
      <c r="D156" s="537">
        <v>400.0</v>
      </c>
      <c r="E156" s="537">
        <v>650.0</v>
      </c>
      <c r="F156" s="536"/>
      <c r="G156" s="534"/>
      <c r="H156" s="534"/>
      <c r="I156" s="536"/>
      <c r="J156" s="536"/>
      <c r="K156" s="536"/>
      <c r="L156" s="535"/>
      <c r="M156" s="535"/>
      <c r="N156" s="536"/>
      <c r="O156" s="536"/>
      <c r="P156" s="536"/>
      <c r="Q156" s="536"/>
      <c r="R156" s="536"/>
      <c r="S156" s="536"/>
      <c r="T156" s="536"/>
    </row>
    <row r="157">
      <c r="A157" s="532"/>
      <c r="B157" s="532" t="s">
        <v>668</v>
      </c>
      <c r="C157" s="538">
        <v>800.0</v>
      </c>
      <c r="D157" s="537">
        <v>400.0</v>
      </c>
      <c r="E157" s="537">
        <v>650.0</v>
      </c>
      <c r="F157" s="536"/>
      <c r="G157" s="534"/>
      <c r="H157" s="534"/>
      <c r="I157" s="536"/>
      <c r="J157" s="536"/>
      <c r="K157" s="536"/>
      <c r="L157" s="535"/>
      <c r="M157" s="535"/>
      <c r="N157" s="536"/>
      <c r="O157" s="536"/>
      <c r="P157" s="536"/>
      <c r="Q157" s="536"/>
      <c r="R157" s="536"/>
      <c r="S157" s="536"/>
      <c r="T157" s="536"/>
    </row>
    <row r="158">
      <c r="A158" s="532"/>
      <c r="B158" s="532" t="s">
        <v>669</v>
      </c>
      <c r="C158" s="538">
        <v>700.0</v>
      </c>
      <c r="D158" s="537">
        <v>450.0</v>
      </c>
      <c r="E158" s="537">
        <v>700.0</v>
      </c>
      <c r="F158" s="536"/>
      <c r="G158" s="534"/>
      <c r="H158" s="534"/>
      <c r="I158" s="536"/>
      <c r="J158" s="536"/>
      <c r="K158" s="536"/>
      <c r="L158" s="535"/>
      <c r="M158" s="535"/>
      <c r="N158" s="536"/>
      <c r="O158" s="536"/>
      <c r="P158" s="536"/>
      <c r="Q158" s="536"/>
      <c r="R158" s="536"/>
      <c r="S158" s="536"/>
      <c r="T158" s="536"/>
    </row>
    <row r="159">
      <c r="A159" s="532"/>
      <c r="B159" s="532" t="s">
        <v>670</v>
      </c>
      <c r="C159" s="538">
        <v>1200.0</v>
      </c>
      <c r="D159" s="536"/>
      <c r="E159" s="537">
        <v>500.0</v>
      </c>
      <c r="F159" s="536"/>
      <c r="G159" s="534"/>
      <c r="H159" s="534"/>
      <c r="I159" s="536"/>
      <c r="J159" s="536"/>
      <c r="K159" s="536"/>
      <c r="L159" s="535"/>
      <c r="M159" s="535"/>
      <c r="N159" s="536"/>
      <c r="O159" s="536"/>
      <c r="P159" s="536"/>
      <c r="Q159" s="536"/>
      <c r="R159" s="536"/>
      <c r="S159" s="536"/>
      <c r="T159" s="536"/>
    </row>
    <row r="160">
      <c r="A160" s="532"/>
      <c r="B160" s="532" t="s">
        <v>671</v>
      </c>
      <c r="C160" s="538">
        <v>1200.0</v>
      </c>
      <c r="D160" s="536"/>
      <c r="E160" s="537">
        <v>500.0</v>
      </c>
      <c r="F160" s="536"/>
      <c r="G160" s="534"/>
      <c r="H160" s="534"/>
      <c r="I160" s="536"/>
      <c r="J160" s="536"/>
      <c r="K160" s="536"/>
      <c r="L160" s="535"/>
      <c r="M160" s="535"/>
      <c r="N160" s="536"/>
      <c r="O160" s="536"/>
      <c r="P160" s="536"/>
      <c r="Q160" s="536"/>
      <c r="R160" s="536"/>
      <c r="S160" s="536"/>
      <c r="T160" s="536"/>
    </row>
    <row r="161">
      <c r="A161" s="532"/>
      <c r="B161" s="532" t="s">
        <v>672</v>
      </c>
      <c r="C161" s="538">
        <v>800.0</v>
      </c>
      <c r="D161" s="537">
        <v>350.0</v>
      </c>
      <c r="E161" s="537">
        <v>650.0</v>
      </c>
      <c r="F161" s="536"/>
      <c r="G161" s="534"/>
      <c r="H161" s="534"/>
      <c r="I161" s="536"/>
      <c r="J161" s="536"/>
      <c r="K161" s="536"/>
      <c r="L161" s="535"/>
      <c r="M161" s="535"/>
      <c r="N161" s="536"/>
      <c r="O161" s="536"/>
      <c r="P161" s="536"/>
      <c r="Q161" s="536"/>
      <c r="R161" s="536"/>
      <c r="S161" s="536"/>
      <c r="T161" s="536"/>
    </row>
    <row r="162">
      <c r="A162" s="532"/>
      <c r="B162" s="532" t="s">
        <v>673</v>
      </c>
      <c r="C162" s="538">
        <v>800.0</v>
      </c>
      <c r="D162" s="537">
        <v>350.0</v>
      </c>
      <c r="E162" s="537">
        <v>650.0</v>
      </c>
      <c r="F162" s="536"/>
      <c r="G162" s="534"/>
      <c r="H162" s="534"/>
      <c r="I162" s="536"/>
      <c r="J162" s="536"/>
      <c r="K162" s="536"/>
      <c r="L162" s="535"/>
      <c r="M162" s="535"/>
      <c r="N162" s="536"/>
      <c r="O162" s="536"/>
      <c r="P162" s="536"/>
      <c r="Q162" s="536"/>
      <c r="R162" s="536"/>
      <c r="S162" s="536"/>
      <c r="T162" s="536"/>
    </row>
    <row r="163">
      <c r="A163" s="532"/>
      <c r="B163" s="532" t="s">
        <v>674</v>
      </c>
      <c r="C163" s="538">
        <v>750.0</v>
      </c>
      <c r="D163" s="537">
        <v>350.0</v>
      </c>
      <c r="E163" s="537">
        <v>650.0</v>
      </c>
      <c r="F163" s="536"/>
      <c r="G163" s="534"/>
      <c r="H163" s="534"/>
      <c r="I163" s="536"/>
      <c r="J163" s="536"/>
      <c r="K163" s="536"/>
      <c r="L163" s="535"/>
      <c r="M163" s="535"/>
      <c r="N163" s="536"/>
      <c r="O163" s="536"/>
      <c r="P163" s="536"/>
      <c r="Q163" s="536"/>
      <c r="R163" s="536"/>
      <c r="S163" s="536"/>
      <c r="T163" s="536"/>
    </row>
    <row r="164">
      <c r="A164" s="532"/>
      <c r="B164" s="532" t="s">
        <v>675</v>
      </c>
      <c r="C164" s="538">
        <v>800.0</v>
      </c>
      <c r="D164" s="537">
        <v>350.0</v>
      </c>
      <c r="E164" s="537">
        <v>650.0</v>
      </c>
      <c r="F164" s="536"/>
      <c r="G164" s="534"/>
      <c r="H164" s="534"/>
      <c r="I164" s="536"/>
      <c r="J164" s="536"/>
      <c r="K164" s="536"/>
      <c r="L164" s="535"/>
      <c r="M164" s="535"/>
      <c r="N164" s="536"/>
      <c r="O164" s="536"/>
      <c r="P164" s="536"/>
      <c r="Q164" s="536"/>
      <c r="R164" s="536"/>
      <c r="S164" s="536"/>
      <c r="T164" s="536"/>
    </row>
    <row r="165">
      <c r="A165" s="532"/>
      <c r="B165" s="532" t="s">
        <v>676</v>
      </c>
      <c r="C165" s="538">
        <v>750.0</v>
      </c>
      <c r="D165" s="537">
        <v>350.0</v>
      </c>
      <c r="E165" s="537">
        <v>350.0</v>
      </c>
      <c r="F165" s="536"/>
      <c r="G165" s="534"/>
      <c r="H165" s="534"/>
      <c r="I165" s="536"/>
      <c r="J165" s="536"/>
      <c r="K165" s="536"/>
      <c r="L165" s="535"/>
      <c r="M165" s="535"/>
      <c r="N165" s="536"/>
      <c r="O165" s="536"/>
      <c r="P165" s="536"/>
      <c r="Q165" s="536"/>
      <c r="R165" s="536"/>
      <c r="S165" s="536"/>
      <c r="T165" s="536"/>
    </row>
    <row r="166">
      <c r="A166" s="532"/>
      <c r="B166" s="532" t="s">
        <v>677</v>
      </c>
      <c r="C166" s="538">
        <v>800.0</v>
      </c>
      <c r="D166" s="537">
        <v>350.0</v>
      </c>
      <c r="E166" s="537">
        <v>700.0</v>
      </c>
      <c r="F166" s="536"/>
      <c r="G166" s="534"/>
      <c r="H166" s="534"/>
      <c r="I166" s="536"/>
      <c r="J166" s="536"/>
      <c r="K166" s="536"/>
      <c r="L166" s="535"/>
      <c r="M166" s="535"/>
      <c r="N166" s="536"/>
      <c r="O166" s="536"/>
      <c r="P166" s="536"/>
      <c r="Q166" s="536"/>
      <c r="R166" s="536"/>
      <c r="S166" s="536"/>
      <c r="T166" s="536"/>
    </row>
    <row r="167">
      <c r="A167" s="532"/>
      <c r="B167" s="532" t="s">
        <v>678</v>
      </c>
      <c r="C167" s="538">
        <v>700.0</v>
      </c>
      <c r="D167" s="537">
        <v>400.0</v>
      </c>
      <c r="E167" s="537">
        <v>600.0</v>
      </c>
      <c r="F167" s="536"/>
      <c r="G167" s="534"/>
      <c r="H167" s="534"/>
      <c r="I167" s="536"/>
      <c r="J167" s="536"/>
      <c r="K167" s="536"/>
      <c r="L167" s="535"/>
      <c r="M167" s="535"/>
      <c r="N167" s="536"/>
      <c r="O167" s="536"/>
      <c r="P167" s="536"/>
      <c r="Q167" s="536"/>
      <c r="R167" s="536"/>
      <c r="S167" s="536"/>
      <c r="T167" s="536"/>
    </row>
    <row r="168">
      <c r="A168" s="532"/>
      <c r="B168" s="532" t="s">
        <v>679</v>
      </c>
      <c r="C168" s="538">
        <v>700.0</v>
      </c>
      <c r="D168" s="537">
        <v>400.0</v>
      </c>
      <c r="E168" s="537">
        <v>600.0</v>
      </c>
      <c r="F168" s="536"/>
      <c r="G168" s="534"/>
      <c r="H168" s="534"/>
      <c r="I168" s="536"/>
      <c r="J168" s="536"/>
      <c r="K168" s="536"/>
      <c r="L168" s="535"/>
      <c r="M168" s="535"/>
      <c r="N168" s="536"/>
      <c r="O168" s="536"/>
      <c r="P168" s="536"/>
      <c r="Q168" s="536"/>
      <c r="R168" s="536"/>
      <c r="S168" s="536"/>
      <c r="T168" s="536"/>
    </row>
    <row r="169">
      <c r="A169" s="532"/>
      <c r="B169" s="532" t="s">
        <v>680</v>
      </c>
      <c r="C169" s="538">
        <v>700.0</v>
      </c>
      <c r="D169" s="537">
        <v>400.0</v>
      </c>
      <c r="E169" s="537">
        <v>600.0</v>
      </c>
      <c r="F169" s="536"/>
      <c r="G169" s="534"/>
      <c r="H169" s="534"/>
      <c r="I169" s="536"/>
      <c r="J169" s="536"/>
      <c r="K169" s="536"/>
      <c r="L169" s="535"/>
      <c r="M169" s="535"/>
      <c r="N169" s="536"/>
      <c r="O169" s="536"/>
      <c r="P169" s="536"/>
      <c r="Q169" s="536"/>
      <c r="R169" s="536"/>
      <c r="S169" s="536"/>
      <c r="T169" s="536"/>
    </row>
    <row r="170">
      <c r="A170" s="532"/>
      <c r="B170" s="532" t="s">
        <v>681</v>
      </c>
      <c r="C170" s="538">
        <v>700.0</v>
      </c>
      <c r="D170" s="537">
        <v>400.0</v>
      </c>
      <c r="E170" s="537">
        <v>600.0</v>
      </c>
      <c r="F170" s="536"/>
      <c r="G170" s="534"/>
      <c r="H170" s="534"/>
      <c r="I170" s="536"/>
      <c r="J170" s="536"/>
      <c r="K170" s="536"/>
      <c r="L170" s="535"/>
      <c r="M170" s="535"/>
      <c r="N170" s="536"/>
      <c r="O170" s="536"/>
      <c r="P170" s="536"/>
      <c r="Q170" s="536"/>
      <c r="R170" s="536"/>
      <c r="S170" s="536"/>
      <c r="T170" s="536"/>
    </row>
    <row r="171">
      <c r="A171" s="532"/>
      <c r="B171" s="532" t="s">
        <v>682</v>
      </c>
      <c r="C171" s="538">
        <v>700.0</v>
      </c>
      <c r="D171" s="536"/>
      <c r="E171" s="536"/>
      <c r="F171" s="536"/>
      <c r="G171" s="534"/>
      <c r="H171" s="534"/>
      <c r="I171" s="537">
        <v>500.0</v>
      </c>
      <c r="J171" s="537">
        <v>650.0</v>
      </c>
      <c r="K171" s="536"/>
      <c r="L171" s="535"/>
      <c r="M171" s="535"/>
      <c r="N171" s="536"/>
      <c r="O171" s="536"/>
      <c r="P171" s="536"/>
      <c r="Q171" s="536"/>
      <c r="R171" s="536"/>
      <c r="S171" s="536"/>
      <c r="T171" s="536"/>
    </row>
    <row r="172">
      <c r="A172" s="532"/>
      <c r="B172" s="532" t="s">
        <v>683</v>
      </c>
      <c r="C172" s="538">
        <v>700.0</v>
      </c>
      <c r="D172" s="536"/>
      <c r="E172" s="536"/>
      <c r="F172" s="536"/>
      <c r="G172" s="534"/>
      <c r="H172" s="534"/>
      <c r="I172" s="537">
        <v>500.0</v>
      </c>
      <c r="J172" s="537">
        <v>650.0</v>
      </c>
      <c r="K172" s="536"/>
      <c r="L172" s="535"/>
      <c r="M172" s="535"/>
      <c r="N172" s="536"/>
      <c r="O172" s="536"/>
      <c r="P172" s="536"/>
      <c r="Q172" s="536"/>
      <c r="R172" s="536"/>
      <c r="S172" s="536"/>
      <c r="T172" s="536"/>
    </row>
    <row r="173">
      <c r="A173" s="532"/>
      <c r="B173" s="532" t="s">
        <v>684</v>
      </c>
      <c r="C173" s="538">
        <v>700.0</v>
      </c>
      <c r="D173" s="536"/>
      <c r="E173" s="536"/>
      <c r="F173" s="536"/>
      <c r="G173" s="534"/>
      <c r="H173" s="534"/>
      <c r="I173" s="537">
        <v>500.0</v>
      </c>
      <c r="J173" s="537">
        <v>650.0</v>
      </c>
      <c r="K173" s="536"/>
      <c r="L173" s="535"/>
      <c r="M173" s="535"/>
      <c r="N173" s="536"/>
      <c r="O173" s="536"/>
      <c r="P173" s="536"/>
      <c r="Q173" s="536"/>
      <c r="R173" s="536"/>
      <c r="S173" s="536"/>
      <c r="T173" s="536"/>
    </row>
    <row r="174">
      <c r="A174" s="532"/>
      <c r="B174" s="532" t="s">
        <v>685</v>
      </c>
      <c r="C174" s="538">
        <v>800.0</v>
      </c>
      <c r="D174" s="536"/>
      <c r="E174" s="536"/>
      <c r="F174" s="536"/>
      <c r="G174" s="534"/>
      <c r="H174" s="534"/>
      <c r="I174" s="537">
        <v>450.0</v>
      </c>
      <c r="J174" s="537">
        <v>650.0</v>
      </c>
      <c r="K174" s="536"/>
      <c r="L174" s="535"/>
      <c r="M174" s="535"/>
      <c r="N174" s="536"/>
      <c r="O174" s="536"/>
      <c r="P174" s="536"/>
      <c r="Q174" s="536"/>
      <c r="R174" s="536"/>
      <c r="S174" s="536"/>
      <c r="T174" s="536"/>
    </row>
    <row r="175">
      <c r="A175" s="532"/>
      <c r="B175" s="532" t="s">
        <v>686</v>
      </c>
      <c r="C175" s="538">
        <v>800.0</v>
      </c>
      <c r="D175" s="536"/>
      <c r="E175" s="536"/>
      <c r="F175" s="536"/>
      <c r="G175" s="534"/>
      <c r="H175" s="534"/>
      <c r="I175" s="537">
        <v>450.0</v>
      </c>
      <c r="J175" s="537">
        <v>650.0</v>
      </c>
      <c r="K175" s="536"/>
      <c r="L175" s="535"/>
      <c r="M175" s="535"/>
      <c r="N175" s="536"/>
      <c r="O175" s="536"/>
      <c r="P175" s="536"/>
      <c r="Q175" s="536"/>
      <c r="R175" s="536"/>
      <c r="S175" s="536"/>
      <c r="T175" s="536"/>
    </row>
    <row r="176">
      <c r="A176" s="532"/>
      <c r="B176" s="532" t="s">
        <v>687</v>
      </c>
      <c r="C176" s="538">
        <v>750.0</v>
      </c>
      <c r="D176" s="537">
        <v>350.0</v>
      </c>
      <c r="E176" s="537">
        <v>650.0</v>
      </c>
      <c r="F176" s="536"/>
      <c r="G176" s="534"/>
      <c r="H176" s="534"/>
      <c r="I176" s="536"/>
      <c r="J176" s="536"/>
      <c r="K176" s="536"/>
      <c r="L176" s="535"/>
      <c r="M176" s="535"/>
      <c r="N176" s="536"/>
      <c r="O176" s="536"/>
      <c r="P176" s="536"/>
      <c r="Q176" s="536"/>
      <c r="R176" s="536"/>
      <c r="S176" s="536"/>
      <c r="T176" s="536"/>
    </row>
    <row r="177">
      <c r="A177" s="532"/>
      <c r="B177" s="532" t="s">
        <v>688</v>
      </c>
      <c r="C177" s="538">
        <v>600.0</v>
      </c>
      <c r="D177" s="536"/>
      <c r="E177" s="536"/>
      <c r="F177" s="536"/>
      <c r="G177" s="534"/>
      <c r="H177" s="534"/>
      <c r="I177" s="537">
        <v>500.0</v>
      </c>
      <c r="J177" s="537">
        <v>700.0</v>
      </c>
      <c r="K177" s="536"/>
      <c r="L177" s="535"/>
      <c r="M177" s="535"/>
      <c r="N177" s="536"/>
      <c r="O177" s="536"/>
      <c r="P177" s="536"/>
      <c r="Q177" s="536"/>
      <c r="R177" s="536"/>
      <c r="S177" s="536"/>
      <c r="T177" s="536"/>
    </row>
    <row r="178">
      <c r="A178" s="532"/>
      <c r="B178" s="532" t="s">
        <v>689</v>
      </c>
      <c r="C178" s="538">
        <v>600.0</v>
      </c>
      <c r="D178" s="536"/>
      <c r="E178" s="536"/>
      <c r="F178" s="536"/>
      <c r="G178" s="534"/>
      <c r="H178" s="534"/>
      <c r="I178" s="537">
        <v>500.0</v>
      </c>
      <c r="J178" s="537">
        <v>700.0</v>
      </c>
      <c r="K178" s="536"/>
      <c r="L178" s="535"/>
      <c r="M178" s="535"/>
      <c r="N178" s="536"/>
      <c r="O178" s="536"/>
      <c r="P178" s="536"/>
      <c r="Q178" s="536"/>
      <c r="R178" s="536"/>
      <c r="S178" s="536"/>
      <c r="T178" s="536"/>
    </row>
    <row r="179">
      <c r="A179" s="532"/>
      <c r="B179" s="532" t="s">
        <v>614</v>
      </c>
      <c r="C179" s="538">
        <v>600.0</v>
      </c>
      <c r="D179" s="536"/>
      <c r="E179" s="536"/>
      <c r="F179" s="536"/>
      <c r="G179" s="534"/>
      <c r="H179" s="534"/>
      <c r="I179" s="537">
        <v>500.0</v>
      </c>
      <c r="J179" s="537">
        <v>700.0</v>
      </c>
      <c r="K179" s="536"/>
      <c r="L179" s="535"/>
      <c r="M179" s="535"/>
      <c r="N179" s="536"/>
      <c r="O179" s="536"/>
      <c r="P179" s="536"/>
      <c r="Q179" s="536"/>
      <c r="R179" s="536"/>
      <c r="S179" s="536"/>
      <c r="T179" s="536"/>
    </row>
    <row r="180">
      <c r="A180" s="532"/>
      <c r="B180" s="532" t="s">
        <v>690</v>
      </c>
      <c r="C180" s="538">
        <v>700.0</v>
      </c>
      <c r="D180" s="536"/>
      <c r="E180" s="536"/>
      <c r="F180" s="536"/>
      <c r="G180" s="534"/>
      <c r="H180" s="534"/>
      <c r="I180" s="536"/>
      <c r="J180" s="536"/>
      <c r="K180" s="536"/>
      <c r="L180" s="541">
        <v>550.0</v>
      </c>
      <c r="M180" s="541">
        <v>700.0</v>
      </c>
      <c r="N180" s="536"/>
      <c r="O180" s="536"/>
      <c r="P180" s="536"/>
      <c r="Q180" s="536"/>
      <c r="R180" s="536"/>
      <c r="S180" s="536"/>
      <c r="T180" s="536"/>
    </row>
    <row r="181">
      <c r="A181" s="532"/>
      <c r="B181" s="532" t="s">
        <v>691</v>
      </c>
      <c r="C181" s="538">
        <v>700.0</v>
      </c>
      <c r="D181" s="536"/>
      <c r="E181" s="536"/>
      <c r="F181" s="536"/>
      <c r="G181" s="534"/>
      <c r="H181" s="534"/>
      <c r="I181" s="536"/>
      <c r="J181" s="536"/>
      <c r="K181" s="536"/>
      <c r="L181" s="541">
        <v>550.0</v>
      </c>
      <c r="M181" s="541">
        <v>700.0</v>
      </c>
      <c r="N181" s="536"/>
      <c r="O181" s="536"/>
      <c r="P181" s="536"/>
      <c r="Q181" s="536"/>
      <c r="R181" s="536"/>
      <c r="S181" s="536"/>
      <c r="T181" s="536"/>
    </row>
    <row r="182">
      <c r="A182" s="532"/>
      <c r="B182" s="532" t="s">
        <v>692</v>
      </c>
      <c r="C182" s="538">
        <v>700.0</v>
      </c>
      <c r="D182" s="536"/>
      <c r="E182" s="536"/>
      <c r="F182" s="536"/>
      <c r="G182" s="534"/>
      <c r="H182" s="534"/>
      <c r="I182" s="536"/>
      <c r="J182" s="536"/>
      <c r="K182" s="536"/>
      <c r="L182" s="541">
        <v>550.0</v>
      </c>
      <c r="M182" s="541">
        <v>700.0</v>
      </c>
      <c r="N182" s="536"/>
      <c r="O182" s="536"/>
      <c r="P182" s="536"/>
      <c r="Q182" s="536"/>
      <c r="R182" s="536"/>
      <c r="S182" s="536"/>
      <c r="T182" s="536"/>
    </row>
    <row r="183">
      <c r="A183" s="532"/>
      <c r="B183" s="532" t="s">
        <v>693</v>
      </c>
      <c r="C183" s="538">
        <v>700.0</v>
      </c>
      <c r="D183" s="536"/>
      <c r="E183" s="536"/>
      <c r="F183" s="536"/>
      <c r="G183" s="534"/>
      <c r="H183" s="534"/>
      <c r="I183" s="536"/>
      <c r="J183" s="536"/>
      <c r="K183" s="536"/>
      <c r="L183" s="541">
        <v>550.0</v>
      </c>
      <c r="M183" s="541">
        <v>700.0</v>
      </c>
      <c r="N183" s="536"/>
      <c r="O183" s="536"/>
      <c r="P183" s="536"/>
      <c r="Q183" s="536"/>
      <c r="R183" s="536"/>
      <c r="S183" s="536"/>
      <c r="T183" s="536"/>
    </row>
    <row r="184">
      <c r="A184" s="532"/>
      <c r="B184" s="532" t="s">
        <v>613</v>
      </c>
      <c r="C184" s="538">
        <v>600.0</v>
      </c>
      <c r="D184" s="536"/>
      <c r="E184" s="536"/>
      <c r="F184" s="536"/>
      <c r="G184" s="534"/>
      <c r="H184" s="534"/>
      <c r="I184" s="537">
        <v>500.0</v>
      </c>
      <c r="J184" s="537">
        <v>700.0</v>
      </c>
      <c r="K184" s="536"/>
      <c r="L184" s="535"/>
      <c r="M184" s="535"/>
      <c r="N184" s="536"/>
      <c r="O184" s="536"/>
      <c r="P184" s="536"/>
      <c r="Q184" s="536"/>
      <c r="R184" s="536"/>
      <c r="S184" s="536"/>
      <c r="T184" s="536"/>
    </row>
    <row r="185">
      <c r="A185" s="532"/>
      <c r="B185" s="532" t="s">
        <v>694</v>
      </c>
      <c r="C185" s="538">
        <v>1200.0</v>
      </c>
      <c r="D185" s="536"/>
      <c r="E185" s="537">
        <v>500.0</v>
      </c>
      <c r="F185" s="536"/>
      <c r="G185" s="534"/>
      <c r="H185" s="534"/>
      <c r="I185" s="536"/>
      <c r="J185" s="536"/>
      <c r="K185" s="536"/>
      <c r="L185" s="535"/>
      <c r="M185" s="535"/>
      <c r="N185" s="536"/>
      <c r="O185" s="536"/>
      <c r="P185" s="536"/>
      <c r="Q185" s="536"/>
      <c r="R185" s="536"/>
      <c r="S185" s="536"/>
      <c r="T185" s="536"/>
    </row>
    <row r="186">
      <c r="A186" s="532"/>
      <c r="B186" s="532" t="s">
        <v>695</v>
      </c>
      <c r="C186" s="538">
        <v>1100.0</v>
      </c>
      <c r="D186" s="537">
        <v>400.0</v>
      </c>
      <c r="E186" s="537">
        <v>400.0</v>
      </c>
      <c r="F186" s="536"/>
      <c r="G186" s="534"/>
      <c r="H186" s="534"/>
      <c r="I186" s="536"/>
      <c r="J186" s="536"/>
      <c r="K186" s="536"/>
      <c r="L186" s="535"/>
      <c r="M186" s="535"/>
      <c r="N186" s="536"/>
      <c r="O186" s="536"/>
      <c r="P186" s="536"/>
      <c r="Q186" s="536"/>
      <c r="R186" s="536"/>
      <c r="S186" s="536"/>
      <c r="T186" s="536"/>
    </row>
    <row r="187">
      <c r="A187" s="532"/>
      <c r="B187" s="532" t="s">
        <v>696</v>
      </c>
      <c r="C187" s="538">
        <v>1000.0</v>
      </c>
      <c r="D187" s="536"/>
      <c r="E187" s="536"/>
      <c r="F187" s="536"/>
      <c r="G187" s="539">
        <v>500.0</v>
      </c>
      <c r="H187" s="539">
        <v>500.0</v>
      </c>
      <c r="I187" s="536"/>
      <c r="J187" s="536"/>
      <c r="K187" s="536"/>
      <c r="L187" s="535"/>
      <c r="M187" s="535"/>
      <c r="N187" s="536"/>
      <c r="O187" s="536"/>
      <c r="P187" s="536"/>
      <c r="Q187" s="536"/>
      <c r="R187" s="536"/>
      <c r="S187" s="536"/>
      <c r="T187" s="536"/>
    </row>
    <row r="188">
      <c r="A188" s="532"/>
      <c r="B188" s="532" t="s">
        <v>697</v>
      </c>
      <c r="C188" s="538">
        <v>1000.0</v>
      </c>
      <c r="D188" s="536"/>
      <c r="E188" s="536"/>
      <c r="F188" s="536"/>
      <c r="G188" s="539">
        <v>500.0</v>
      </c>
      <c r="H188" s="539">
        <v>500.0</v>
      </c>
      <c r="I188" s="536"/>
      <c r="J188" s="536"/>
      <c r="K188" s="536"/>
      <c r="L188" s="535"/>
      <c r="M188" s="535"/>
      <c r="N188" s="536"/>
      <c r="O188" s="536"/>
      <c r="P188" s="536"/>
      <c r="Q188" s="536"/>
      <c r="R188" s="536"/>
      <c r="S188" s="536"/>
      <c r="T188" s="536"/>
    </row>
    <row r="189">
      <c r="A189" s="532"/>
      <c r="B189" s="532" t="s">
        <v>698</v>
      </c>
      <c r="C189" s="538">
        <v>650.0</v>
      </c>
      <c r="D189" s="536"/>
      <c r="E189" s="536"/>
      <c r="F189" s="536"/>
      <c r="G189" s="539">
        <v>550.0</v>
      </c>
      <c r="H189" s="539">
        <v>550.0</v>
      </c>
      <c r="I189" s="536"/>
      <c r="J189" s="536"/>
      <c r="K189" s="536"/>
      <c r="L189" s="535"/>
      <c r="M189" s="535"/>
      <c r="N189" s="536"/>
      <c r="O189" s="536"/>
      <c r="P189" s="536"/>
      <c r="Q189" s="536"/>
      <c r="R189" s="536"/>
      <c r="S189" s="536"/>
      <c r="T189" s="536"/>
    </row>
    <row r="190">
      <c r="A190" s="532"/>
      <c r="B190" s="532" t="s">
        <v>699</v>
      </c>
      <c r="C190" s="538">
        <v>1800.0</v>
      </c>
      <c r="D190" s="536"/>
      <c r="E190" s="536"/>
      <c r="F190" s="536"/>
      <c r="G190" s="534"/>
      <c r="H190" s="534"/>
      <c r="I190" s="536"/>
      <c r="J190" s="536"/>
      <c r="K190" s="536"/>
      <c r="L190" s="535"/>
      <c r="M190" s="535"/>
      <c r="N190" s="536"/>
      <c r="O190" s="536"/>
      <c r="P190" s="536"/>
      <c r="Q190" s="536"/>
      <c r="R190" s="536"/>
      <c r="S190" s="536"/>
      <c r="T190" s="536"/>
    </row>
    <row r="191">
      <c r="A191" s="532"/>
      <c r="B191" s="532" t="s">
        <v>700</v>
      </c>
      <c r="C191" s="538">
        <v>800.0</v>
      </c>
      <c r="D191" s="537">
        <v>500.0</v>
      </c>
      <c r="E191" s="537">
        <v>500.0</v>
      </c>
      <c r="F191" s="536"/>
      <c r="G191" s="534"/>
      <c r="H191" s="534"/>
      <c r="I191" s="536"/>
      <c r="J191" s="536"/>
      <c r="K191" s="536"/>
      <c r="L191" s="535"/>
      <c r="M191" s="535"/>
      <c r="N191" s="536"/>
      <c r="O191" s="536"/>
      <c r="P191" s="536"/>
      <c r="Q191" s="536"/>
      <c r="R191" s="536"/>
      <c r="S191" s="536"/>
      <c r="T191" s="536"/>
    </row>
    <row r="192">
      <c r="A192" s="532"/>
      <c r="B192" s="532" t="s">
        <v>701</v>
      </c>
      <c r="C192" s="538">
        <v>2000.0</v>
      </c>
      <c r="D192" s="536"/>
      <c r="E192" s="536"/>
      <c r="F192" s="536"/>
      <c r="G192" s="534"/>
      <c r="H192" s="534"/>
      <c r="I192" s="536"/>
      <c r="J192" s="536"/>
      <c r="K192" s="536"/>
      <c r="L192" s="535"/>
      <c r="M192" s="535"/>
      <c r="N192" s="536"/>
      <c r="O192" s="536"/>
      <c r="P192" s="536"/>
      <c r="Q192" s="536"/>
      <c r="R192" s="536"/>
      <c r="S192" s="536"/>
      <c r="T192" s="536"/>
    </row>
    <row r="193">
      <c r="A193" s="532"/>
      <c r="B193" s="532" t="s">
        <v>702</v>
      </c>
      <c r="C193" s="538">
        <v>2000.0</v>
      </c>
      <c r="D193" s="536"/>
      <c r="E193" s="536"/>
      <c r="F193" s="536"/>
      <c r="G193" s="534"/>
      <c r="H193" s="534"/>
      <c r="I193" s="536"/>
      <c r="J193" s="536"/>
      <c r="K193" s="536"/>
      <c r="L193" s="535"/>
      <c r="M193" s="535"/>
      <c r="N193" s="536"/>
      <c r="O193" s="536"/>
      <c r="P193" s="536"/>
      <c r="Q193" s="536"/>
      <c r="R193" s="536"/>
      <c r="S193" s="536"/>
      <c r="T193" s="536"/>
    </row>
    <row r="194">
      <c r="A194" s="532"/>
      <c r="B194" s="532" t="s">
        <v>703</v>
      </c>
      <c r="C194" s="538">
        <v>650.0</v>
      </c>
      <c r="D194" s="536"/>
      <c r="E194" s="536"/>
      <c r="F194" s="536"/>
      <c r="G194" s="539">
        <v>550.0</v>
      </c>
      <c r="H194" s="539">
        <v>550.0</v>
      </c>
      <c r="I194" s="536"/>
      <c r="J194" s="536"/>
      <c r="K194" s="536"/>
      <c r="L194" s="535"/>
      <c r="M194" s="535"/>
      <c r="N194" s="536"/>
      <c r="O194" s="536"/>
      <c r="P194" s="536"/>
      <c r="Q194" s="536"/>
      <c r="R194" s="536"/>
      <c r="S194" s="536"/>
      <c r="T194" s="536"/>
    </row>
    <row r="195">
      <c r="A195" s="532"/>
      <c r="B195" s="532" t="s">
        <v>704</v>
      </c>
      <c r="C195" s="538">
        <v>800.0</v>
      </c>
      <c r="D195" s="537">
        <v>350.0</v>
      </c>
      <c r="E195" s="537">
        <v>600.0</v>
      </c>
      <c r="F195" s="536"/>
      <c r="G195" s="534"/>
      <c r="H195" s="534"/>
      <c r="I195" s="536"/>
      <c r="J195" s="536"/>
      <c r="K195" s="536"/>
      <c r="L195" s="535"/>
      <c r="M195" s="535"/>
      <c r="N195" s="536"/>
      <c r="O195" s="536"/>
      <c r="P195" s="536"/>
      <c r="Q195" s="536"/>
      <c r="R195" s="536"/>
      <c r="S195" s="536"/>
      <c r="T195" s="536"/>
    </row>
    <row r="196">
      <c r="A196" s="532"/>
      <c r="B196" s="532" t="s">
        <v>705</v>
      </c>
      <c r="C196" s="538">
        <v>550.0</v>
      </c>
      <c r="D196" s="536"/>
      <c r="E196" s="536"/>
      <c r="F196" s="536"/>
      <c r="G196" s="539">
        <v>650.0</v>
      </c>
      <c r="H196" s="539">
        <v>600.0</v>
      </c>
      <c r="I196" s="536"/>
      <c r="J196" s="536"/>
      <c r="K196" s="536"/>
      <c r="L196" s="535"/>
      <c r="M196" s="535"/>
      <c r="N196" s="536"/>
      <c r="O196" s="536"/>
      <c r="P196" s="536"/>
      <c r="Q196" s="536"/>
      <c r="R196" s="536"/>
      <c r="S196" s="536"/>
      <c r="T196" s="536"/>
    </row>
    <row r="197">
      <c r="A197" s="532"/>
      <c r="B197" s="532" t="s">
        <v>706</v>
      </c>
      <c r="C197" s="533"/>
      <c r="D197" s="536"/>
      <c r="E197" s="536"/>
      <c r="F197" s="536"/>
      <c r="G197" s="534"/>
      <c r="H197" s="534"/>
      <c r="I197" s="536"/>
      <c r="J197" s="536"/>
      <c r="K197" s="536"/>
      <c r="L197" s="535"/>
      <c r="M197" s="535"/>
      <c r="N197" s="536"/>
      <c r="O197" s="536"/>
      <c r="P197" s="536"/>
      <c r="Q197" s="536"/>
      <c r="R197" s="536"/>
      <c r="S197" s="536"/>
      <c r="T197" s="536"/>
    </row>
    <row r="198">
      <c r="A198" s="532"/>
      <c r="B198" s="532" t="s">
        <v>707</v>
      </c>
      <c r="C198" s="533"/>
      <c r="D198" s="536"/>
      <c r="E198" s="536"/>
      <c r="F198" s="536"/>
      <c r="G198" s="534"/>
      <c r="H198" s="534"/>
      <c r="I198" s="536"/>
      <c r="J198" s="536"/>
      <c r="K198" s="536"/>
      <c r="L198" s="535"/>
      <c r="M198" s="535"/>
      <c r="N198" s="536"/>
      <c r="O198" s="536"/>
      <c r="P198" s="536"/>
      <c r="Q198" s="536"/>
      <c r="R198" s="536"/>
      <c r="S198" s="536"/>
      <c r="T198" s="536"/>
    </row>
    <row r="199">
      <c r="A199" s="532"/>
      <c r="B199" s="542" t="s">
        <v>708</v>
      </c>
      <c r="C199" s="543">
        <v>650.0</v>
      </c>
      <c r="D199" s="544">
        <v>500.0</v>
      </c>
      <c r="E199" s="544">
        <v>750.0</v>
      </c>
      <c r="F199" s="536"/>
      <c r="G199" s="534"/>
      <c r="H199" s="534"/>
      <c r="I199" s="536"/>
      <c r="J199" s="536"/>
      <c r="K199" s="536"/>
      <c r="L199" s="535"/>
      <c r="M199" s="535"/>
      <c r="N199" s="536"/>
      <c r="O199" s="536"/>
      <c r="P199" s="536"/>
      <c r="Q199" s="536"/>
      <c r="R199" s="536"/>
      <c r="S199" s="536"/>
      <c r="T199" s="536"/>
    </row>
    <row r="200">
      <c r="A200" s="532"/>
      <c r="B200" s="532" t="s">
        <v>709</v>
      </c>
      <c r="C200" s="533"/>
      <c r="D200" s="536"/>
      <c r="E200" s="536"/>
      <c r="F200" s="536"/>
      <c r="G200" s="534"/>
      <c r="H200" s="534"/>
      <c r="I200" s="536"/>
      <c r="J200" s="536"/>
      <c r="K200" s="536"/>
      <c r="L200" s="535"/>
      <c r="M200" s="535"/>
      <c r="N200" s="536"/>
      <c r="O200" s="536"/>
      <c r="P200" s="536"/>
      <c r="Q200" s="536"/>
      <c r="R200" s="536"/>
      <c r="S200" s="536"/>
      <c r="T200" s="536"/>
    </row>
    <row r="201">
      <c r="A201" s="532"/>
      <c r="B201" s="532" t="s">
        <v>710</v>
      </c>
      <c r="C201" s="538">
        <v>800.0</v>
      </c>
      <c r="D201" s="537">
        <v>350.0</v>
      </c>
      <c r="E201" s="537">
        <v>700.0</v>
      </c>
      <c r="F201" s="536"/>
      <c r="G201" s="534"/>
      <c r="H201" s="534"/>
      <c r="I201" s="536"/>
      <c r="J201" s="536"/>
      <c r="K201" s="536"/>
      <c r="L201" s="535"/>
      <c r="M201" s="535"/>
      <c r="N201" s="536"/>
      <c r="O201" s="536"/>
      <c r="P201" s="536"/>
      <c r="Q201" s="536"/>
      <c r="R201" s="536"/>
      <c r="S201" s="536"/>
      <c r="T201" s="536"/>
    </row>
    <row r="202">
      <c r="A202" s="532"/>
      <c r="B202" s="532" t="s">
        <v>711</v>
      </c>
      <c r="C202" s="538">
        <v>600.0</v>
      </c>
      <c r="D202" s="537">
        <v>500.0</v>
      </c>
      <c r="E202" s="537">
        <v>650.0</v>
      </c>
      <c r="F202" s="536"/>
      <c r="G202" s="534"/>
      <c r="H202" s="534"/>
      <c r="I202" s="536"/>
      <c r="J202" s="536"/>
      <c r="K202" s="536"/>
      <c r="L202" s="535"/>
      <c r="M202" s="535"/>
      <c r="N202" s="536"/>
      <c r="O202" s="536"/>
      <c r="P202" s="536"/>
      <c r="Q202" s="536"/>
      <c r="R202" s="536"/>
      <c r="S202" s="536"/>
      <c r="T202" s="536"/>
    </row>
    <row r="203">
      <c r="A203" s="532"/>
      <c r="B203" s="532" t="s">
        <v>712</v>
      </c>
      <c r="C203" s="538">
        <v>600.0</v>
      </c>
      <c r="D203" s="537">
        <v>500.0</v>
      </c>
      <c r="E203" s="537">
        <v>650.0</v>
      </c>
      <c r="F203" s="536"/>
      <c r="G203" s="534"/>
      <c r="H203" s="534"/>
      <c r="I203" s="536"/>
      <c r="J203" s="536"/>
      <c r="K203" s="536"/>
      <c r="L203" s="535"/>
      <c r="M203" s="535"/>
      <c r="N203" s="536"/>
      <c r="O203" s="536"/>
      <c r="P203" s="536"/>
      <c r="Q203" s="536"/>
      <c r="R203" s="536"/>
      <c r="S203" s="536"/>
      <c r="T203" s="536"/>
    </row>
    <row r="204">
      <c r="A204" s="532"/>
      <c r="B204" s="532" t="s">
        <v>713</v>
      </c>
      <c r="C204" s="538">
        <v>650.0</v>
      </c>
      <c r="D204" s="537">
        <v>500.0</v>
      </c>
      <c r="E204" s="537">
        <v>650.0</v>
      </c>
      <c r="F204" s="536"/>
      <c r="G204" s="534"/>
      <c r="H204" s="534"/>
      <c r="I204" s="536"/>
      <c r="J204" s="536"/>
      <c r="K204" s="536"/>
      <c r="L204" s="535"/>
      <c r="M204" s="535"/>
      <c r="N204" s="536"/>
      <c r="O204" s="536"/>
      <c r="P204" s="536"/>
      <c r="Q204" s="536"/>
      <c r="R204" s="536"/>
      <c r="S204" s="536"/>
      <c r="T204" s="536"/>
    </row>
    <row r="205">
      <c r="A205" s="532"/>
      <c r="B205" s="532" t="s">
        <v>714</v>
      </c>
      <c r="C205" s="538">
        <v>650.0</v>
      </c>
      <c r="D205" s="537">
        <v>500.0</v>
      </c>
      <c r="E205" s="537">
        <v>650.0</v>
      </c>
      <c r="F205" s="536"/>
      <c r="G205" s="534"/>
      <c r="H205" s="534"/>
      <c r="I205" s="536"/>
      <c r="J205" s="536"/>
      <c r="K205" s="536"/>
      <c r="L205" s="535"/>
      <c r="M205" s="535"/>
      <c r="N205" s="536"/>
      <c r="O205" s="536"/>
      <c r="P205" s="536"/>
      <c r="Q205" s="536"/>
      <c r="R205" s="536"/>
      <c r="S205" s="536"/>
      <c r="T205" s="536"/>
    </row>
    <row r="206">
      <c r="A206" s="532"/>
      <c r="B206" s="532" t="s">
        <v>715</v>
      </c>
      <c r="C206" s="538">
        <v>700.0</v>
      </c>
      <c r="D206" s="537">
        <v>400.0</v>
      </c>
      <c r="E206" s="537">
        <v>600.0</v>
      </c>
      <c r="F206" s="536"/>
      <c r="G206" s="534"/>
      <c r="H206" s="534"/>
      <c r="I206" s="536"/>
      <c r="J206" s="536"/>
      <c r="K206" s="536"/>
      <c r="L206" s="535"/>
      <c r="M206" s="535"/>
      <c r="N206" s="536"/>
      <c r="O206" s="536"/>
      <c r="P206" s="536"/>
      <c r="Q206" s="536"/>
      <c r="R206" s="536"/>
      <c r="S206" s="536"/>
      <c r="T206" s="536"/>
    </row>
    <row r="207">
      <c r="A207" s="532"/>
      <c r="B207" s="532" t="s">
        <v>716</v>
      </c>
      <c r="C207" s="538">
        <v>700.0</v>
      </c>
      <c r="D207" s="537">
        <v>400.0</v>
      </c>
      <c r="E207" s="537">
        <v>600.0</v>
      </c>
      <c r="F207" s="536"/>
      <c r="G207" s="534"/>
      <c r="H207" s="534"/>
      <c r="I207" s="536"/>
      <c r="J207" s="536"/>
      <c r="K207" s="536"/>
      <c r="L207" s="535"/>
      <c r="M207" s="535"/>
      <c r="N207" s="536"/>
      <c r="O207" s="536"/>
      <c r="P207" s="536"/>
      <c r="Q207" s="536"/>
      <c r="R207" s="536"/>
      <c r="S207" s="536"/>
      <c r="T207" s="536"/>
    </row>
    <row r="208">
      <c r="A208" s="532"/>
      <c r="B208" s="532" t="s">
        <v>717</v>
      </c>
      <c r="C208" s="538">
        <v>600.0</v>
      </c>
      <c r="D208" s="537">
        <v>400.0</v>
      </c>
      <c r="E208" s="537">
        <v>600.0</v>
      </c>
      <c r="F208" s="536"/>
      <c r="G208" s="534"/>
      <c r="H208" s="534"/>
      <c r="I208" s="536"/>
      <c r="J208" s="536"/>
      <c r="K208" s="536"/>
      <c r="L208" s="535"/>
      <c r="M208" s="535"/>
      <c r="N208" s="536"/>
      <c r="O208" s="536"/>
      <c r="P208" s="536"/>
      <c r="Q208" s="536"/>
      <c r="R208" s="536"/>
      <c r="S208" s="536"/>
      <c r="T208" s="536"/>
    </row>
    <row r="209">
      <c r="A209" s="532"/>
      <c r="B209" s="532" t="s">
        <v>718</v>
      </c>
      <c r="C209" s="538">
        <v>1200.0</v>
      </c>
      <c r="D209" s="536"/>
      <c r="E209" s="537">
        <v>500.0</v>
      </c>
      <c r="F209" s="536"/>
      <c r="G209" s="534"/>
      <c r="H209" s="534"/>
      <c r="I209" s="536"/>
      <c r="J209" s="536"/>
      <c r="K209" s="536"/>
      <c r="L209" s="535"/>
      <c r="M209" s="535"/>
      <c r="N209" s="536"/>
      <c r="O209" s="536"/>
      <c r="P209" s="536"/>
      <c r="Q209" s="536"/>
      <c r="R209" s="536"/>
      <c r="S209" s="536"/>
      <c r="T209" s="536"/>
    </row>
    <row r="210">
      <c r="A210" s="532"/>
      <c r="B210" s="532" t="s">
        <v>719</v>
      </c>
      <c r="C210" s="538">
        <v>1200.0</v>
      </c>
      <c r="D210" s="536"/>
      <c r="E210" s="537">
        <v>500.0</v>
      </c>
      <c r="F210" s="536"/>
      <c r="G210" s="534"/>
      <c r="H210" s="534"/>
      <c r="I210" s="536"/>
      <c r="J210" s="536"/>
      <c r="K210" s="536"/>
      <c r="L210" s="535"/>
      <c r="M210" s="535"/>
      <c r="N210" s="536"/>
      <c r="O210" s="536"/>
      <c r="P210" s="536"/>
      <c r="Q210" s="536"/>
      <c r="R210" s="536"/>
      <c r="S210" s="536"/>
      <c r="T210" s="536"/>
    </row>
    <row r="211">
      <c r="A211" s="532"/>
      <c r="B211" s="532" t="s">
        <v>720</v>
      </c>
      <c r="C211" s="538">
        <v>650.0</v>
      </c>
      <c r="D211" s="537">
        <v>550.0</v>
      </c>
      <c r="E211" s="537">
        <v>650.0</v>
      </c>
      <c r="F211" s="536"/>
      <c r="G211" s="534"/>
      <c r="H211" s="534"/>
      <c r="I211" s="536"/>
      <c r="J211" s="536"/>
      <c r="K211" s="536"/>
      <c r="L211" s="535"/>
      <c r="M211" s="535"/>
      <c r="N211" s="536"/>
      <c r="O211" s="536"/>
      <c r="P211" s="536"/>
      <c r="Q211" s="536"/>
      <c r="R211" s="536"/>
      <c r="S211" s="536"/>
      <c r="T211" s="536"/>
    </row>
    <row r="212">
      <c r="A212" s="532"/>
      <c r="B212" s="532" t="s">
        <v>721</v>
      </c>
      <c r="C212" s="538">
        <v>600.0</v>
      </c>
      <c r="D212" s="537">
        <v>400.0</v>
      </c>
      <c r="E212" s="537">
        <v>450.0</v>
      </c>
      <c r="F212" s="537">
        <v>500.0</v>
      </c>
      <c r="G212" s="534"/>
      <c r="H212" s="534"/>
      <c r="I212" s="536"/>
      <c r="J212" s="536"/>
      <c r="K212" s="536"/>
      <c r="L212" s="535"/>
      <c r="M212" s="535"/>
      <c r="N212" s="536"/>
      <c r="O212" s="536"/>
      <c r="P212" s="536"/>
      <c r="Q212" s="536"/>
      <c r="R212" s="536"/>
      <c r="S212" s="536"/>
      <c r="T212" s="536"/>
    </row>
    <row r="213">
      <c r="A213" s="532"/>
      <c r="B213" s="532" t="s">
        <v>722</v>
      </c>
      <c r="C213" s="538">
        <v>540.0</v>
      </c>
      <c r="D213" s="537">
        <v>500.0</v>
      </c>
      <c r="E213" s="537">
        <v>650.0</v>
      </c>
      <c r="F213" s="536"/>
      <c r="G213" s="534"/>
      <c r="H213" s="534"/>
      <c r="I213" s="536"/>
      <c r="J213" s="536"/>
      <c r="K213" s="536"/>
      <c r="L213" s="535"/>
      <c r="M213" s="535"/>
      <c r="N213" s="536"/>
      <c r="O213" s="536"/>
      <c r="P213" s="536"/>
      <c r="Q213" s="536"/>
      <c r="R213" s="536"/>
      <c r="S213" s="536"/>
      <c r="T213" s="536"/>
    </row>
    <row r="214">
      <c r="A214" s="532"/>
      <c r="B214" s="532" t="s">
        <v>723</v>
      </c>
      <c r="C214" s="533"/>
      <c r="D214" s="536"/>
      <c r="E214" s="536"/>
      <c r="F214" s="536"/>
      <c r="G214" s="534"/>
      <c r="H214" s="534"/>
      <c r="I214" s="536"/>
      <c r="J214" s="536"/>
      <c r="K214" s="536"/>
      <c r="L214" s="535"/>
      <c r="M214" s="535"/>
      <c r="N214" s="536"/>
      <c r="O214" s="536"/>
      <c r="P214" s="536"/>
      <c r="Q214" s="536"/>
      <c r="R214" s="536"/>
      <c r="S214" s="536"/>
      <c r="T214" s="536"/>
    </row>
    <row r="215">
      <c r="A215" s="532"/>
      <c r="B215" s="532" t="s">
        <v>708</v>
      </c>
      <c r="C215" s="533"/>
      <c r="D215" s="536"/>
      <c r="E215" s="536"/>
      <c r="F215" s="536"/>
      <c r="G215" s="534"/>
      <c r="H215" s="534"/>
      <c r="I215" s="536"/>
      <c r="J215" s="536"/>
      <c r="K215" s="536"/>
      <c r="L215" s="535"/>
      <c r="M215" s="535"/>
      <c r="N215" s="536"/>
      <c r="O215" s="536"/>
      <c r="P215" s="536"/>
      <c r="Q215" s="536"/>
      <c r="R215" s="536"/>
      <c r="S215" s="536"/>
      <c r="T215" s="536"/>
    </row>
    <row r="216">
      <c r="A216" s="532"/>
      <c r="B216" s="532" t="s">
        <v>724</v>
      </c>
      <c r="C216" s="533"/>
      <c r="D216" s="536"/>
      <c r="E216" s="536"/>
      <c r="F216" s="536"/>
      <c r="G216" s="534"/>
      <c r="H216" s="534"/>
      <c r="I216" s="536"/>
      <c r="J216" s="536"/>
      <c r="K216" s="536"/>
      <c r="L216" s="535"/>
      <c r="M216" s="535"/>
      <c r="N216" s="536"/>
      <c r="O216" s="536"/>
      <c r="P216" s="536"/>
      <c r="Q216" s="536"/>
      <c r="R216" s="536"/>
      <c r="S216" s="536"/>
      <c r="T216" s="536"/>
    </row>
    <row r="217">
      <c r="A217" s="532"/>
      <c r="B217" s="532" t="s">
        <v>725</v>
      </c>
      <c r="C217" s="538">
        <v>500.0</v>
      </c>
      <c r="D217" s="536"/>
      <c r="E217" s="536"/>
      <c r="F217" s="536"/>
      <c r="G217" s="534"/>
      <c r="H217" s="534"/>
      <c r="I217" s="537">
        <v>450.0</v>
      </c>
      <c r="J217" s="537">
        <v>800.0</v>
      </c>
      <c r="K217" s="536"/>
      <c r="L217" s="535"/>
      <c r="M217" s="535"/>
      <c r="N217" s="536"/>
      <c r="O217" s="536"/>
      <c r="P217" s="536"/>
      <c r="Q217" s="536"/>
      <c r="R217" s="536"/>
      <c r="S217" s="536"/>
      <c r="T217" s="536"/>
    </row>
    <row r="218">
      <c r="A218" s="532"/>
      <c r="B218" s="532" t="s">
        <v>726</v>
      </c>
      <c r="C218" s="533"/>
      <c r="D218" s="536"/>
      <c r="E218" s="536"/>
      <c r="F218" s="536"/>
      <c r="G218" s="534"/>
      <c r="H218" s="534"/>
      <c r="I218" s="536"/>
      <c r="J218" s="536"/>
      <c r="K218" s="536"/>
      <c r="L218" s="535"/>
      <c r="M218" s="535"/>
      <c r="N218" s="536"/>
      <c r="O218" s="536"/>
      <c r="P218" s="536"/>
      <c r="Q218" s="536"/>
      <c r="R218" s="536"/>
      <c r="S218" s="536"/>
      <c r="T218" s="536"/>
    </row>
    <row r="219">
      <c r="A219" s="532"/>
      <c r="B219" s="532" t="s">
        <v>727</v>
      </c>
      <c r="C219" s="538">
        <v>500.0</v>
      </c>
      <c r="D219" s="536"/>
      <c r="E219" s="536"/>
      <c r="F219" s="536"/>
      <c r="G219" s="534"/>
      <c r="H219" s="534"/>
      <c r="I219" s="537">
        <v>450.0</v>
      </c>
      <c r="J219" s="537">
        <v>650.0</v>
      </c>
      <c r="K219" s="536"/>
      <c r="L219" s="535"/>
      <c r="M219" s="535"/>
      <c r="N219" s="536"/>
      <c r="O219" s="536"/>
      <c r="P219" s="536"/>
      <c r="Q219" s="536"/>
      <c r="R219" s="536"/>
      <c r="S219" s="536"/>
      <c r="T219" s="536"/>
    </row>
    <row r="220">
      <c r="A220" s="532"/>
      <c r="B220" s="532" t="s">
        <v>728</v>
      </c>
      <c r="C220" s="538">
        <v>500.0</v>
      </c>
      <c r="D220" s="536"/>
      <c r="E220" s="536"/>
      <c r="F220" s="536"/>
      <c r="G220" s="534"/>
      <c r="H220" s="534"/>
      <c r="I220" s="537">
        <v>450.0</v>
      </c>
      <c r="J220" s="537">
        <v>650.0</v>
      </c>
      <c r="K220" s="536"/>
      <c r="L220" s="535"/>
      <c r="M220" s="535"/>
      <c r="N220" s="536"/>
      <c r="O220" s="536"/>
      <c r="P220" s="536"/>
      <c r="Q220" s="536"/>
      <c r="R220" s="536"/>
      <c r="S220" s="536"/>
      <c r="T220" s="536"/>
    </row>
    <row r="221">
      <c r="A221" s="532"/>
      <c r="B221" s="532" t="s">
        <v>729</v>
      </c>
      <c r="C221" s="538">
        <v>650.0</v>
      </c>
      <c r="D221" s="536"/>
      <c r="E221" s="536"/>
      <c r="F221" s="536"/>
      <c r="G221" s="534"/>
      <c r="H221" s="534"/>
      <c r="I221" s="537">
        <v>500.0</v>
      </c>
      <c r="J221" s="537">
        <v>500.0</v>
      </c>
      <c r="K221" s="536"/>
      <c r="L221" s="535"/>
      <c r="M221" s="535"/>
      <c r="N221" s="536"/>
      <c r="O221" s="536"/>
      <c r="P221" s="536"/>
      <c r="Q221" s="536"/>
      <c r="R221" s="536"/>
      <c r="S221" s="536"/>
      <c r="T221" s="536"/>
    </row>
    <row r="222">
      <c r="A222" s="532"/>
      <c r="B222" s="532" t="s">
        <v>730</v>
      </c>
      <c r="C222" s="538">
        <v>750.0</v>
      </c>
      <c r="D222" s="537">
        <v>500.0</v>
      </c>
      <c r="E222" s="537">
        <v>600.0</v>
      </c>
      <c r="F222" s="536"/>
      <c r="G222" s="534"/>
      <c r="H222" s="534"/>
      <c r="I222" s="536"/>
      <c r="J222" s="536"/>
      <c r="K222" s="536"/>
      <c r="L222" s="535"/>
      <c r="M222" s="535"/>
      <c r="N222" s="536"/>
      <c r="O222" s="536"/>
      <c r="P222" s="536"/>
      <c r="Q222" s="536"/>
      <c r="R222" s="536"/>
      <c r="S222" s="536"/>
      <c r="T222" s="536"/>
    </row>
    <row r="223">
      <c r="A223" s="532"/>
      <c r="B223" s="532" t="s">
        <v>731</v>
      </c>
      <c r="C223" s="533"/>
      <c r="D223" s="536"/>
      <c r="E223" s="536"/>
      <c r="F223" s="536"/>
      <c r="G223" s="534"/>
      <c r="H223" s="534"/>
      <c r="I223" s="536"/>
      <c r="J223" s="536"/>
      <c r="K223" s="536"/>
      <c r="L223" s="535"/>
      <c r="M223" s="535"/>
      <c r="N223" s="536"/>
      <c r="O223" s="536"/>
      <c r="P223" s="536"/>
      <c r="Q223" s="536"/>
      <c r="R223" s="536"/>
      <c r="S223" s="536"/>
      <c r="T223" s="536"/>
    </row>
    <row r="224">
      <c r="A224" s="532"/>
      <c r="B224" s="532" t="s">
        <v>732</v>
      </c>
      <c r="C224" s="533"/>
      <c r="D224" s="536"/>
      <c r="E224" s="536"/>
      <c r="F224" s="536"/>
      <c r="G224" s="534"/>
      <c r="H224" s="534"/>
      <c r="I224" s="536"/>
      <c r="J224" s="536"/>
      <c r="K224" s="536"/>
      <c r="L224" s="535"/>
      <c r="M224" s="535"/>
      <c r="N224" s="536"/>
      <c r="O224" s="536"/>
      <c r="P224" s="536"/>
      <c r="Q224" s="536"/>
      <c r="R224" s="536"/>
      <c r="S224" s="536"/>
      <c r="T224" s="536"/>
    </row>
    <row r="225">
      <c r="A225" s="532"/>
      <c r="B225" s="532" t="s">
        <v>733</v>
      </c>
      <c r="C225" s="533"/>
      <c r="D225" s="536"/>
      <c r="E225" s="536"/>
      <c r="F225" s="536"/>
      <c r="G225" s="534"/>
      <c r="H225" s="534"/>
      <c r="I225" s="536"/>
      <c r="J225" s="536"/>
      <c r="K225" s="536"/>
      <c r="L225" s="535"/>
      <c r="M225" s="535"/>
      <c r="N225" s="536"/>
      <c r="O225" s="536"/>
      <c r="P225" s="536"/>
      <c r="Q225" s="536"/>
      <c r="R225" s="536"/>
      <c r="S225" s="536"/>
      <c r="T225" s="536"/>
    </row>
    <row r="226">
      <c r="A226" s="532"/>
      <c r="B226" s="532" t="s">
        <v>734</v>
      </c>
      <c r="C226" s="538">
        <v>800.0</v>
      </c>
      <c r="D226" s="537">
        <v>350.0</v>
      </c>
      <c r="E226" s="537">
        <v>650.0</v>
      </c>
      <c r="F226" s="536"/>
      <c r="G226" s="534"/>
      <c r="H226" s="534"/>
      <c r="I226" s="536"/>
      <c r="J226" s="536"/>
      <c r="K226" s="536"/>
      <c r="L226" s="535"/>
      <c r="M226" s="535"/>
      <c r="N226" s="536"/>
      <c r="O226" s="536"/>
      <c r="P226" s="536"/>
      <c r="Q226" s="536"/>
      <c r="R226" s="536"/>
      <c r="S226" s="536"/>
      <c r="T226" s="536"/>
    </row>
    <row r="227">
      <c r="A227" s="532"/>
      <c r="B227" s="532" t="s">
        <v>735</v>
      </c>
      <c r="C227" s="538">
        <v>800.0</v>
      </c>
      <c r="D227" s="536"/>
      <c r="E227" s="536"/>
      <c r="F227" s="536"/>
      <c r="G227" s="534"/>
      <c r="H227" s="534"/>
      <c r="I227" s="537">
        <v>500.0</v>
      </c>
      <c r="J227" s="537">
        <v>600.0</v>
      </c>
      <c r="K227" s="536"/>
      <c r="L227" s="535"/>
      <c r="M227" s="535"/>
      <c r="N227" s="536"/>
      <c r="O227" s="536"/>
      <c r="P227" s="536"/>
      <c r="Q227" s="536"/>
      <c r="R227" s="536"/>
      <c r="S227" s="536"/>
      <c r="T227" s="536"/>
    </row>
    <row r="228">
      <c r="A228" s="532"/>
      <c r="B228" s="532" t="s">
        <v>736</v>
      </c>
      <c r="C228" s="538">
        <v>550.0</v>
      </c>
      <c r="D228" s="536"/>
      <c r="E228" s="536"/>
      <c r="F228" s="536"/>
      <c r="G228" s="534"/>
      <c r="H228" s="534"/>
      <c r="I228" s="537">
        <v>650.0</v>
      </c>
      <c r="J228" s="537">
        <v>600.0</v>
      </c>
      <c r="K228" s="536"/>
      <c r="L228" s="535"/>
      <c r="M228" s="535"/>
      <c r="N228" s="536"/>
      <c r="O228" s="536"/>
      <c r="P228" s="536"/>
      <c r="Q228" s="536"/>
      <c r="R228" s="536"/>
      <c r="S228" s="536"/>
      <c r="T228" s="536"/>
    </row>
    <row r="229">
      <c r="A229" s="532"/>
      <c r="B229" s="532" t="s">
        <v>737</v>
      </c>
      <c r="C229" s="538">
        <v>550.0</v>
      </c>
      <c r="D229" s="536"/>
      <c r="E229" s="536"/>
      <c r="F229" s="536"/>
      <c r="G229" s="534"/>
      <c r="H229" s="534"/>
      <c r="I229" s="537">
        <v>650.0</v>
      </c>
      <c r="J229" s="537">
        <v>600.0</v>
      </c>
      <c r="K229" s="536"/>
      <c r="L229" s="535"/>
      <c r="M229" s="535"/>
      <c r="N229" s="536"/>
      <c r="O229" s="536"/>
      <c r="P229" s="536"/>
      <c r="Q229" s="536"/>
      <c r="R229" s="536"/>
      <c r="S229" s="536"/>
      <c r="T229" s="536"/>
    </row>
    <row r="230">
      <c r="A230" s="532"/>
      <c r="B230" s="532" t="s">
        <v>738</v>
      </c>
      <c r="C230" s="538">
        <v>550.0</v>
      </c>
      <c r="D230" s="536"/>
      <c r="E230" s="536"/>
      <c r="F230" s="536"/>
      <c r="G230" s="534"/>
      <c r="H230" s="534"/>
      <c r="I230" s="537">
        <v>650.0</v>
      </c>
      <c r="J230" s="537">
        <v>600.0</v>
      </c>
      <c r="K230" s="536"/>
      <c r="L230" s="535"/>
      <c r="M230" s="535"/>
      <c r="N230" s="536"/>
      <c r="O230" s="536"/>
      <c r="P230" s="536"/>
      <c r="Q230" s="536"/>
      <c r="R230" s="536"/>
      <c r="S230" s="536"/>
      <c r="T230" s="536"/>
    </row>
    <row r="231">
      <c r="A231" s="532"/>
      <c r="B231" s="532" t="s">
        <v>739</v>
      </c>
      <c r="C231" s="538">
        <v>550.0</v>
      </c>
      <c r="D231" s="536"/>
      <c r="E231" s="536"/>
      <c r="F231" s="536"/>
      <c r="G231" s="534"/>
      <c r="H231" s="534"/>
      <c r="I231" s="537">
        <v>650.0</v>
      </c>
      <c r="J231" s="537">
        <v>600.0</v>
      </c>
      <c r="K231" s="536"/>
      <c r="L231" s="535"/>
      <c r="M231" s="535"/>
      <c r="N231" s="536"/>
      <c r="O231" s="536"/>
      <c r="P231" s="536"/>
      <c r="Q231" s="536"/>
      <c r="R231" s="536"/>
      <c r="S231" s="536"/>
      <c r="T231" s="536"/>
    </row>
    <row r="232">
      <c r="A232" s="532"/>
      <c r="B232" s="532" t="s">
        <v>740</v>
      </c>
      <c r="C232" s="538">
        <v>550.0</v>
      </c>
      <c r="D232" s="536"/>
      <c r="E232" s="536"/>
      <c r="F232" s="536"/>
      <c r="G232" s="534"/>
      <c r="H232" s="534"/>
      <c r="I232" s="537">
        <v>650.0</v>
      </c>
      <c r="J232" s="537">
        <v>600.0</v>
      </c>
      <c r="K232" s="536"/>
      <c r="L232" s="535"/>
      <c r="M232" s="535"/>
      <c r="N232" s="536"/>
      <c r="O232" s="536"/>
      <c r="P232" s="536"/>
      <c r="Q232" s="536"/>
      <c r="R232" s="536"/>
      <c r="S232" s="536"/>
      <c r="T232" s="536"/>
    </row>
    <row r="233">
      <c r="A233" s="532"/>
      <c r="B233" s="532" t="s">
        <v>741</v>
      </c>
      <c r="C233" s="538">
        <v>600.0</v>
      </c>
      <c r="D233" s="536"/>
      <c r="E233" s="536"/>
      <c r="F233" s="536"/>
      <c r="G233" s="534"/>
      <c r="H233" s="534"/>
      <c r="I233" s="537">
        <v>650.0</v>
      </c>
      <c r="J233" s="537">
        <v>600.0</v>
      </c>
      <c r="K233" s="536"/>
      <c r="L233" s="535"/>
      <c r="M233" s="535"/>
      <c r="N233" s="536"/>
      <c r="O233" s="536"/>
      <c r="P233" s="536"/>
      <c r="Q233" s="536"/>
      <c r="R233" s="536"/>
      <c r="S233" s="536"/>
      <c r="T233" s="536"/>
    </row>
    <row r="234">
      <c r="A234" s="532"/>
      <c r="B234" s="532" t="s">
        <v>742</v>
      </c>
      <c r="C234" s="538">
        <v>600.0</v>
      </c>
      <c r="D234" s="536"/>
      <c r="E234" s="536"/>
      <c r="F234" s="536"/>
      <c r="G234" s="534"/>
      <c r="H234" s="534"/>
      <c r="I234" s="537">
        <v>650.0</v>
      </c>
      <c r="J234" s="537">
        <v>600.0</v>
      </c>
      <c r="K234" s="536"/>
      <c r="L234" s="535"/>
      <c r="M234" s="535"/>
      <c r="N234" s="536"/>
      <c r="O234" s="536"/>
      <c r="P234" s="536"/>
      <c r="Q234" s="536"/>
      <c r="R234" s="536"/>
      <c r="S234" s="536"/>
      <c r="T234" s="536"/>
    </row>
    <row r="235">
      <c r="A235" s="532"/>
      <c r="B235" s="532" t="s">
        <v>743</v>
      </c>
      <c r="C235" s="538">
        <v>850.0</v>
      </c>
      <c r="D235" s="537">
        <v>500.0</v>
      </c>
      <c r="E235" s="537">
        <v>650.0</v>
      </c>
      <c r="F235" s="536"/>
      <c r="G235" s="534"/>
      <c r="H235" s="534"/>
      <c r="I235" s="536"/>
      <c r="J235" s="536"/>
      <c r="K235" s="536"/>
      <c r="L235" s="535"/>
      <c r="M235" s="535"/>
      <c r="N235" s="536"/>
      <c r="O235" s="536"/>
      <c r="P235" s="536"/>
      <c r="Q235" s="536"/>
      <c r="R235" s="536"/>
      <c r="S235" s="536"/>
      <c r="T235" s="536"/>
    </row>
    <row r="236">
      <c r="A236" s="532"/>
      <c r="B236" s="532" t="s">
        <v>744</v>
      </c>
      <c r="C236" s="538">
        <v>850.0</v>
      </c>
      <c r="D236" s="537">
        <v>500.0</v>
      </c>
      <c r="E236" s="537">
        <v>650.0</v>
      </c>
      <c r="F236" s="536"/>
      <c r="G236" s="534"/>
      <c r="H236" s="534"/>
      <c r="I236" s="536"/>
      <c r="J236" s="536"/>
      <c r="K236" s="536"/>
      <c r="L236" s="535"/>
      <c r="M236" s="535"/>
      <c r="N236" s="536"/>
      <c r="O236" s="536"/>
      <c r="P236" s="536"/>
      <c r="Q236" s="536"/>
      <c r="R236" s="536"/>
      <c r="S236" s="536"/>
      <c r="T236" s="536"/>
    </row>
    <row r="237">
      <c r="A237" s="532"/>
      <c r="B237" s="532" t="s">
        <v>745</v>
      </c>
      <c r="C237" s="538">
        <v>850.0</v>
      </c>
      <c r="D237" s="537">
        <v>500.0</v>
      </c>
      <c r="E237" s="537">
        <v>650.0</v>
      </c>
      <c r="F237" s="536"/>
      <c r="G237" s="534"/>
      <c r="H237" s="534"/>
      <c r="I237" s="536"/>
      <c r="J237" s="536"/>
      <c r="K237" s="536"/>
      <c r="L237" s="535"/>
      <c r="M237" s="535"/>
      <c r="N237" s="536"/>
      <c r="O237" s="536"/>
      <c r="P237" s="536"/>
      <c r="Q237" s="536"/>
      <c r="R237" s="536"/>
      <c r="S237" s="536"/>
      <c r="T237" s="536"/>
    </row>
    <row r="238">
      <c r="A238" s="532"/>
      <c r="B238" s="532" t="s">
        <v>746</v>
      </c>
      <c r="C238" s="538">
        <v>700.0</v>
      </c>
      <c r="D238" s="537">
        <v>550.0</v>
      </c>
      <c r="E238" s="537">
        <v>700.0</v>
      </c>
      <c r="F238" s="536"/>
      <c r="G238" s="534"/>
      <c r="H238" s="534"/>
      <c r="I238" s="536"/>
      <c r="J238" s="536"/>
      <c r="K238" s="536"/>
      <c r="L238" s="535"/>
      <c r="M238" s="535"/>
      <c r="N238" s="536"/>
      <c r="O238" s="536"/>
      <c r="P238" s="536"/>
      <c r="Q238" s="536"/>
      <c r="R238" s="536"/>
      <c r="S238" s="536"/>
      <c r="T238" s="536"/>
    </row>
    <row r="239">
      <c r="A239" s="532"/>
      <c r="B239" s="532" t="s">
        <v>747</v>
      </c>
      <c r="C239" s="533"/>
      <c r="D239" s="536"/>
      <c r="E239" s="536"/>
      <c r="F239" s="536"/>
      <c r="G239" s="534"/>
      <c r="H239" s="534"/>
      <c r="I239" s="536"/>
      <c r="J239" s="536"/>
      <c r="K239" s="536"/>
      <c r="L239" s="535"/>
      <c r="M239" s="535"/>
      <c r="N239" s="536"/>
      <c r="O239" s="536"/>
      <c r="P239" s="536"/>
      <c r="Q239" s="536"/>
      <c r="R239" s="536"/>
      <c r="S239" s="536"/>
      <c r="T239" s="536"/>
    </row>
    <row r="240">
      <c r="A240" s="532"/>
      <c r="B240" s="532" t="s">
        <v>748</v>
      </c>
      <c r="C240" s="538">
        <v>850.0</v>
      </c>
      <c r="D240" s="537">
        <v>500.0</v>
      </c>
      <c r="E240" s="537">
        <v>650.0</v>
      </c>
      <c r="F240" s="536"/>
      <c r="G240" s="534"/>
      <c r="H240" s="534"/>
      <c r="I240" s="536"/>
      <c r="J240" s="536"/>
      <c r="K240" s="536"/>
      <c r="L240" s="535"/>
      <c r="M240" s="535"/>
      <c r="N240" s="536"/>
      <c r="O240" s="536"/>
      <c r="P240" s="536"/>
      <c r="Q240" s="536"/>
      <c r="R240" s="536"/>
      <c r="S240" s="536"/>
      <c r="T240" s="536"/>
    </row>
    <row r="241">
      <c r="A241" s="532"/>
      <c r="B241" s="532" t="s">
        <v>749</v>
      </c>
      <c r="C241" s="538">
        <v>850.0</v>
      </c>
      <c r="D241" s="537">
        <v>500.0</v>
      </c>
      <c r="E241" s="537">
        <v>650.0</v>
      </c>
      <c r="F241" s="536"/>
      <c r="G241" s="534"/>
      <c r="H241" s="534"/>
      <c r="I241" s="536"/>
      <c r="J241" s="536"/>
      <c r="K241" s="536"/>
      <c r="L241" s="535"/>
      <c r="M241" s="535"/>
      <c r="N241" s="536"/>
      <c r="O241" s="536"/>
      <c r="P241" s="536"/>
      <c r="Q241" s="536"/>
      <c r="R241" s="536"/>
      <c r="S241" s="536"/>
      <c r="T241" s="536"/>
    </row>
    <row r="242">
      <c r="A242" s="532"/>
      <c r="B242" s="532" t="s">
        <v>750</v>
      </c>
      <c r="C242" s="538">
        <v>850.0</v>
      </c>
      <c r="D242" s="537">
        <v>500.0</v>
      </c>
      <c r="E242" s="537">
        <v>650.0</v>
      </c>
      <c r="F242" s="536"/>
      <c r="G242" s="534"/>
      <c r="H242" s="534"/>
      <c r="I242" s="536"/>
      <c r="J242" s="536"/>
      <c r="K242" s="536"/>
      <c r="L242" s="535"/>
      <c r="M242" s="535"/>
      <c r="N242" s="536"/>
      <c r="O242" s="536"/>
      <c r="P242" s="536"/>
      <c r="Q242" s="536"/>
      <c r="R242" s="536"/>
      <c r="S242" s="536"/>
      <c r="T242" s="536"/>
    </row>
    <row r="243">
      <c r="A243" s="532"/>
      <c r="B243" s="532" t="s">
        <v>751</v>
      </c>
      <c r="C243" s="538">
        <v>850.0</v>
      </c>
      <c r="D243" s="537">
        <v>500.0</v>
      </c>
      <c r="E243" s="537">
        <v>650.0</v>
      </c>
      <c r="F243" s="536"/>
      <c r="G243" s="534"/>
      <c r="H243" s="534"/>
      <c r="I243" s="536"/>
      <c r="J243" s="536"/>
      <c r="K243" s="536"/>
      <c r="L243" s="535"/>
      <c r="M243" s="535"/>
      <c r="N243" s="536"/>
      <c r="O243" s="536"/>
      <c r="P243" s="536"/>
      <c r="Q243" s="536"/>
      <c r="R243" s="536"/>
      <c r="S243" s="536"/>
      <c r="T243" s="536"/>
    </row>
    <row r="244">
      <c r="A244" s="532"/>
      <c r="B244" s="532" t="s">
        <v>752</v>
      </c>
      <c r="C244" s="538">
        <v>850.0</v>
      </c>
      <c r="D244" s="537">
        <v>500.0</v>
      </c>
      <c r="E244" s="537">
        <v>650.0</v>
      </c>
      <c r="F244" s="536"/>
      <c r="G244" s="534"/>
      <c r="H244" s="534"/>
      <c r="I244" s="536"/>
      <c r="J244" s="536"/>
      <c r="K244" s="536"/>
      <c r="L244" s="535"/>
      <c r="M244" s="535"/>
      <c r="N244" s="536"/>
      <c r="O244" s="536"/>
      <c r="P244" s="536"/>
      <c r="Q244" s="536"/>
      <c r="R244" s="536"/>
      <c r="S244" s="536"/>
      <c r="T244" s="536"/>
    </row>
    <row r="245">
      <c r="A245" s="532"/>
      <c r="B245" s="532" t="s">
        <v>753</v>
      </c>
      <c r="C245" s="538">
        <v>850.0</v>
      </c>
      <c r="D245" s="537">
        <v>500.0</v>
      </c>
      <c r="E245" s="537">
        <v>650.0</v>
      </c>
      <c r="F245" s="536"/>
      <c r="G245" s="534"/>
      <c r="H245" s="534"/>
      <c r="I245" s="536"/>
      <c r="J245" s="536"/>
      <c r="K245" s="536"/>
      <c r="L245" s="535"/>
      <c r="M245" s="535"/>
      <c r="N245" s="536"/>
      <c r="O245" s="536"/>
      <c r="P245" s="536"/>
      <c r="Q245" s="536"/>
      <c r="R245" s="536"/>
      <c r="S245" s="536"/>
      <c r="T245" s="536"/>
    </row>
    <row r="246">
      <c r="A246" s="532"/>
      <c r="B246" s="532" t="s">
        <v>754</v>
      </c>
      <c r="C246" s="538">
        <v>850.0</v>
      </c>
      <c r="D246" s="537">
        <v>500.0</v>
      </c>
      <c r="E246" s="537">
        <v>650.0</v>
      </c>
      <c r="F246" s="536"/>
      <c r="G246" s="534"/>
      <c r="H246" s="534"/>
      <c r="I246" s="536"/>
      <c r="J246" s="536"/>
      <c r="K246" s="536"/>
      <c r="L246" s="535"/>
      <c r="M246" s="535"/>
      <c r="N246" s="536"/>
      <c r="O246" s="536"/>
      <c r="P246" s="536"/>
      <c r="Q246" s="536"/>
      <c r="R246" s="536"/>
      <c r="S246" s="536"/>
      <c r="T246" s="536"/>
    </row>
    <row r="247">
      <c r="A247" s="532"/>
      <c r="B247" s="532" t="s">
        <v>755</v>
      </c>
      <c r="C247" s="538">
        <v>850.0</v>
      </c>
      <c r="D247" s="537">
        <v>500.0</v>
      </c>
      <c r="E247" s="537">
        <v>650.0</v>
      </c>
      <c r="F247" s="536"/>
      <c r="G247" s="534"/>
      <c r="H247" s="534"/>
      <c r="I247" s="536"/>
      <c r="J247" s="536"/>
      <c r="K247" s="536"/>
      <c r="L247" s="535"/>
      <c r="M247" s="535"/>
      <c r="N247" s="536"/>
      <c r="O247" s="536"/>
      <c r="P247" s="536"/>
      <c r="Q247" s="536"/>
      <c r="R247" s="536"/>
      <c r="S247" s="536"/>
      <c r="T247" s="536"/>
    </row>
    <row r="248">
      <c r="A248" s="532"/>
      <c r="B248" s="532" t="s">
        <v>756</v>
      </c>
      <c r="C248" s="538">
        <v>850.0</v>
      </c>
      <c r="D248" s="537">
        <v>500.0</v>
      </c>
      <c r="E248" s="537">
        <v>650.0</v>
      </c>
      <c r="F248" s="536"/>
      <c r="G248" s="534"/>
      <c r="H248" s="534"/>
      <c r="I248" s="536"/>
      <c r="J248" s="536"/>
      <c r="K248" s="536"/>
      <c r="L248" s="535"/>
      <c r="M248" s="535"/>
      <c r="N248" s="536"/>
      <c r="O248" s="536"/>
      <c r="P248" s="536"/>
      <c r="Q248" s="536"/>
      <c r="R248" s="536"/>
      <c r="S248" s="536"/>
      <c r="T248" s="536"/>
    </row>
    <row r="249">
      <c r="A249" s="532"/>
      <c r="B249" s="532" t="s">
        <v>757</v>
      </c>
      <c r="C249" s="533"/>
      <c r="D249" s="536"/>
      <c r="E249" s="536"/>
      <c r="F249" s="536"/>
      <c r="G249" s="534"/>
      <c r="H249" s="534"/>
      <c r="I249" s="536"/>
      <c r="J249" s="536"/>
      <c r="K249" s="536"/>
      <c r="L249" s="535"/>
      <c r="M249" s="535"/>
      <c r="N249" s="536"/>
      <c r="O249" s="536"/>
      <c r="P249" s="536"/>
      <c r="Q249" s="536"/>
      <c r="R249" s="536"/>
      <c r="S249" s="536"/>
      <c r="T249" s="536"/>
    </row>
    <row r="250">
      <c r="A250" s="532"/>
      <c r="B250" s="532" t="s">
        <v>758</v>
      </c>
      <c r="C250" s="538">
        <v>800.0</v>
      </c>
      <c r="D250" s="537">
        <v>450.0</v>
      </c>
      <c r="E250" s="537">
        <v>650.0</v>
      </c>
      <c r="F250" s="536"/>
      <c r="G250" s="534"/>
      <c r="H250" s="534"/>
      <c r="I250" s="536"/>
      <c r="J250" s="536"/>
      <c r="K250" s="536"/>
      <c r="L250" s="535"/>
      <c r="M250" s="535"/>
      <c r="N250" s="536"/>
      <c r="O250" s="536"/>
      <c r="P250" s="536"/>
      <c r="Q250" s="536"/>
      <c r="R250" s="536"/>
      <c r="S250" s="536"/>
      <c r="T250" s="536"/>
    </row>
    <row r="251">
      <c r="A251" s="532"/>
      <c r="B251" s="532" t="s">
        <v>759</v>
      </c>
      <c r="C251" s="538">
        <v>800.0</v>
      </c>
      <c r="D251" s="537">
        <v>450.0</v>
      </c>
      <c r="E251" s="537">
        <v>650.0</v>
      </c>
      <c r="F251" s="536"/>
      <c r="G251" s="534"/>
      <c r="H251" s="534"/>
      <c r="I251" s="536"/>
      <c r="J251" s="536"/>
      <c r="K251" s="536"/>
      <c r="L251" s="535"/>
      <c r="M251" s="535"/>
      <c r="N251" s="536"/>
      <c r="O251" s="536"/>
      <c r="P251" s="536"/>
      <c r="Q251" s="536"/>
      <c r="R251" s="536"/>
      <c r="S251" s="536"/>
      <c r="T251" s="536"/>
    </row>
    <row r="252">
      <c r="A252" s="532"/>
      <c r="B252" s="532" t="s">
        <v>760</v>
      </c>
      <c r="C252" s="538">
        <v>800.0</v>
      </c>
      <c r="D252" s="537">
        <v>450.0</v>
      </c>
      <c r="E252" s="537">
        <v>650.0</v>
      </c>
      <c r="F252" s="536"/>
      <c r="G252" s="534"/>
      <c r="H252" s="534"/>
      <c r="I252" s="536"/>
      <c r="J252" s="536"/>
      <c r="K252" s="536"/>
      <c r="L252" s="535"/>
      <c r="M252" s="535"/>
      <c r="N252" s="536"/>
      <c r="O252" s="536"/>
      <c r="P252" s="536"/>
      <c r="Q252" s="536"/>
      <c r="R252" s="536"/>
      <c r="S252" s="536"/>
      <c r="T252" s="536"/>
    </row>
    <row r="253">
      <c r="A253" s="532"/>
      <c r="B253" s="532" t="s">
        <v>761</v>
      </c>
      <c r="C253" s="533"/>
      <c r="D253" s="536"/>
      <c r="E253" s="536"/>
      <c r="F253" s="536"/>
      <c r="G253" s="534"/>
      <c r="H253" s="534"/>
      <c r="I253" s="536"/>
      <c r="J253" s="536"/>
      <c r="K253" s="536"/>
      <c r="L253" s="535"/>
      <c r="M253" s="535"/>
      <c r="N253" s="536"/>
      <c r="O253" s="536"/>
      <c r="P253" s="536"/>
      <c r="Q253" s="536"/>
      <c r="R253" s="536"/>
      <c r="S253" s="536"/>
      <c r="T253" s="536"/>
    </row>
    <row r="254">
      <c r="A254" s="532"/>
      <c r="B254" s="532" t="s">
        <v>762</v>
      </c>
      <c r="C254" s="533"/>
      <c r="D254" s="536"/>
      <c r="E254" s="536"/>
      <c r="F254" s="536"/>
      <c r="G254" s="534"/>
      <c r="H254" s="534"/>
      <c r="I254" s="536"/>
      <c r="J254" s="536"/>
      <c r="K254" s="536"/>
      <c r="L254" s="535"/>
      <c r="M254" s="535"/>
      <c r="N254" s="536"/>
      <c r="O254" s="536"/>
      <c r="P254" s="536"/>
      <c r="Q254" s="536"/>
      <c r="R254" s="536"/>
      <c r="S254" s="536"/>
      <c r="T254" s="536"/>
    </row>
    <row r="255">
      <c r="A255" s="532"/>
      <c r="B255" s="532" t="s">
        <v>763</v>
      </c>
      <c r="C255" s="538">
        <v>800.0</v>
      </c>
      <c r="D255" s="537">
        <v>450.0</v>
      </c>
      <c r="E255" s="537">
        <v>650.0</v>
      </c>
      <c r="F255" s="536"/>
      <c r="G255" s="534"/>
      <c r="H255" s="534"/>
      <c r="I255" s="536"/>
      <c r="J255" s="536"/>
      <c r="K255" s="536"/>
      <c r="L255" s="535"/>
      <c r="M255" s="535"/>
      <c r="N255" s="536"/>
      <c r="O255" s="536"/>
      <c r="P255" s="536"/>
      <c r="Q255" s="536"/>
      <c r="R255" s="536"/>
      <c r="S255" s="536"/>
      <c r="T255" s="536"/>
    </row>
    <row r="256">
      <c r="A256" s="532"/>
      <c r="B256" s="532" t="s">
        <v>764</v>
      </c>
      <c r="C256" s="538">
        <v>800.0</v>
      </c>
      <c r="D256" s="537">
        <v>450.0</v>
      </c>
      <c r="E256" s="537">
        <v>650.0</v>
      </c>
      <c r="F256" s="536"/>
      <c r="G256" s="534"/>
      <c r="H256" s="534"/>
      <c r="I256" s="536"/>
      <c r="J256" s="536"/>
      <c r="K256" s="536"/>
      <c r="L256" s="535"/>
      <c r="M256" s="535"/>
      <c r="N256" s="536"/>
      <c r="O256" s="536"/>
      <c r="P256" s="536"/>
      <c r="Q256" s="536"/>
      <c r="R256" s="536"/>
      <c r="S256" s="536"/>
      <c r="T256" s="536"/>
    </row>
    <row r="257">
      <c r="A257" s="532"/>
      <c r="B257" s="532" t="s">
        <v>765</v>
      </c>
      <c r="C257" s="538">
        <v>800.0</v>
      </c>
      <c r="D257" s="537">
        <v>450.0</v>
      </c>
      <c r="E257" s="537">
        <v>650.0</v>
      </c>
      <c r="F257" s="536"/>
      <c r="G257" s="534"/>
      <c r="H257" s="534"/>
      <c r="I257" s="536"/>
      <c r="J257" s="536"/>
      <c r="K257" s="536"/>
      <c r="L257" s="535"/>
      <c r="M257" s="535"/>
      <c r="N257" s="536"/>
      <c r="O257" s="536"/>
      <c r="P257" s="536"/>
      <c r="Q257" s="536"/>
      <c r="R257" s="536"/>
      <c r="S257" s="536"/>
      <c r="T257" s="536"/>
    </row>
    <row r="258">
      <c r="A258" s="532"/>
      <c r="B258" s="532" t="s">
        <v>766</v>
      </c>
      <c r="C258" s="538">
        <v>800.0</v>
      </c>
      <c r="D258" s="537">
        <v>450.0</v>
      </c>
      <c r="E258" s="537">
        <v>600.0</v>
      </c>
      <c r="F258" s="536"/>
      <c r="G258" s="534"/>
      <c r="H258" s="534"/>
      <c r="I258" s="536"/>
      <c r="J258" s="536"/>
      <c r="K258" s="536"/>
      <c r="L258" s="535"/>
      <c r="M258" s="535"/>
      <c r="N258" s="536"/>
      <c r="O258" s="536"/>
      <c r="P258" s="536"/>
      <c r="Q258" s="536"/>
      <c r="R258" s="536"/>
      <c r="S258" s="536"/>
      <c r="T258" s="536"/>
    </row>
    <row r="259">
      <c r="A259" s="532"/>
      <c r="B259" s="532" t="s">
        <v>767</v>
      </c>
      <c r="C259" s="538">
        <v>800.0</v>
      </c>
      <c r="D259" s="537">
        <v>450.0</v>
      </c>
      <c r="E259" s="537">
        <v>600.0</v>
      </c>
      <c r="F259" s="536"/>
      <c r="G259" s="534"/>
      <c r="H259" s="534"/>
      <c r="I259" s="536"/>
      <c r="J259" s="536"/>
      <c r="K259" s="536"/>
      <c r="L259" s="535"/>
      <c r="M259" s="535"/>
      <c r="N259" s="536"/>
      <c r="O259" s="536"/>
      <c r="P259" s="536"/>
      <c r="Q259" s="536"/>
      <c r="R259" s="536"/>
      <c r="S259" s="536"/>
      <c r="T259" s="536"/>
    </row>
    <row r="260">
      <c r="A260" s="532"/>
      <c r="B260" s="532" t="s">
        <v>768</v>
      </c>
      <c r="C260" s="538">
        <v>850.0</v>
      </c>
      <c r="D260" s="537">
        <v>500.0</v>
      </c>
      <c r="E260" s="537">
        <v>650.0</v>
      </c>
      <c r="F260" s="536"/>
      <c r="G260" s="534"/>
      <c r="H260" s="534"/>
      <c r="I260" s="536"/>
      <c r="J260" s="536"/>
      <c r="K260" s="536"/>
      <c r="L260" s="535"/>
      <c r="M260" s="535"/>
      <c r="N260" s="536"/>
      <c r="O260" s="536"/>
      <c r="P260" s="536"/>
      <c r="Q260" s="536"/>
      <c r="R260" s="536"/>
      <c r="S260" s="536"/>
      <c r="T260" s="536"/>
    </row>
    <row r="261">
      <c r="A261" s="532"/>
      <c r="B261" s="532" t="s">
        <v>769</v>
      </c>
      <c r="C261" s="538">
        <v>850.0</v>
      </c>
      <c r="D261" s="537">
        <v>500.0</v>
      </c>
      <c r="E261" s="537">
        <v>650.0</v>
      </c>
      <c r="F261" s="536"/>
      <c r="G261" s="534"/>
      <c r="H261" s="534"/>
      <c r="I261" s="536"/>
      <c r="J261" s="536"/>
      <c r="K261" s="536"/>
      <c r="L261" s="535"/>
      <c r="M261" s="535"/>
      <c r="N261" s="536"/>
      <c r="O261" s="536"/>
      <c r="P261" s="536"/>
      <c r="Q261" s="536"/>
      <c r="R261" s="536"/>
      <c r="S261" s="536"/>
      <c r="T261" s="536"/>
    </row>
    <row r="262">
      <c r="A262" s="532"/>
      <c r="B262" s="532" t="s">
        <v>770</v>
      </c>
      <c r="C262" s="538">
        <v>850.0</v>
      </c>
      <c r="D262" s="537">
        <v>500.0</v>
      </c>
      <c r="E262" s="537">
        <v>650.0</v>
      </c>
      <c r="F262" s="536"/>
      <c r="G262" s="534"/>
      <c r="H262" s="534"/>
      <c r="I262" s="536"/>
      <c r="J262" s="536"/>
      <c r="K262" s="536"/>
      <c r="L262" s="535"/>
      <c r="M262" s="535"/>
      <c r="N262" s="536"/>
      <c r="O262" s="536"/>
      <c r="P262" s="536"/>
      <c r="Q262" s="536"/>
      <c r="R262" s="536"/>
      <c r="S262" s="536"/>
      <c r="T262" s="536"/>
    </row>
    <row r="263">
      <c r="A263" s="532"/>
      <c r="B263" s="532" t="s">
        <v>771</v>
      </c>
      <c r="C263" s="538">
        <v>850.0</v>
      </c>
      <c r="D263" s="537">
        <v>500.0</v>
      </c>
      <c r="E263" s="537">
        <v>650.0</v>
      </c>
      <c r="F263" s="536"/>
      <c r="G263" s="534"/>
      <c r="H263" s="534"/>
      <c r="I263" s="536"/>
      <c r="J263" s="536"/>
      <c r="K263" s="536"/>
      <c r="L263" s="535"/>
      <c r="M263" s="535"/>
      <c r="N263" s="536"/>
      <c r="O263" s="536"/>
      <c r="P263" s="536"/>
      <c r="Q263" s="536"/>
      <c r="R263" s="536"/>
      <c r="S263" s="536"/>
      <c r="T263" s="536"/>
    </row>
    <row r="264">
      <c r="A264" s="532"/>
      <c r="B264" s="532" t="s">
        <v>772</v>
      </c>
      <c r="C264" s="533"/>
      <c r="D264" s="536"/>
      <c r="E264" s="536"/>
      <c r="F264" s="536"/>
      <c r="G264" s="534"/>
      <c r="H264" s="534"/>
      <c r="I264" s="536"/>
      <c r="J264" s="536"/>
      <c r="K264" s="536"/>
      <c r="L264" s="535"/>
      <c r="M264" s="535"/>
      <c r="N264" s="536"/>
      <c r="O264" s="536"/>
      <c r="P264" s="536"/>
      <c r="Q264" s="536"/>
      <c r="R264" s="536"/>
      <c r="S264" s="536"/>
      <c r="T264" s="536"/>
    </row>
    <row r="265">
      <c r="A265" s="532"/>
      <c r="B265" s="532" t="s">
        <v>773</v>
      </c>
      <c r="C265" s="533"/>
      <c r="D265" s="536"/>
      <c r="E265" s="536"/>
      <c r="F265" s="536"/>
      <c r="G265" s="534"/>
      <c r="H265" s="534"/>
      <c r="I265" s="536"/>
      <c r="J265" s="536"/>
      <c r="K265" s="536"/>
      <c r="L265" s="535"/>
      <c r="M265" s="535"/>
      <c r="N265" s="536"/>
      <c r="O265" s="536"/>
      <c r="P265" s="536"/>
      <c r="Q265" s="536"/>
      <c r="R265" s="536"/>
      <c r="S265" s="536"/>
      <c r="T265" s="536"/>
    </row>
    <row r="266">
      <c r="A266" s="532"/>
      <c r="B266" s="532" t="s">
        <v>774</v>
      </c>
      <c r="C266" s="533"/>
      <c r="D266" s="536"/>
      <c r="E266" s="536"/>
      <c r="F266" s="536"/>
      <c r="G266" s="534"/>
      <c r="H266" s="534"/>
      <c r="I266" s="536"/>
      <c r="J266" s="536"/>
      <c r="K266" s="536"/>
      <c r="L266" s="535"/>
      <c r="M266" s="535"/>
      <c r="N266" s="536"/>
      <c r="O266" s="536"/>
      <c r="P266" s="536"/>
      <c r="Q266" s="536"/>
      <c r="R266" s="536"/>
      <c r="S266" s="536"/>
      <c r="T266" s="536"/>
    </row>
    <row r="267">
      <c r="A267" s="532"/>
      <c r="B267" s="532" t="s">
        <v>775</v>
      </c>
      <c r="C267" s="533"/>
      <c r="D267" s="536"/>
      <c r="E267" s="536"/>
      <c r="F267" s="536"/>
      <c r="G267" s="534"/>
      <c r="H267" s="534"/>
      <c r="I267" s="536"/>
      <c r="J267" s="536"/>
      <c r="K267" s="536"/>
      <c r="L267" s="535"/>
      <c r="M267" s="535"/>
      <c r="N267" s="536"/>
      <c r="O267" s="536"/>
      <c r="P267" s="536"/>
      <c r="Q267" s="536"/>
      <c r="R267" s="536"/>
      <c r="S267" s="536"/>
      <c r="T267" s="536"/>
    </row>
    <row r="268">
      <c r="A268" s="532"/>
      <c r="B268" s="532" t="s">
        <v>776</v>
      </c>
      <c r="C268" s="533"/>
      <c r="D268" s="536"/>
      <c r="E268" s="536"/>
      <c r="F268" s="536"/>
      <c r="G268" s="534"/>
      <c r="H268" s="534"/>
      <c r="I268" s="536"/>
      <c r="J268" s="536"/>
      <c r="K268" s="536"/>
      <c r="L268" s="535"/>
      <c r="M268" s="535"/>
      <c r="N268" s="536"/>
      <c r="O268" s="536"/>
      <c r="P268" s="536"/>
      <c r="Q268" s="536"/>
      <c r="R268" s="536"/>
      <c r="S268" s="536"/>
      <c r="T268" s="536"/>
    </row>
    <row r="269">
      <c r="A269" s="532"/>
      <c r="B269" s="532" t="s">
        <v>777</v>
      </c>
      <c r="C269" s="533"/>
      <c r="D269" s="536"/>
      <c r="E269" s="536"/>
      <c r="F269" s="536"/>
      <c r="G269" s="534"/>
      <c r="H269" s="534"/>
      <c r="I269" s="536"/>
      <c r="J269" s="536"/>
      <c r="K269" s="536"/>
      <c r="L269" s="535"/>
      <c r="M269" s="535"/>
      <c r="N269" s="536"/>
      <c r="O269" s="536"/>
      <c r="P269" s="536"/>
      <c r="Q269" s="536"/>
      <c r="R269" s="536"/>
      <c r="S269" s="536"/>
      <c r="T269" s="536"/>
    </row>
    <row r="270">
      <c r="A270" s="532"/>
      <c r="B270" s="532" t="s">
        <v>778</v>
      </c>
      <c r="C270" s="538">
        <v>750.0</v>
      </c>
      <c r="D270" s="537">
        <v>500.0</v>
      </c>
      <c r="E270" s="537">
        <v>650.0</v>
      </c>
      <c r="F270" s="536"/>
      <c r="G270" s="534"/>
      <c r="H270" s="534"/>
      <c r="I270" s="536"/>
      <c r="J270" s="536"/>
      <c r="K270" s="536"/>
      <c r="L270" s="535"/>
      <c r="M270" s="535"/>
      <c r="N270" s="536"/>
      <c r="O270" s="536"/>
      <c r="P270" s="536"/>
      <c r="Q270" s="536"/>
      <c r="R270" s="536"/>
      <c r="S270" s="536"/>
      <c r="T270" s="536"/>
    </row>
    <row r="271">
      <c r="A271" s="532"/>
      <c r="B271" s="532" t="s">
        <v>779</v>
      </c>
      <c r="C271" s="533"/>
      <c r="D271" s="536"/>
      <c r="E271" s="536"/>
      <c r="F271" s="536"/>
      <c r="G271" s="534"/>
      <c r="H271" s="534"/>
      <c r="I271" s="536"/>
      <c r="J271" s="536"/>
      <c r="K271" s="536"/>
      <c r="L271" s="535"/>
      <c r="M271" s="535"/>
      <c r="N271" s="536"/>
      <c r="O271" s="536"/>
      <c r="P271" s="536"/>
      <c r="Q271" s="536"/>
      <c r="R271" s="536"/>
      <c r="S271" s="536"/>
      <c r="T271" s="536"/>
    </row>
    <row r="272">
      <c r="A272" s="532"/>
      <c r="B272" s="532" t="s">
        <v>780</v>
      </c>
      <c r="C272" s="538">
        <v>1200.0</v>
      </c>
      <c r="D272" s="537">
        <v>750.0</v>
      </c>
      <c r="E272" s="536"/>
      <c r="F272" s="536"/>
      <c r="G272" s="534"/>
      <c r="H272" s="534"/>
      <c r="I272" s="536"/>
      <c r="J272" s="536"/>
      <c r="K272" s="536"/>
      <c r="L272" s="535"/>
      <c r="M272" s="535"/>
      <c r="N272" s="536"/>
      <c r="O272" s="536"/>
      <c r="P272" s="536"/>
      <c r="Q272" s="536"/>
      <c r="R272" s="536"/>
      <c r="S272" s="536"/>
      <c r="T272" s="536"/>
    </row>
    <row r="273">
      <c r="A273" s="532"/>
      <c r="B273" s="532" t="s">
        <v>781</v>
      </c>
      <c r="C273" s="538">
        <v>1200.0</v>
      </c>
      <c r="D273" s="537">
        <v>750.0</v>
      </c>
      <c r="E273" s="536"/>
      <c r="F273" s="536"/>
      <c r="G273" s="534"/>
      <c r="H273" s="534"/>
      <c r="I273" s="536"/>
      <c r="J273" s="536"/>
      <c r="K273" s="536"/>
      <c r="L273" s="535"/>
      <c r="M273" s="535"/>
      <c r="N273" s="536"/>
      <c r="O273" s="536"/>
      <c r="P273" s="536"/>
      <c r="Q273" s="536"/>
      <c r="R273" s="536"/>
      <c r="S273" s="536"/>
      <c r="T273" s="536"/>
    </row>
    <row r="274">
      <c r="A274" s="532"/>
      <c r="B274" s="532" t="s">
        <v>554</v>
      </c>
      <c r="C274" s="538">
        <v>1150.0</v>
      </c>
      <c r="D274" s="537">
        <v>750.0</v>
      </c>
      <c r="E274" s="536"/>
      <c r="F274" s="536"/>
      <c r="G274" s="534"/>
      <c r="H274" s="534"/>
      <c r="I274" s="536"/>
      <c r="J274" s="536"/>
      <c r="K274" s="536"/>
      <c r="L274" s="535"/>
      <c r="M274" s="535"/>
      <c r="N274" s="536"/>
      <c r="O274" s="536"/>
      <c r="P274" s="536"/>
      <c r="Q274" s="536"/>
      <c r="R274" s="536"/>
      <c r="S274" s="536"/>
      <c r="T274" s="536"/>
    </row>
    <row r="275">
      <c r="A275" s="532"/>
      <c r="B275" s="532" t="s">
        <v>782</v>
      </c>
      <c r="C275" s="533"/>
      <c r="D275" s="536"/>
      <c r="E275" s="536"/>
      <c r="F275" s="536"/>
      <c r="G275" s="534"/>
      <c r="H275" s="534"/>
      <c r="I275" s="536"/>
      <c r="J275" s="536"/>
      <c r="K275" s="536"/>
      <c r="L275" s="535"/>
      <c r="M275" s="535"/>
      <c r="N275" s="536"/>
      <c r="O275" s="536"/>
      <c r="P275" s="536"/>
      <c r="Q275" s="536"/>
      <c r="R275" s="536"/>
      <c r="S275" s="536"/>
      <c r="T275" s="536"/>
    </row>
    <row r="276">
      <c r="A276" s="532"/>
      <c r="B276" s="532" t="s">
        <v>552</v>
      </c>
      <c r="C276" s="533"/>
      <c r="D276" s="536"/>
      <c r="E276" s="536"/>
      <c r="F276" s="536"/>
      <c r="G276" s="534"/>
      <c r="H276" s="534"/>
      <c r="I276" s="536"/>
      <c r="J276" s="536"/>
      <c r="K276" s="536"/>
      <c r="L276" s="535"/>
      <c r="M276" s="535"/>
      <c r="N276" s="536"/>
      <c r="O276" s="536"/>
      <c r="P276" s="536"/>
      <c r="Q276" s="536"/>
      <c r="R276" s="536"/>
      <c r="S276" s="536"/>
      <c r="T276" s="536"/>
    </row>
    <row r="277">
      <c r="A277" s="532"/>
      <c r="B277" s="532" t="s">
        <v>783</v>
      </c>
      <c r="C277" s="533"/>
      <c r="D277" s="536"/>
      <c r="E277" s="536"/>
      <c r="F277" s="536"/>
      <c r="G277" s="534"/>
      <c r="H277" s="534"/>
      <c r="I277" s="536"/>
      <c r="J277" s="536"/>
      <c r="K277" s="536"/>
      <c r="L277" s="535"/>
      <c r="M277" s="535"/>
      <c r="N277" s="536"/>
      <c r="O277" s="536"/>
      <c r="P277" s="536"/>
      <c r="Q277" s="536"/>
      <c r="R277" s="536"/>
      <c r="S277" s="536"/>
      <c r="T277" s="536"/>
    </row>
    <row r="278">
      <c r="A278" s="532"/>
      <c r="B278" s="532" t="s">
        <v>784</v>
      </c>
      <c r="C278" s="533"/>
      <c r="D278" s="536"/>
      <c r="E278" s="536"/>
      <c r="F278" s="536"/>
      <c r="G278" s="534"/>
      <c r="H278" s="534"/>
      <c r="I278" s="536"/>
      <c r="J278" s="536"/>
      <c r="K278" s="536"/>
      <c r="L278" s="535"/>
      <c r="M278" s="535"/>
      <c r="N278" s="536"/>
      <c r="O278" s="536"/>
      <c r="P278" s="536"/>
      <c r="Q278" s="536"/>
      <c r="R278" s="536"/>
      <c r="S278" s="536"/>
      <c r="T278" s="536"/>
    </row>
    <row r="279">
      <c r="A279" s="532"/>
      <c r="B279" s="532" t="s">
        <v>785</v>
      </c>
      <c r="C279" s="538">
        <v>650.0</v>
      </c>
      <c r="D279" s="536"/>
      <c r="E279" s="536"/>
      <c r="F279" s="536"/>
      <c r="G279" s="534"/>
      <c r="H279" s="534"/>
      <c r="I279" s="537">
        <v>500.0</v>
      </c>
      <c r="J279" s="537">
        <v>650.0</v>
      </c>
      <c r="K279" s="536"/>
      <c r="L279" s="535"/>
      <c r="M279" s="535"/>
      <c r="N279" s="536"/>
      <c r="O279" s="536"/>
      <c r="P279" s="536"/>
      <c r="Q279" s="536"/>
      <c r="R279" s="536"/>
      <c r="S279" s="536"/>
      <c r="T279" s="536"/>
    </row>
    <row r="280">
      <c r="A280" s="532"/>
      <c r="B280" s="532" t="s">
        <v>786</v>
      </c>
      <c r="C280" s="538">
        <v>650.0</v>
      </c>
      <c r="D280" s="536"/>
      <c r="E280" s="536"/>
      <c r="F280" s="536"/>
      <c r="G280" s="534"/>
      <c r="H280" s="534"/>
      <c r="I280" s="537">
        <v>500.0</v>
      </c>
      <c r="J280" s="537">
        <v>650.0</v>
      </c>
      <c r="K280" s="536"/>
      <c r="L280" s="535"/>
      <c r="M280" s="535"/>
      <c r="N280" s="536"/>
      <c r="O280" s="536"/>
      <c r="P280" s="536"/>
      <c r="Q280" s="536"/>
      <c r="R280" s="536"/>
      <c r="S280" s="536"/>
      <c r="T280" s="536"/>
    </row>
    <row r="281">
      <c r="A281" s="532"/>
      <c r="B281" s="532" t="s">
        <v>787</v>
      </c>
      <c r="C281" s="538">
        <v>650.0</v>
      </c>
      <c r="D281" s="536"/>
      <c r="E281" s="536"/>
      <c r="F281" s="536"/>
      <c r="G281" s="534"/>
      <c r="H281" s="534"/>
      <c r="I281" s="537">
        <v>500.0</v>
      </c>
      <c r="J281" s="537">
        <v>650.0</v>
      </c>
      <c r="K281" s="536"/>
      <c r="L281" s="535"/>
      <c r="M281" s="535"/>
      <c r="N281" s="536"/>
      <c r="O281" s="536"/>
      <c r="P281" s="536"/>
      <c r="Q281" s="536"/>
      <c r="R281" s="536"/>
      <c r="S281" s="536"/>
      <c r="T281" s="536"/>
    </row>
    <row r="282">
      <c r="A282" s="532"/>
      <c r="B282" s="532" t="s">
        <v>788</v>
      </c>
      <c r="C282" s="538">
        <v>650.0</v>
      </c>
      <c r="D282" s="536"/>
      <c r="E282" s="536"/>
      <c r="F282" s="536"/>
      <c r="G282" s="534"/>
      <c r="H282" s="534"/>
      <c r="I282" s="537">
        <v>500.0</v>
      </c>
      <c r="J282" s="537">
        <v>650.0</v>
      </c>
      <c r="K282" s="536"/>
      <c r="L282" s="535"/>
      <c r="M282" s="535"/>
      <c r="N282" s="536"/>
      <c r="O282" s="536"/>
      <c r="P282" s="536"/>
      <c r="Q282" s="536"/>
      <c r="R282" s="536"/>
      <c r="S282" s="536"/>
      <c r="T282" s="536"/>
    </row>
    <row r="283">
      <c r="A283" s="532"/>
      <c r="B283" s="532" t="s">
        <v>789</v>
      </c>
      <c r="C283" s="538">
        <v>650.0</v>
      </c>
      <c r="D283" s="536"/>
      <c r="E283" s="536"/>
      <c r="F283" s="536"/>
      <c r="G283" s="534"/>
      <c r="H283" s="534"/>
      <c r="I283" s="537">
        <v>500.0</v>
      </c>
      <c r="J283" s="537">
        <v>650.0</v>
      </c>
      <c r="K283" s="536"/>
      <c r="L283" s="535"/>
      <c r="M283" s="535"/>
      <c r="N283" s="536"/>
      <c r="O283" s="536"/>
      <c r="P283" s="536"/>
      <c r="Q283" s="536"/>
      <c r="R283" s="536"/>
      <c r="S283" s="536"/>
      <c r="T283" s="536"/>
    </row>
    <row r="284">
      <c r="A284" s="532"/>
      <c r="B284" s="532" t="s">
        <v>790</v>
      </c>
      <c r="C284" s="538">
        <v>650.0</v>
      </c>
      <c r="D284" s="536"/>
      <c r="E284" s="536"/>
      <c r="F284" s="536"/>
      <c r="G284" s="534"/>
      <c r="H284" s="534"/>
      <c r="I284" s="537">
        <v>500.0</v>
      </c>
      <c r="J284" s="537">
        <v>650.0</v>
      </c>
      <c r="K284" s="536"/>
      <c r="L284" s="535"/>
      <c r="M284" s="535"/>
      <c r="N284" s="536"/>
      <c r="O284" s="536"/>
      <c r="P284" s="536"/>
      <c r="Q284" s="536"/>
      <c r="R284" s="536"/>
      <c r="S284" s="536"/>
      <c r="T284" s="536"/>
    </row>
    <row r="285">
      <c r="A285" s="532"/>
      <c r="B285" s="532" t="s">
        <v>773</v>
      </c>
      <c r="C285" s="538">
        <v>650.0</v>
      </c>
      <c r="D285" s="536"/>
      <c r="E285" s="536"/>
      <c r="F285" s="536"/>
      <c r="G285" s="534"/>
      <c r="H285" s="534"/>
      <c r="I285" s="537">
        <v>500.0</v>
      </c>
      <c r="J285" s="537">
        <v>650.0</v>
      </c>
      <c r="K285" s="536"/>
      <c r="L285" s="535"/>
      <c r="M285" s="535"/>
      <c r="N285" s="536"/>
      <c r="O285" s="536"/>
      <c r="P285" s="536"/>
      <c r="Q285" s="536"/>
      <c r="R285" s="536"/>
      <c r="S285" s="536"/>
      <c r="T285" s="536"/>
    </row>
    <row r="286">
      <c r="A286" s="532"/>
      <c r="B286" s="532" t="s">
        <v>791</v>
      </c>
      <c r="C286" s="538">
        <v>650.0</v>
      </c>
      <c r="D286" s="536"/>
      <c r="E286" s="536"/>
      <c r="F286" s="536"/>
      <c r="G286" s="534"/>
      <c r="H286" s="534"/>
      <c r="I286" s="537">
        <v>500.0</v>
      </c>
      <c r="J286" s="537">
        <v>650.0</v>
      </c>
      <c r="K286" s="536"/>
      <c r="L286" s="535"/>
      <c r="M286" s="535"/>
      <c r="N286" s="536"/>
      <c r="O286" s="536"/>
      <c r="P286" s="536"/>
      <c r="Q286" s="536"/>
      <c r="R286" s="536"/>
      <c r="S286" s="536"/>
      <c r="T286" s="536"/>
    </row>
    <row r="287">
      <c r="A287" s="532"/>
      <c r="B287" s="532" t="s">
        <v>792</v>
      </c>
      <c r="C287" s="538">
        <v>800.0</v>
      </c>
      <c r="D287" s="537">
        <v>350.0</v>
      </c>
      <c r="E287" s="537">
        <v>300.0</v>
      </c>
      <c r="F287" s="537">
        <v>350.0</v>
      </c>
      <c r="G287" s="534"/>
      <c r="H287" s="534"/>
      <c r="I287" s="536"/>
      <c r="J287" s="536"/>
      <c r="K287" s="536"/>
      <c r="L287" s="535"/>
      <c r="M287" s="535"/>
      <c r="N287" s="536"/>
      <c r="O287" s="536"/>
      <c r="P287" s="536"/>
      <c r="Q287" s="536"/>
      <c r="R287" s="536"/>
      <c r="S287" s="536"/>
      <c r="T287" s="536"/>
    </row>
    <row r="288">
      <c r="A288" s="532"/>
      <c r="B288" s="532" t="s">
        <v>793</v>
      </c>
      <c r="C288" s="538">
        <v>800.0</v>
      </c>
      <c r="D288" s="537">
        <v>350.0</v>
      </c>
      <c r="E288" s="537">
        <v>300.0</v>
      </c>
      <c r="F288" s="537">
        <v>350.0</v>
      </c>
      <c r="G288" s="534"/>
      <c r="H288" s="534"/>
      <c r="I288" s="536"/>
      <c r="J288" s="536"/>
      <c r="K288" s="536"/>
      <c r="L288" s="535"/>
      <c r="M288" s="535"/>
      <c r="N288" s="536"/>
      <c r="O288" s="536"/>
      <c r="P288" s="536"/>
      <c r="Q288" s="536"/>
      <c r="R288" s="536"/>
      <c r="S288" s="536"/>
      <c r="T288" s="536"/>
    </row>
    <row r="289">
      <c r="A289" s="532"/>
      <c r="B289" s="532" t="s">
        <v>794</v>
      </c>
      <c r="C289" s="538">
        <v>800.0</v>
      </c>
      <c r="D289" s="537">
        <v>350.0</v>
      </c>
      <c r="E289" s="537">
        <v>300.0</v>
      </c>
      <c r="F289" s="537">
        <v>350.0</v>
      </c>
      <c r="G289" s="534"/>
      <c r="H289" s="534"/>
      <c r="I289" s="536"/>
      <c r="J289" s="536"/>
      <c r="K289" s="536"/>
      <c r="L289" s="535"/>
      <c r="M289" s="535"/>
      <c r="N289" s="536"/>
      <c r="O289" s="536"/>
      <c r="P289" s="536"/>
      <c r="Q289" s="536"/>
      <c r="R289" s="536"/>
      <c r="S289" s="536"/>
      <c r="T289" s="536"/>
    </row>
    <row r="290">
      <c r="A290" s="532"/>
      <c r="B290" s="532" t="s">
        <v>795</v>
      </c>
      <c r="C290" s="538">
        <v>800.0</v>
      </c>
      <c r="D290" s="537">
        <v>350.0</v>
      </c>
      <c r="E290" s="537">
        <v>300.0</v>
      </c>
      <c r="F290" s="537">
        <v>350.0</v>
      </c>
      <c r="G290" s="534"/>
      <c r="H290" s="534"/>
      <c r="I290" s="536"/>
      <c r="J290" s="536"/>
      <c r="K290" s="536"/>
      <c r="L290" s="535"/>
      <c r="M290" s="535"/>
      <c r="N290" s="536"/>
      <c r="O290" s="536"/>
      <c r="P290" s="536"/>
      <c r="Q290" s="536"/>
      <c r="R290" s="536"/>
      <c r="S290" s="536"/>
      <c r="T290" s="536"/>
    </row>
    <row r="291">
      <c r="A291" s="532"/>
      <c r="B291" s="532" t="s">
        <v>796</v>
      </c>
      <c r="C291" s="538">
        <v>800.0</v>
      </c>
      <c r="D291" s="537">
        <v>350.0</v>
      </c>
      <c r="E291" s="537">
        <v>300.0</v>
      </c>
      <c r="F291" s="537">
        <v>350.0</v>
      </c>
      <c r="G291" s="534"/>
      <c r="H291" s="534"/>
      <c r="I291" s="536"/>
      <c r="J291" s="536"/>
      <c r="K291" s="536"/>
      <c r="L291" s="535"/>
      <c r="M291" s="535"/>
      <c r="N291" s="536"/>
      <c r="O291" s="536"/>
      <c r="P291" s="536"/>
      <c r="Q291" s="536"/>
      <c r="R291" s="536"/>
      <c r="S291" s="536"/>
      <c r="T291" s="536"/>
    </row>
    <row r="292">
      <c r="A292" s="532"/>
      <c r="B292" s="532" t="s">
        <v>797</v>
      </c>
      <c r="C292" s="538">
        <v>600.0</v>
      </c>
      <c r="D292" s="536"/>
      <c r="E292" s="536"/>
      <c r="F292" s="536"/>
      <c r="G292" s="534"/>
      <c r="H292" s="534"/>
      <c r="I292" s="537">
        <v>550.0</v>
      </c>
      <c r="J292" s="537">
        <v>600.0</v>
      </c>
      <c r="K292" s="536"/>
      <c r="L292" s="535"/>
      <c r="M292" s="535"/>
      <c r="N292" s="536"/>
      <c r="O292" s="536"/>
      <c r="P292" s="536"/>
      <c r="Q292" s="536"/>
      <c r="R292" s="536"/>
      <c r="S292" s="536"/>
      <c r="T292" s="536"/>
    </row>
    <row r="293">
      <c r="A293" s="532"/>
      <c r="B293" s="532" t="s">
        <v>798</v>
      </c>
      <c r="C293" s="538">
        <v>700.0</v>
      </c>
      <c r="D293" s="537">
        <v>500.0</v>
      </c>
      <c r="E293" s="536"/>
      <c r="F293" s="536"/>
      <c r="G293" s="534"/>
      <c r="H293" s="534"/>
      <c r="I293" s="537">
        <v>500.0</v>
      </c>
      <c r="J293" s="537">
        <v>600.0</v>
      </c>
      <c r="K293" s="536"/>
      <c r="L293" s="535"/>
      <c r="M293" s="535"/>
      <c r="N293" s="536"/>
      <c r="O293" s="536"/>
      <c r="P293" s="536"/>
      <c r="Q293" s="536"/>
      <c r="R293" s="536"/>
      <c r="S293" s="536"/>
      <c r="T293" s="536"/>
    </row>
    <row r="294">
      <c r="A294" s="532"/>
      <c r="B294" s="532" t="s">
        <v>799</v>
      </c>
      <c r="C294" s="538">
        <v>850.0</v>
      </c>
      <c r="D294" s="537">
        <v>500.0</v>
      </c>
      <c r="E294" s="537">
        <v>650.0</v>
      </c>
      <c r="F294" s="536"/>
      <c r="G294" s="534"/>
      <c r="H294" s="534"/>
      <c r="I294" s="536"/>
      <c r="J294" s="536"/>
      <c r="K294" s="536"/>
      <c r="L294" s="535"/>
      <c r="M294" s="535"/>
      <c r="N294" s="536"/>
      <c r="O294" s="536"/>
      <c r="P294" s="536"/>
      <c r="Q294" s="536"/>
      <c r="R294" s="536"/>
      <c r="S294" s="536"/>
      <c r="T294" s="536"/>
    </row>
    <row r="295">
      <c r="A295" s="532"/>
      <c r="B295" s="532" t="s">
        <v>800</v>
      </c>
      <c r="C295" s="538">
        <v>600.0</v>
      </c>
      <c r="D295" s="536"/>
      <c r="E295" s="536"/>
      <c r="F295" s="536"/>
      <c r="G295" s="534"/>
      <c r="H295" s="534"/>
      <c r="I295" s="537">
        <v>600.0</v>
      </c>
      <c r="J295" s="537">
        <v>600.0</v>
      </c>
      <c r="K295" s="536"/>
      <c r="L295" s="535"/>
      <c r="M295" s="535"/>
      <c r="N295" s="536"/>
      <c r="O295" s="536"/>
      <c r="P295" s="536"/>
      <c r="Q295" s="536"/>
      <c r="R295" s="536"/>
      <c r="S295" s="536"/>
      <c r="T295" s="536"/>
    </row>
    <row r="296">
      <c r="A296" s="532"/>
      <c r="B296" s="532" t="s">
        <v>801</v>
      </c>
      <c r="C296" s="538">
        <v>650.0</v>
      </c>
      <c r="D296" s="537">
        <v>500.0</v>
      </c>
      <c r="E296" s="537">
        <v>650.0</v>
      </c>
      <c r="F296" s="536"/>
      <c r="G296" s="534"/>
      <c r="H296" s="534"/>
      <c r="I296" s="536"/>
      <c r="J296" s="536"/>
      <c r="K296" s="536"/>
      <c r="L296" s="535"/>
      <c r="M296" s="535"/>
      <c r="N296" s="536"/>
      <c r="O296" s="536"/>
      <c r="P296" s="536"/>
      <c r="Q296" s="536"/>
      <c r="R296" s="536"/>
      <c r="S296" s="536"/>
      <c r="T296" s="536"/>
    </row>
    <row r="297">
      <c r="A297" s="532"/>
      <c r="B297" s="532" t="s">
        <v>802</v>
      </c>
      <c r="C297" s="538">
        <v>750.0</v>
      </c>
      <c r="D297" s="537">
        <v>500.0</v>
      </c>
      <c r="E297" s="537">
        <v>600.0</v>
      </c>
      <c r="F297" s="536"/>
      <c r="G297" s="534"/>
      <c r="H297" s="534"/>
      <c r="I297" s="536"/>
      <c r="J297" s="536"/>
      <c r="K297" s="536"/>
      <c r="L297" s="535"/>
      <c r="M297" s="535"/>
      <c r="N297" s="536"/>
      <c r="O297" s="536"/>
      <c r="P297" s="536"/>
      <c r="Q297" s="536"/>
      <c r="R297" s="536"/>
      <c r="S297" s="536"/>
      <c r="T297" s="536"/>
    </row>
    <row r="298">
      <c r="A298" s="532"/>
      <c r="B298" s="532" t="s">
        <v>803</v>
      </c>
      <c r="C298" s="538">
        <v>700.0</v>
      </c>
      <c r="D298" s="537">
        <v>500.0</v>
      </c>
      <c r="E298" s="537">
        <v>700.0</v>
      </c>
      <c r="F298" s="536"/>
      <c r="G298" s="534"/>
      <c r="H298" s="534"/>
      <c r="I298" s="536"/>
      <c r="J298" s="536"/>
      <c r="K298" s="536"/>
      <c r="L298" s="535"/>
      <c r="M298" s="535"/>
      <c r="N298" s="536"/>
      <c r="O298" s="536"/>
      <c r="P298" s="536"/>
      <c r="Q298" s="536"/>
      <c r="R298" s="536"/>
      <c r="S298" s="536"/>
      <c r="T298" s="536"/>
    </row>
    <row r="299">
      <c r="A299" s="532"/>
      <c r="B299" s="532" t="s">
        <v>804</v>
      </c>
      <c r="C299" s="538">
        <v>650.0</v>
      </c>
      <c r="D299" s="536"/>
      <c r="E299" s="536"/>
      <c r="F299" s="536"/>
      <c r="G299" s="534"/>
      <c r="H299" s="534"/>
      <c r="I299" s="537">
        <v>500.0</v>
      </c>
      <c r="J299" s="537">
        <v>650.0</v>
      </c>
      <c r="K299" s="536"/>
      <c r="L299" s="535"/>
      <c r="M299" s="535"/>
      <c r="N299" s="536"/>
      <c r="O299" s="536"/>
      <c r="P299" s="536"/>
      <c r="Q299" s="536"/>
      <c r="R299" s="536"/>
      <c r="S299" s="536"/>
      <c r="T299" s="536"/>
    </row>
    <row r="300">
      <c r="A300" s="532"/>
      <c r="B300" s="532" t="s">
        <v>805</v>
      </c>
      <c r="C300" s="538">
        <v>800.0</v>
      </c>
      <c r="D300" s="537">
        <v>450.0</v>
      </c>
      <c r="E300" s="537">
        <v>650.0</v>
      </c>
      <c r="F300" s="536"/>
      <c r="G300" s="534"/>
      <c r="H300" s="534"/>
      <c r="I300" s="536"/>
      <c r="J300" s="536"/>
      <c r="K300" s="536"/>
      <c r="L300" s="535"/>
      <c r="M300" s="535"/>
      <c r="N300" s="536"/>
      <c r="O300" s="536"/>
      <c r="P300" s="536"/>
      <c r="Q300" s="536"/>
      <c r="R300" s="536"/>
      <c r="S300" s="536"/>
      <c r="T300" s="536"/>
    </row>
    <row r="301">
      <c r="A301" s="532"/>
      <c r="B301" s="532" t="s">
        <v>806</v>
      </c>
      <c r="C301" s="538">
        <v>900.0</v>
      </c>
      <c r="D301" s="537">
        <v>450.0</v>
      </c>
      <c r="E301" s="537">
        <v>450.0</v>
      </c>
      <c r="F301" s="536"/>
      <c r="G301" s="534"/>
      <c r="H301" s="534"/>
      <c r="I301" s="536"/>
      <c r="J301" s="536"/>
      <c r="K301" s="536"/>
      <c r="L301" s="535"/>
      <c r="M301" s="535"/>
      <c r="N301" s="536"/>
      <c r="O301" s="536"/>
      <c r="P301" s="536"/>
      <c r="Q301" s="536"/>
      <c r="R301" s="536"/>
      <c r="S301" s="536"/>
      <c r="T301" s="536"/>
    </row>
    <row r="302">
      <c r="A302" s="532"/>
      <c r="B302" s="545" t="s">
        <v>807</v>
      </c>
      <c r="C302" s="543">
        <v>700.0</v>
      </c>
      <c r="D302" s="544">
        <v>500.0</v>
      </c>
      <c r="E302" s="544">
        <v>700.0</v>
      </c>
      <c r="F302" s="536"/>
      <c r="G302" s="534"/>
      <c r="H302" s="534"/>
      <c r="I302" s="536"/>
      <c r="J302" s="536"/>
      <c r="K302" s="536"/>
      <c r="L302" s="535"/>
      <c r="M302" s="535"/>
      <c r="N302" s="536"/>
      <c r="O302" s="536"/>
      <c r="P302" s="536"/>
      <c r="Q302" s="536"/>
      <c r="R302" s="536"/>
      <c r="S302" s="536"/>
      <c r="T302" s="536"/>
    </row>
    <row r="303">
      <c r="A303" s="532"/>
      <c r="B303" s="546" t="s">
        <v>808</v>
      </c>
      <c r="C303" s="538">
        <v>1200.0</v>
      </c>
      <c r="D303" s="537">
        <v>320.0</v>
      </c>
      <c r="E303" s="537">
        <v>320.0</v>
      </c>
      <c r="F303" s="532"/>
      <c r="G303" s="534"/>
      <c r="H303" s="534"/>
      <c r="I303" s="532"/>
      <c r="J303" s="532"/>
      <c r="K303" s="532"/>
      <c r="L303" s="535"/>
      <c r="M303" s="535"/>
      <c r="N303" s="532"/>
      <c r="O303" s="532"/>
      <c r="P303" s="532"/>
      <c r="Q303" s="532"/>
      <c r="R303" s="532"/>
      <c r="S303" s="532"/>
      <c r="T303" s="532"/>
    </row>
    <row r="304">
      <c r="A304" s="532"/>
      <c r="B304" s="546" t="s">
        <v>809</v>
      </c>
      <c r="C304" s="538">
        <v>700.0</v>
      </c>
      <c r="D304" s="532"/>
      <c r="E304" s="532"/>
      <c r="F304" s="532"/>
      <c r="G304" s="539">
        <v>500.0</v>
      </c>
      <c r="H304" s="539">
        <v>500.0</v>
      </c>
      <c r="I304" s="532"/>
      <c r="J304" s="532"/>
      <c r="K304" s="532"/>
      <c r="L304" s="535"/>
      <c r="M304" s="535"/>
      <c r="N304" s="532"/>
      <c r="O304" s="532"/>
      <c r="P304" s="532"/>
      <c r="Q304" s="532"/>
      <c r="R304" s="532"/>
      <c r="S304" s="532"/>
      <c r="T304" s="532"/>
    </row>
    <row r="305">
      <c r="A305" s="532"/>
      <c r="B305" s="546" t="s">
        <v>810</v>
      </c>
      <c r="C305" s="538">
        <v>650.0</v>
      </c>
      <c r="D305" s="532"/>
      <c r="E305" s="532"/>
      <c r="F305" s="532"/>
      <c r="G305" s="534"/>
      <c r="H305" s="534"/>
      <c r="I305" s="537">
        <v>500.0</v>
      </c>
      <c r="J305" s="537">
        <v>650.0</v>
      </c>
      <c r="K305" s="532"/>
      <c r="L305" s="535"/>
      <c r="M305" s="535"/>
      <c r="N305" s="532"/>
      <c r="O305" s="532"/>
      <c r="P305" s="532"/>
      <c r="Q305" s="532"/>
      <c r="R305" s="532"/>
      <c r="S305" s="532"/>
      <c r="T305" s="532"/>
    </row>
    <row r="306">
      <c r="A306" s="532"/>
      <c r="B306" s="546" t="s">
        <v>811</v>
      </c>
      <c r="C306" s="538">
        <v>650.0</v>
      </c>
      <c r="D306" s="532"/>
      <c r="E306" s="532"/>
      <c r="F306" s="532"/>
      <c r="G306" s="534"/>
      <c r="H306" s="534"/>
      <c r="I306" s="532"/>
      <c r="J306" s="532"/>
      <c r="K306" s="532"/>
      <c r="L306" s="541">
        <v>600.0</v>
      </c>
      <c r="M306" s="541">
        <v>700.0</v>
      </c>
      <c r="N306" s="532"/>
      <c r="O306" s="532"/>
      <c r="P306" s="532"/>
      <c r="Q306" s="532"/>
      <c r="R306" s="532"/>
      <c r="S306" s="532"/>
      <c r="T306" s="532"/>
    </row>
    <row r="307">
      <c r="A307" s="532"/>
      <c r="B307" s="546" t="s">
        <v>812</v>
      </c>
      <c r="C307" s="538">
        <v>800.0</v>
      </c>
      <c r="D307" s="537">
        <v>1000.0</v>
      </c>
      <c r="E307" s="532"/>
      <c r="F307" s="532"/>
      <c r="G307" s="534"/>
      <c r="H307" s="534"/>
      <c r="I307" s="532"/>
      <c r="J307" s="532"/>
      <c r="K307" s="532"/>
      <c r="L307" s="535"/>
      <c r="M307" s="535"/>
      <c r="N307" s="532"/>
      <c r="O307" s="532"/>
      <c r="P307" s="532"/>
      <c r="Q307" s="532"/>
      <c r="R307" s="532"/>
      <c r="S307" s="532"/>
      <c r="T307" s="532"/>
    </row>
    <row r="308">
      <c r="A308" s="532"/>
      <c r="B308" s="546" t="s">
        <v>813</v>
      </c>
      <c r="C308" s="538">
        <v>1650.0</v>
      </c>
      <c r="D308" s="532"/>
      <c r="E308" s="532"/>
      <c r="F308" s="532"/>
      <c r="G308" s="534"/>
      <c r="H308" s="534"/>
      <c r="I308" s="532"/>
      <c r="J308" s="532"/>
      <c r="K308" s="532"/>
      <c r="L308" s="535"/>
      <c r="M308" s="535"/>
      <c r="N308" s="532"/>
      <c r="O308" s="532"/>
      <c r="P308" s="532"/>
      <c r="Q308" s="532"/>
      <c r="R308" s="532"/>
      <c r="S308" s="532"/>
      <c r="T308" s="532"/>
    </row>
    <row r="309">
      <c r="A309" s="532"/>
      <c r="B309" s="546" t="s">
        <v>814</v>
      </c>
      <c r="C309" s="538">
        <v>1700.0</v>
      </c>
      <c r="D309" s="532"/>
      <c r="E309" s="532"/>
      <c r="F309" s="532"/>
      <c r="G309" s="534"/>
      <c r="H309" s="534"/>
      <c r="I309" s="532"/>
      <c r="J309" s="532"/>
      <c r="K309" s="532"/>
      <c r="L309" s="535"/>
      <c r="M309" s="535"/>
      <c r="N309" s="532"/>
      <c r="O309" s="532"/>
      <c r="P309" s="532"/>
      <c r="Q309" s="532"/>
      <c r="R309" s="532"/>
      <c r="S309" s="532"/>
      <c r="T309" s="532"/>
    </row>
    <row r="310">
      <c r="A310" s="532"/>
      <c r="B310" s="546" t="s">
        <v>699</v>
      </c>
      <c r="C310" s="538">
        <v>1800.0</v>
      </c>
      <c r="D310" s="532"/>
      <c r="E310" s="532"/>
      <c r="F310" s="532"/>
      <c r="G310" s="534"/>
      <c r="H310" s="534"/>
      <c r="I310" s="532"/>
      <c r="J310" s="532"/>
      <c r="K310" s="532"/>
      <c r="L310" s="535"/>
      <c r="M310" s="535"/>
      <c r="N310" s="532"/>
      <c r="O310" s="532"/>
      <c r="P310" s="532"/>
      <c r="Q310" s="532"/>
      <c r="R310" s="532"/>
      <c r="S310" s="532"/>
      <c r="T310" s="532"/>
    </row>
    <row r="311">
      <c r="A311" s="532"/>
      <c r="B311" s="546" t="s">
        <v>815</v>
      </c>
      <c r="C311" s="538">
        <v>100.0</v>
      </c>
      <c r="D311" s="532"/>
      <c r="E311" s="532"/>
      <c r="F311" s="532"/>
      <c r="G311" s="539">
        <v>500.0</v>
      </c>
      <c r="H311" s="539">
        <v>500.0</v>
      </c>
      <c r="I311" s="532"/>
      <c r="J311" s="532"/>
      <c r="K311" s="532"/>
      <c r="L311" s="535"/>
      <c r="M311" s="535"/>
      <c r="N311" s="532"/>
      <c r="O311" s="532"/>
      <c r="P311" s="532"/>
      <c r="Q311" s="532"/>
      <c r="R311" s="532"/>
      <c r="S311" s="532"/>
      <c r="T311" s="532"/>
    </row>
    <row r="312">
      <c r="A312" s="532"/>
      <c r="B312" s="546" t="s">
        <v>816</v>
      </c>
      <c r="C312" s="538">
        <v>1000.0</v>
      </c>
      <c r="D312" s="537">
        <v>350.0</v>
      </c>
      <c r="E312" s="537">
        <v>350.0</v>
      </c>
      <c r="F312" s="532"/>
      <c r="G312" s="534"/>
      <c r="H312" s="534"/>
      <c r="I312" s="532"/>
      <c r="J312" s="532"/>
      <c r="K312" s="532"/>
      <c r="L312" s="535"/>
      <c r="M312" s="535"/>
      <c r="N312" s="532"/>
      <c r="O312" s="532"/>
      <c r="P312" s="532"/>
      <c r="Q312" s="532"/>
      <c r="R312" s="532"/>
      <c r="S312" s="532"/>
      <c r="T312" s="532"/>
    </row>
    <row r="313">
      <c r="A313" s="532"/>
      <c r="B313" s="546" t="s">
        <v>817</v>
      </c>
      <c r="C313" s="538">
        <v>650.0</v>
      </c>
      <c r="D313" s="532"/>
      <c r="E313" s="532"/>
      <c r="F313" s="532"/>
      <c r="G313" s="534"/>
      <c r="H313" s="534"/>
      <c r="I313" s="537">
        <v>500.0</v>
      </c>
      <c r="J313" s="537">
        <v>600.0</v>
      </c>
      <c r="K313" s="532"/>
      <c r="L313" s="535"/>
      <c r="M313" s="535"/>
      <c r="N313" s="532"/>
      <c r="O313" s="532"/>
      <c r="P313" s="532"/>
      <c r="Q313" s="532"/>
      <c r="R313" s="532"/>
      <c r="S313" s="532"/>
      <c r="T313" s="532"/>
    </row>
    <row r="314">
      <c r="A314" s="532"/>
      <c r="B314" s="546" t="s">
        <v>818</v>
      </c>
      <c r="C314" s="538">
        <v>1000.0</v>
      </c>
      <c r="D314" s="537">
        <v>350.0</v>
      </c>
      <c r="E314" s="532"/>
      <c r="F314" s="532"/>
      <c r="G314" s="534"/>
      <c r="H314" s="534"/>
      <c r="I314" s="532"/>
      <c r="J314" s="532"/>
      <c r="K314" s="532"/>
      <c r="L314" s="535"/>
      <c r="M314" s="535"/>
      <c r="N314" s="532"/>
      <c r="O314" s="532"/>
      <c r="P314" s="532"/>
      <c r="Q314" s="532"/>
      <c r="R314" s="532"/>
      <c r="S314" s="532"/>
      <c r="T314" s="532"/>
    </row>
    <row r="315">
      <c r="A315" s="532"/>
      <c r="B315" s="547" t="s">
        <v>819</v>
      </c>
      <c r="C315" s="538">
        <v>700.0</v>
      </c>
      <c r="D315" s="532"/>
      <c r="E315" s="532"/>
      <c r="F315" s="532"/>
      <c r="G315" s="534"/>
      <c r="H315" s="534"/>
      <c r="I315" s="532"/>
      <c r="J315" s="532"/>
      <c r="K315" s="532"/>
      <c r="L315" s="541">
        <v>550.0</v>
      </c>
      <c r="M315" s="541">
        <v>700.0</v>
      </c>
      <c r="N315" s="532"/>
      <c r="O315" s="532"/>
      <c r="P315" s="532"/>
      <c r="Q315" s="532"/>
      <c r="R315" s="532"/>
      <c r="S315" s="532"/>
      <c r="T315" s="532"/>
    </row>
    <row r="316">
      <c r="A316" s="532"/>
      <c r="B316" s="547" t="s">
        <v>820</v>
      </c>
      <c r="C316" s="538">
        <v>1100.0</v>
      </c>
      <c r="D316" s="537">
        <v>300.0</v>
      </c>
      <c r="E316" s="537">
        <v>300.0</v>
      </c>
      <c r="F316" s="532"/>
      <c r="G316" s="534"/>
      <c r="H316" s="534"/>
      <c r="I316" s="532"/>
      <c r="J316" s="532"/>
      <c r="K316" s="532"/>
      <c r="L316" s="535"/>
      <c r="M316" s="535"/>
      <c r="N316" s="532"/>
      <c r="O316" s="532"/>
      <c r="P316" s="532"/>
      <c r="Q316" s="532"/>
      <c r="R316" s="532"/>
      <c r="S316" s="532"/>
      <c r="T316" s="532"/>
    </row>
    <row r="317">
      <c r="A317" s="532"/>
      <c r="B317" s="547" t="s">
        <v>821</v>
      </c>
      <c r="C317" s="533"/>
      <c r="D317" s="532"/>
      <c r="E317" s="532"/>
      <c r="F317" s="532"/>
      <c r="G317" s="534"/>
      <c r="H317" s="534"/>
      <c r="I317" s="532"/>
      <c r="J317" s="532"/>
      <c r="K317" s="532"/>
      <c r="L317" s="535"/>
      <c r="M317" s="535"/>
      <c r="N317" s="532"/>
      <c r="O317" s="532"/>
      <c r="P317" s="532"/>
      <c r="Q317" s="532"/>
      <c r="R317" s="532"/>
      <c r="S317" s="532"/>
      <c r="T317" s="532"/>
    </row>
    <row r="318">
      <c r="A318" s="532"/>
      <c r="B318" s="547" t="s">
        <v>822</v>
      </c>
      <c r="C318" s="533"/>
      <c r="D318" s="532"/>
      <c r="E318" s="532"/>
      <c r="F318" s="532"/>
      <c r="G318" s="534"/>
      <c r="H318" s="534"/>
      <c r="I318" s="532"/>
      <c r="J318" s="532"/>
      <c r="K318" s="532"/>
      <c r="L318" s="535"/>
      <c r="M318" s="535"/>
      <c r="N318" s="532"/>
      <c r="O318" s="532"/>
      <c r="P318" s="532"/>
      <c r="Q318" s="532"/>
      <c r="R318" s="532"/>
      <c r="S318" s="532"/>
      <c r="T318" s="532"/>
    </row>
    <row r="319">
      <c r="A319" s="532"/>
      <c r="B319" s="546" t="s">
        <v>823</v>
      </c>
      <c r="C319" s="538">
        <v>750.0</v>
      </c>
      <c r="D319" s="537">
        <v>1100.0</v>
      </c>
      <c r="E319" s="532"/>
      <c r="F319" s="532"/>
      <c r="G319" s="534"/>
      <c r="H319" s="534"/>
      <c r="I319" s="532"/>
      <c r="J319" s="532"/>
      <c r="K319" s="532"/>
      <c r="L319" s="535"/>
      <c r="M319" s="535"/>
      <c r="N319" s="532"/>
      <c r="O319" s="532"/>
      <c r="P319" s="532"/>
      <c r="Q319" s="532"/>
      <c r="R319" s="532"/>
      <c r="S319" s="532"/>
      <c r="T319" s="532"/>
    </row>
    <row r="320">
      <c r="A320" s="532"/>
      <c r="B320" s="547" t="s">
        <v>824</v>
      </c>
      <c r="C320" s="538">
        <v>650.0</v>
      </c>
      <c r="D320" s="532"/>
      <c r="E320" s="532"/>
      <c r="F320" s="532"/>
      <c r="G320" s="534"/>
      <c r="H320" s="534"/>
      <c r="I320" s="537">
        <v>500.0</v>
      </c>
      <c r="J320" s="537">
        <v>700.0</v>
      </c>
      <c r="K320" s="532"/>
      <c r="L320" s="535"/>
      <c r="M320" s="535"/>
      <c r="N320" s="532"/>
      <c r="O320" s="532"/>
      <c r="P320" s="532"/>
      <c r="Q320" s="532"/>
      <c r="R320" s="532"/>
      <c r="S320" s="532"/>
      <c r="T320" s="532"/>
    </row>
    <row r="321">
      <c r="A321" s="532"/>
      <c r="B321" s="546" t="s">
        <v>825</v>
      </c>
      <c r="C321" s="533"/>
      <c r="D321" s="532"/>
      <c r="E321" s="532"/>
      <c r="F321" s="532"/>
      <c r="G321" s="534"/>
      <c r="H321" s="534"/>
      <c r="I321" s="532"/>
      <c r="J321" s="532"/>
      <c r="K321" s="532"/>
      <c r="L321" s="535"/>
      <c r="M321" s="535"/>
      <c r="N321" s="532"/>
      <c r="O321" s="532"/>
      <c r="P321" s="532"/>
      <c r="Q321" s="532"/>
      <c r="R321" s="532"/>
      <c r="S321" s="532"/>
      <c r="T321" s="532"/>
    </row>
    <row r="322">
      <c r="A322" s="532"/>
      <c r="B322" s="548" t="s">
        <v>822</v>
      </c>
      <c r="C322" s="538">
        <v>700.0</v>
      </c>
      <c r="D322" s="532"/>
      <c r="E322" s="532"/>
      <c r="F322" s="532"/>
      <c r="G322" s="534"/>
      <c r="H322" s="534"/>
      <c r="I322" s="532"/>
      <c r="J322" s="532"/>
      <c r="K322" s="532"/>
      <c r="L322" s="541">
        <v>600.0</v>
      </c>
      <c r="M322" s="541">
        <v>750.0</v>
      </c>
      <c r="N322" s="532"/>
      <c r="O322" s="532"/>
      <c r="P322" s="532"/>
      <c r="Q322" s="532"/>
      <c r="R322" s="532"/>
      <c r="S322" s="532"/>
      <c r="T322" s="532"/>
    </row>
    <row r="323">
      <c r="A323" s="532"/>
      <c r="B323" s="547" t="s">
        <v>826</v>
      </c>
      <c r="C323" s="538">
        <v>1400.0</v>
      </c>
      <c r="D323" s="537">
        <v>150.0</v>
      </c>
      <c r="E323" s="537">
        <v>150.0</v>
      </c>
      <c r="F323" s="532"/>
      <c r="G323" s="534"/>
      <c r="H323" s="534"/>
      <c r="I323" s="532"/>
      <c r="J323" s="532"/>
      <c r="K323" s="532"/>
      <c r="L323" s="535"/>
      <c r="M323" s="535"/>
      <c r="N323" s="532"/>
      <c r="O323" s="532"/>
      <c r="P323" s="532"/>
      <c r="Q323" s="532"/>
      <c r="R323" s="532"/>
      <c r="S323" s="532"/>
      <c r="T323" s="532"/>
    </row>
    <row r="324">
      <c r="A324" s="532"/>
      <c r="B324" s="547" t="s">
        <v>827</v>
      </c>
      <c r="C324" s="538">
        <v>1000.0</v>
      </c>
      <c r="D324" s="537">
        <v>250.0</v>
      </c>
      <c r="E324" s="537">
        <v>250.0</v>
      </c>
      <c r="F324" s="537">
        <v>250.0</v>
      </c>
      <c r="G324" s="534"/>
      <c r="H324" s="534"/>
      <c r="I324" s="532"/>
      <c r="J324" s="532"/>
      <c r="K324" s="532"/>
      <c r="L324" s="535"/>
      <c r="M324" s="535"/>
      <c r="N324" s="532"/>
      <c r="O324" s="532"/>
      <c r="P324" s="532"/>
      <c r="Q324" s="532"/>
      <c r="R324" s="532"/>
      <c r="S324" s="532"/>
      <c r="T324" s="532"/>
    </row>
    <row r="325">
      <c r="A325" s="532"/>
      <c r="B325" s="547" t="s">
        <v>828</v>
      </c>
      <c r="C325" s="538">
        <v>800.0</v>
      </c>
      <c r="D325" s="537">
        <v>400.0</v>
      </c>
      <c r="E325" s="537">
        <v>700.0</v>
      </c>
      <c r="F325" s="532"/>
      <c r="G325" s="534"/>
      <c r="H325" s="534"/>
      <c r="I325" s="532"/>
      <c r="J325" s="532"/>
      <c r="K325" s="532"/>
      <c r="L325" s="535"/>
      <c r="M325" s="535"/>
      <c r="N325" s="532"/>
      <c r="O325" s="532"/>
      <c r="P325" s="532"/>
      <c r="Q325" s="532"/>
      <c r="R325" s="532"/>
      <c r="S325" s="532"/>
      <c r="T325" s="532"/>
    </row>
    <row r="326">
      <c r="A326" s="532"/>
      <c r="B326" s="547" t="s">
        <v>829</v>
      </c>
      <c r="C326" s="538">
        <v>750.0</v>
      </c>
      <c r="D326" s="537">
        <v>550.0</v>
      </c>
      <c r="E326" s="537">
        <v>750.0</v>
      </c>
      <c r="F326" s="532"/>
      <c r="G326" s="534"/>
      <c r="H326" s="534"/>
      <c r="I326" s="532"/>
      <c r="J326" s="532"/>
      <c r="K326" s="532"/>
      <c r="L326" s="535"/>
      <c r="M326" s="535"/>
      <c r="N326" s="532"/>
      <c r="O326" s="532"/>
      <c r="P326" s="532"/>
      <c r="Q326" s="532"/>
      <c r="R326" s="532"/>
      <c r="S326" s="532"/>
      <c r="T326" s="532"/>
    </row>
    <row r="327">
      <c r="A327" s="532"/>
      <c r="B327" s="549" t="s">
        <v>825</v>
      </c>
      <c r="C327" s="538">
        <v>1000.0</v>
      </c>
      <c r="D327" s="537">
        <v>380.0</v>
      </c>
      <c r="E327" s="537">
        <v>380.0</v>
      </c>
      <c r="F327" s="532"/>
      <c r="G327" s="534"/>
      <c r="H327" s="534"/>
      <c r="I327" s="532"/>
      <c r="J327" s="532"/>
      <c r="K327" s="532"/>
      <c r="L327" s="535"/>
      <c r="M327" s="535"/>
      <c r="N327" s="532"/>
      <c r="O327" s="532"/>
      <c r="P327" s="532"/>
      <c r="Q327" s="532"/>
      <c r="R327" s="532"/>
      <c r="S327" s="532"/>
      <c r="T327" s="532"/>
    </row>
    <row r="328">
      <c r="A328" s="532"/>
      <c r="B328" s="540" t="s">
        <v>830</v>
      </c>
      <c r="C328" s="538">
        <v>700.0</v>
      </c>
      <c r="D328" s="536"/>
      <c r="E328" s="536"/>
      <c r="F328" s="536"/>
      <c r="G328" s="539">
        <v>450.0</v>
      </c>
      <c r="H328" s="539">
        <v>650.0</v>
      </c>
      <c r="I328" s="536"/>
      <c r="J328" s="536"/>
      <c r="K328" s="536"/>
      <c r="L328" s="535"/>
      <c r="M328" s="535"/>
      <c r="N328" s="536"/>
      <c r="O328" s="536"/>
      <c r="P328" s="536"/>
      <c r="Q328" s="536"/>
      <c r="R328" s="536"/>
      <c r="S328" s="536"/>
      <c r="T328" s="536"/>
    </row>
    <row r="329">
      <c r="A329" s="532"/>
      <c r="B329" s="540" t="s">
        <v>831</v>
      </c>
      <c r="C329" s="538">
        <v>700.0</v>
      </c>
      <c r="D329" s="536"/>
      <c r="E329" s="536"/>
      <c r="F329" s="536"/>
      <c r="G329" s="539">
        <v>450.0</v>
      </c>
      <c r="H329" s="539">
        <v>650.0</v>
      </c>
      <c r="I329" s="536"/>
      <c r="J329" s="536"/>
      <c r="K329" s="536"/>
      <c r="L329" s="535"/>
      <c r="M329" s="535"/>
      <c r="N329" s="536"/>
      <c r="O329" s="536"/>
      <c r="P329" s="536"/>
      <c r="Q329" s="536"/>
      <c r="R329" s="536"/>
      <c r="S329" s="536"/>
      <c r="T329" s="536"/>
    </row>
    <row r="330">
      <c r="A330" s="532"/>
      <c r="B330" s="536"/>
      <c r="C330" s="533"/>
      <c r="D330" s="536"/>
      <c r="E330" s="536"/>
      <c r="F330" s="536"/>
      <c r="G330" s="534"/>
      <c r="H330" s="534"/>
      <c r="I330" s="536"/>
      <c r="J330" s="536"/>
      <c r="K330" s="536"/>
      <c r="L330" s="535"/>
      <c r="M330" s="535"/>
      <c r="N330" s="536"/>
      <c r="O330" s="536"/>
      <c r="P330" s="536"/>
      <c r="Q330" s="536"/>
      <c r="R330" s="536"/>
      <c r="S330" s="536"/>
      <c r="T330" s="536"/>
    </row>
    <row r="331">
      <c r="A331" s="532"/>
      <c r="B331" s="536"/>
      <c r="C331" s="533"/>
      <c r="D331" s="536"/>
      <c r="E331" s="536"/>
      <c r="F331" s="536"/>
      <c r="G331" s="534"/>
      <c r="H331" s="534"/>
      <c r="I331" s="536"/>
      <c r="J331" s="536"/>
      <c r="K331" s="536"/>
      <c r="L331" s="535"/>
      <c r="M331" s="535"/>
      <c r="N331" s="536"/>
      <c r="O331" s="536"/>
      <c r="P331" s="536"/>
      <c r="Q331" s="536"/>
      <c r="R331" s="536"/>
      <c r="S331" s="536"/>
      <c r="T331" s="536"/>
    </row>
    <row r="332">
      <c r="A332" s="532"/>
      <c r="B332" s="536"/>
      <c r="C332" s="533"/>
      <c r="D332" s="536"/>
      <c r="E332" s="536"/>
      <c r="F332" s="536"/>
      <c r="G332" s="534"/>
      <c r="H332" s="534"/>
      <c r="I332" s="536"/>
      <c r="J332" s="536"/>
      <c r="K332" s="536"/>
      <c r="L332" s="535"/>
      <c r="M332" s="535"/>
      <c r="N332" s="536"/>
      <c r="O332" s="536"/>
      <c r="P332" s="536"/>
      <c r="Q332" s="536"/>
      <c r="R332" s="536"/>
      <c r="S332" s="536"/>
      <c r="T332" s="536"/>
    </row>
    <row r="333">
      <c r="A333" s="532"/>
      <c r="B333" s="536"/>
      <c r="C333" s="533"/>
      <c r="D333" s="536"/>
      <c r="E333" s="536"/>
      <c r="F333" s="536"/>
      <c r="G333" s="534"/>
      <c r="H333" s="534"/>
      <c r="I333" s="536"/>
      <c r="J333" s="536"/>
      <c r="K333" s="536"/>
      <c r="L333" s="535"/>
      <c r="M333" s="535"/>
      <c r="N333" s="536"/>
      <c r="O333" s="536"/>
      <c r="P333" s="536"/>
      <c r="Q333" s="536"/>
      <c r="R333" s="536"/>
      <c r="S333" s="536"/>
      <c r="T333" s="536"/>
    </row>
    <row r="334">
      <c r="A334" s="532"/>
      <c r="B334" s="536"/>
      <c r="C334" s="533"/>
      <c r="D334" s="536"/>
      <c r="E334" s="536"/>
      <c r="F334" s="536"/>
      <c r="G334" s="534"/>
      <c r="H334" s="534"/>
      <c r="I334" s="536"/>
      <c r="J334" s="536"/>
      <c r="K334" s="536"/>
      <c r="L334" s="535"/>
      <c r="M334" s="535"/>
      <c r="N334" s="536"/>
      <c r="O334" s="536"/>
      <c r="P334" s="536"/>
      <c r="Q334" s="536"/>
      <c r="R334" s="536"/>
      <c r="S334" s="536"/>
      <c r="T334" s="536"/>
    </row>
    <row r="335">
      <c r="A335" s="532"/>
      <c r="B335" s="536"/>
      <c r="C335" s="533"/>
      <c r="D335" s="536"/>
      <c r="E335" s="536"/>
      <c r="F335" s="536"/>
      <c r="G335" s="534"/>
      <c r="H335" s="534"/>
      <c r="I335" s="536"/>
      <c r="J335" s="536"/>
      <c r="K335" s="536"/>
      <c r="L335" s="535"/>
      <c r="M335" s="535"/>
      <c r="N335" s="536"/>
      <c r="O335" s="536"/>
      <c r="P335" s="536"/>
      <c r="Q335" s="536"/>
      <c r="R335" s="536"/>
      <c r="S335" s="536"/>
      <c r="T335" s="536"/>
    </row>
    <row r="336">
      <c r="A336" s="532"/>
      <c r="B336" s="536"/>
      <c r="C336" s="533"/>
      <c r="D336" s="536"/>
      <c r="E336" s="536"/>
      <c r="F336" s="536"/>
      <c r="G336" s="534"/>
      <c r="H336" s="534"/>
      <c r="I336" s="536"/>
      <c r="J336" s="536"/>
      <c r="K336" s="536"/>
      <c r="L336" s="535"/>
      <c r="M336" s="535"/>
      <c r="N336" s="536"/>
      <c r="O336" s="536"/>
      <c r="P336" s="536"/>
      <c r="Q336" s="536"/>
      <c r="R336" s="536"/>
      <c r="S336" s="536"/>
      <c r="T336" s="536"/>
    </row>
    <row r="337">
      <c r="A337" s="532"/>
      <c r="B337" s="536"/>
      <c r="C337" s="533"/>
      <c r="D337" s="536"/>
      <c r="E337" s="536"/>
      <c r="F337" s="536"/>
      <c r="G337" s="534"/>
      <c r="H337" s="534"/>
      <c r="I337" s="536"/>
      <c r="J337" s="536"/>
      <c r="K337" s="536"/>
      <c r="L337" s="535"/>
      <c r="M337" s="535"/>
      <c r="N337" s="536"/>
      <c r="O337" s="536"/>
      <c r="P337" s="536"/>
      <c r="Q337" s="536"/>
      <c r="R337" s="536"/>
      <c r="S337" s="536"/>
      <c r="T337" s="536"/>
    </row>
    <row r="338">
      <c r="A338" s="532"/>
      <c r="B338" s="536"/>
      <c r="C338" s="533"/>
      <c r="D338" s="536"/>
      <c r="E338" s="536"/>
      <c r="F338" s="536"/>
      <c r="G338" s="534"/>
      <c r="H338" s="534"/>
      <c r="I338" s="536"/>
      <c r="J338" s="536"/>
      <c r="K338" s="536"/>
      <c r="L338" s="535"/>
      <c r="M338" s="535"/>
      <c r="N338" s="536"/>
      <c r="O338" s="536"/>
      <c r="P338" s="536"/>
      <c r="Q338" s="536"/>
      <c r="R338" s="536"/>
      <c r="S338" s="536"/>
      <c r="T338" s="536"/>
    </row>
    <row r="339">
      <c r="A339" s="532"/>
      <c r="B339" s="536"/>
      <c r="C339" s="533"/>
      <c r="D339" s="536"/>
      <c r="E339" s="536"/>
      <c r="F339" s="536"/>
      <c r="G339" s="534"/>
      <c r="H339" s="534"/>
      <c r="I339" s="536"/>
      <c r="J339" s="536"/>
      <c r="K339" s="536"/>
      <c r="L339" s="535"/>
      <c r="M339" s="535"/>
      <c r="N339" s="536"/>
      <c r="O339" s="536"/>
      <c r="P339" s="536"/>
      <c r="Q339" s="536"/>
      <c r="R339" s="536"/>
      <c r="S339" s="536"/>
      <c r="T339" s="536"/>
    </row>
    <row r="340">
      <c r="A340" s="532"/>
      <c r="B340" s="536"/>
      <c r="C340" s="533"/>
      <c r="D340" s="536"/>
      <c r="E340" s="536"/>
      <c r="F340" s="536"/>
      <c r="G340" s="534"/>
      <c r="H340" s="534"/>
      <c r="I340" s="536"/>
      <c r="J340" s="536"/>
      <c r="K340" s="536"/>
      <c r="L340" s="535"/>
      <c r="M340" s="535"/>
      <c r="N340" s="536"/>
      <c r="O340" s="536"/>
      <c r="P340" s="536"/>
      <c r="Q340" s="536"/>
      <c r="R340" s="536"/>
      <c r="S340" s="536"/>
      <c r="T340" s="536"/>
    </row>
    <row r="341">
      <c r="A341" s="532"/>
      <c r="B341" s="536"/>
      <c r="C341" s="533"/>
      <c r="D341" s="536"/>
      <c r="E341" s="536"/>
      <c r="F341" s="536"/>
      <c r="G341" s="534"/>
      <c r="H341" s="534"/>
      <c r="I341" s="536"/>
      <c r="J341" s="536"/>
      <c r="K341" s="536"/>
      <c r="L341" s="535"/>
      <c r="M341" s="535"/>
      <c r="N341" s="536"/>
      <c r="O341" s="536"/>
      <c r="P341" s="536"/>
      <c r="Q341" s="536"/>
      <c r="R341" s="536"/>
      <c r="S341" s="536"/>
      <c r="T341" s="536"/>
    </row>
    <row r="342">
      <c r="A342" s="532"/>
      <c r="B342" s="536"/>
      <c r="C342" s="533"/>
      <c r="D342" s="536"/>
      <c r="E342" s="536"/>
      <c r="F342" s="536"/>
      <c r="G342" s="534"/>
      <c r="H342" s="534"/>
      <c r="I342" s="536"/>
      <c r="J342" s="536"/>
      <c r="K342" s="536"/>
      <c r="L342" s="535"/>
      <c r="M342" s="535"/>
      <c r="N342" s="536"/>
      <c r="O342" s="536"/>
      <c r="P342" s="536"/>
      <c r="Q342" s="536"/>
      <c r="R342" s="536"/>
      <c r="S342" s="536"/>
      <c r="T342" s="536"/>
    </row>
    <row r="343">
      <c r="A343" s="532"/>
      <c r="B343" s="536"/>
      <c r="C343" s="533"/>
      <c r="D343" s="536"/>
      <c r="E343" s="536"/>
      <c r="F343" s="536"/>
      <c r="G343" s="534"/>
      <c r="H343" s="534"/>
      <c r="I343" s="536"/>
      <c r="J343" s="536"/>
      <c r="K343" s="536"/>
      <c r="L343" s="535"/>
      <c r="M343" s="535"/>
      <c r="N343" s="536"/>
      <c r="O343" s="536"/>
      <c r="P343" s="536"/>
      <c r="Q343" s="536"/>
      <c r="R343" s="536"/>
      <c r="S343" s="536"/>
      <c r="T343" s="536"/>
    </row>
    <row r="344">
      <c r="A344" s="532"/>
      <c r="B344" s="536"/>
      <c r="C344" s="533"/>
      <c r="D344" s="536"/>
      <c r="E344" s="536"/>
      <c r="F344" s="536"/>
      <c r="G344" s="534"/>
      <c r="H344" s="534"/>
      <c r="I344" s="536"/>
      <c r="J344" s="536"/>
      <c r="K344" s="536"/>
      <c r="L344" s="535"/>
      <c r="M344" s="535"/>
      <c r="N344" s="536"/>
      <c r="O344" s="536"/>
      <c r="P344" s="536"/>
      <c r="Q344" s="536"/>
      <c r="R344" s="536"/>
      <c r="S344" s="536"/>
      <c r="T344" s="536"/>
    </row>
    <row r="345">
      <c r="A345" s="532"/>
      <c r="B345" s="536"/>
      <c r="C345" s="533"/>
      <c r="D345" s="536"/>
      <c r="E345" s="536"/>
      <c r="F345" s="536"/>
      <c r="G345" s="534"/>
      <c r="H345" s="534"/>
      <c r="I345" s="536"/>
      <c r="J345" s="536"/>
      <c r="K345" s="536"/>
      <c r="L345" s="535"/>
      <c r="M345" s="535"/>
      <c r="N345" s="536"/>
      <c r="O345" s="536"/>
      <c r="P345" s="536"/>
      <c r="Q345" s="536"/>
      <c r="R345" s="536"/>
      <c r="S345" s="536"/>
      <c r="T345" s="536"/>
    </row>
    <row r="346">
      <c r="A346" s="532"/>
      <c r="B346" s="536"/>
      <c r="C346" s="533"/>
      <c r="D346" s="536"/>
      <c r="E346" s="536"/>
      <c r="F346" s="536"/>
      <c r="G346" s="534"/>
      <c r="H346" s="534"/>
      <c r="I346" s="536"/>
      <c r="J346" s="536"/>
      <c r="K346" s="536"/>
      <c r="L346" s="535"/>
      <c r="M346" s="535"/>
      <c r="N346" s="536"/>
      <c r="O346" s="536"/>
      <c r="P346" s="536"/>
      <c r="Q346" s="536"/>
      <c r="R346" s="536"/>
      <c r="S346" s="536"/>
      <c r="T346" s="536"/>
    </row>
    <row r="347">
      <c r="A347" s="532"/>
      <c r="B347" s="536"/>
      <c r="C347" s="533"/>
      <c r="D347" s="536"/>
      <c r="E347" s="536"/>
      <c r="F347" s="536"/>
      <c r="G347" s="534"/>
      <c r="H347" s="534"/>
      <c r="I347" s="536"/>
      <c r="J347" s="536"/>
      <c r="K347" s="536"/>
      <c r="L347" s="535"/>
      <c r="M347" s="535"/>
      <c r="N347" s="536"/>
      <c r="O347" s="536"/>
      <c r="P347" s="536"/>
      <c r="Q347" s="536"/>
      <c r="R347" s="536"/>
      <c r="S347" s="536"/>
      <c r="T347" s="536"/>
    </row>
    <row r="348">
      <c r="A348" s="532"/>
      <c r="B348" s="536"/>
      <c r="C348" s="533"/>
      <c r="D348" s="536"/>
      <c r="E348" s="536"/>
      <c r="F348" s="536"/>
      <c r="G348" s="534"/>
      <c r="H348" s="534"/>
      <c r="I348" s="536"/>
      <c r="J348" s="536"/>
      <c r="K348" s="536"/>
      <c r="L348" s="535"/>
      <c r="M348" s="535"/>
      <c r="N348" s="536"/>
      <c r="O348" s="536"/>
      <c r="P348" s="536"/>
      <c r="Q348" s="536"/>
      <c r="R348" s="536"/>
      <c r="S348" s="536"/>
      <c r="T348" s="536"/>
    </row>
    <row r="349">
      <c r="A349" s="532"/>
      <c r="B349" s="536"/>
      <c r="C349" s="533"/>
      <c r="D349" s="536"/>
      <c r="E349" s="536"/>
      <c r="F349" s="536"/>
      <c r="G349" s="534"/>
      <c r="H349" s="534"/>
      <c r="I349" s="536"/>
      <c r="J349" s="536"/>
      <c r="K349" s="536"/>
      <c r="L349" s="535"/>
      <c r="M349" s="535"/>
      <c r="N349" s="536"/>
      <c r="O349" s="536"/>
      <c r="P349" s="536"/>
      <c r="Q349" s="536"/>
      <c r="R349" s="536"/>
      <c r="S349" s="536"/>
      <c r="T349" s="536"/>
    </row>
    <row r="350">
      <c r="A350" s="532"/>
      <c r="B350" s="536"/>
      <c r="C350" s="533"/>
      <c r="D350" s="536"/>
      <c r="E350" s="536"/>
      <c r="F350" s="536"/>
      <c r="G350" s="534"/>
      <c r="H350" s="534"/>
      <c r="I350" s="536"/>
      <c r="J350" s="536"/>
      <c r="K350" s="536"/>
      <c r="L350" s="535"/>
      <c r="M350" s="535"/>
      <c r="N350" s="536"/>
      <c r="O350" s="536"/>
      <c r="P350" s="536"/>
      <c r="Q350" s="536"/>
      <c r="R350" s="536"/>
      <c r="S350" s="536"/>
      <c r="T350" s="536"/>
    </row>
    <row r="351">
      <c r="A351" s="532"/>
      <c r="B351" s="536"/>
      <c r="C351" s="533"/>
      <c r="D351" s="536"/>
      <c r="E351" s="536"/>
      <c r="F351" s="536"/>
      <c r="G351" s="534"/>
      <c r="H351" s="534"/>
      <c r="I351" s="536"/>
      <c r="J351" s="536"/>
      <c r="K351" s="536"/>
      <c r="L351" s="535"/>
      <c r="M351" s="535"/>
      <c r="N351" s="536"/>
      <c r="O351" s="536"/>
      <c r="P351" s="536"/>
      <c r="Q351" s="536"/>
      <c r="R351" s="536"/>
      <c r="S351" s="536"/>
      <c r="T351" s="536"/>
    </row>
    <row r="352">
      <c r="A352" s="532"/>
      <c r="B352" s="536"/>
      <c r="C352" s="533"/>
      <c r="D352" s="536"/>
      <c r="E352" s="536"/>
      <c r="F352" s="536"/>
      <c r="G352" s="534"/>
      <c r="H352" s="534"/>
      <c r="I352" s="536"/>
      <c r="J352" s="536"/>
      <c r="K352" s="536"/>
      <c r="L352" s="535"/>
      <c r="M352" s="535"/>
      <c r="N352" s="536"/>
      <c r="O352" s="536"/>
      <c r="P352" s="536"/>
      <c r="Q352" s="536"/>
      <c r="R352" s="536"/>
      <c r="S352" s="536"/>
      <c r="T352" s="536"/>
    </row>
    <row r="353">
      <c r="A353" s="532"/>
      <c r="B353" s="536"/>
      <c r="C353" s="533"/>
      <c r="D353" s="536"/>
      <c r="E353" s="536"/>
      <c r="F353" s="536"/>
      <c r="G353" s="534"/>
      <c r="H353" s="534"/>
      <c r="I353" s="536"/>
      <c r="J353" s="536"/>
      <c r="K353" s="536"/>
      <c r="L353" s="535"/>
      <c r="M353" s="535"/>
      <c r="N353" s="536"/>
      <c r="O353" s="536"/>
      <c r="P353" s="536"/>
      <c r="Q353" s="536"/>
      <c r="R353" s="536"/>
      <c r="S353" s="536"/>
      <c r="T353" s="536"/>
    </row>
    <row r="354">
      <c r="A354" s="532"/>
      <c r="B354" s="536"/>
      <c r="C354" s="533"/>
      <c r="D354" s="536"/>
      <c r="E354" s="536"/>
      <c r="F354" s="536"/>
      <c r="G354" s="534"/>
      <c r="H354" s="534"/>
      <c r="I354" s="536"/>
      <c r="J354" s="536"/>
      <c r="K354" s="536"/>
      <c r="L354" s="535"/>
      <c r="M354" s="535"/>
      <c r="N354" s="536"/>
      <c r="O354" s="536"/>
      <c r="P354" s="536"/>
      <c r="Q354" s="536"/>
      <c r="R354" s="536"/>
      <c r="S354" s="536"/>
      <c r="T354" s="536"/>
    </row>
    <row r="355">
      <c r="A355" s="532"/>
      <c r="B355" s="536"/>
      <c r="C355" s="533"/>
      <c r="D355" s="536"/>
      <c r="E355" s="536"/>
      <c r="F355" s="536"/>
      <c r="G355" s="534"/>
      <c r="H355" s="534"/>
      <c r="I355" s="536"/>
      <c r="J355" s="536"/>
      <c r="K355" s="536"/>
      <c r="L355" s="535"/>
      <c r="M355" s="535"/>
      <c r="N355" s="536"/>
      <c r="O355" s="536"/>
      <c r="P355" s="536"/>
      <c r="Q355" s="536"/>
      <c r="R355" s="536"/>
      <c r="S355" s="536"/>
      <c r="T355" s="536"/>
    </row>
    <row r="356">
      <c r="A356" s="532"/>
      <c r="B356" s="536"/>
      <c r="C356" s="533"/>
      <c r="D356" s="536"/>
      <c r="E356" s="536"/>
      <c r="F356" s="536"/>
      <c r="G356" s="534"/>
      <c r="H356" s="534"/>
      <c r="I356" s="536"/>
      <c r="J356" s="536"/>
      <c r="K356" s="536"/>
      <c r="L356" s="535"/>
      <c r="M356" s="535"/>
      <c r="N356" s="536"/>
      <c r="O356" s="536"/>
      <c r="P356" s="536"/>
      <c r="Q356" s="536"/>
      <c r="R356" s="536"/>
      <c r="S356" s="536"/>
      <c r="T356" s="536"/>
    </row>
    <row r="357">
      <c r="A357" s="532"/>
      <c r="B357" s="536"/>
      <c r="C357" s="533"/>
      <c r="D357" s="536"/>
      <c r="E357" s="536"/>
      <c r="F357" s="536"/>
      <c r="G357" s="534"/>
      <c r="H357" s="534"/>
      <c r="I357" s="536"/>
      <c r="J357" s="536"/>
      <c r="K357" s="536"/>
      <c r="L357" s="535"/>
      <c r="M357" s="535"/>
      <c r="N357" s="536"/>
      <c r="O357" s="536"/>
      <c r="P357" s="536"/>
      <c r="Q357" s="536"/>
      <c r="R357" s="536"/>
      <c r="S357" s="536"/>
      <c r="T357" s="536"/>
    </row>
    <row r="358">
      <c r="A358" s="532"/>
      <c r="B358" s="536"/>
      <c r="C358" s="533"/>
      <c r="D358" s="536"/>
      <c r="E358" s="536"/>
      <c r="F358" s="536"/>
      <c r="G358" s="534"/>
      <c r="H358" s="534"/>
      <c r="I358" s="536"/>
      <c r="J358" s="536"/>
      <c r="K358" s="536"/>
      <c r="L358" s="535"/>
      <c r="M358" s="535"/>
      <c r="N358" s="536"/>
      <c r="O358" s="536"/>
      <c r="P358" s="536"/>
      <c r="Q358" s="536"/>
      <c r="R358" s="536"/>
      <c r="S358" s="536"/>
      <c r="T358" s="536"/>
    </row>
    <row r="359">
      <c r="A359" s="532"/>
      <c r="B359" s="536"/>
      <c r="C359" s="533"/>
      <c r="D359" s="536"/>
      <c r="E359" s="536"/>
      <c r="F359" s="536"/>
      <c r="G359" s="534"/>
      <c r="H359" s="534"/>
      <c r="I359" s="536"/>
      <c r="J359" s="536"/>
      <c r="K359" s="536"/>
      <c r="L359" s="535"/>
      <c r="M359" s="535"/>
      <c r="N359" s="536"/>
      <c r="O359" s="536"/>
      <c r="P359" s="536"/>
      <c r="Q359" s="536"/>
      <c r="R359" s="536"/>
      <c r="S359" s="536"/>
      <c r="T359" s="536"/>
    </row>
    <row r="360">
      <c r="A360" s="532"/>
      <c r="B360" s="536"/>
      <c r="C360" s="533"/>
      <c r="D360" s="536"/>
      <c r="E360" s="536"/>
      <c r="F360" s="536"/>
      <c r="G360" s="534"/>
      <c r="H360" s="534"/>
      <c r="I360" s="536"/>
      <c r="J360" s="536"/>
      <c r="K360" s="536"/>
      <c r="L360" s="535"/>
      <c r="M360" s="535"/>
      <c r="N360" s="536"/>
      <c r="O360" s="536"/>
      <c r="P360" s="536"/>
      <c r="Q360" s="536"/>
      <c r="R360" s="536"/>
      <c r="S360" s="536"/>
      <c r="T360" s="536"/>
    </row>
    <row r="361">
      <c r="A361" s="532"/>
      <c r="B361" s="536"/>
      <c r="C361" s="533"/>
      <c r="D361" s="536"/>
      <c r="E361" s="536"/>
      <c r="F361" s="536"/>
      <c r="G361" s="534"/>
      <c r="H361" s="534"/>
      <c r="I361" s="536"/>
      <c r="J361" s="536"/>
      <c r="K361" s="536"/>
      <c r="L361" s="535"/>
      <c r="M361" s="535"/>
      <c r="N361" s="536"/>
      <c r="O361" s="536"/>
      <c r="P361" s="536"/>
      <c r="Q361" s="536"/>
      <c r="R361" s="536"/>
      <c r="S361" s="536"/>
      <c r="T361" s="536"/>
    </row>
    <row r="362">
      <c r="A362" s="532"/>
      <c r="B362" s="536"/>
      <c r="C362" s="533"/>
      <c r="D362" s="536"/>
      <c r="E362" s="536"/>
      <c r="F362" s="536"/>
      <c r="G362" s="534"/>
      <c r="H362" s="534"/>
      <c r="I362" s="536"/>
      <c r="J362" s="536"/>
      <c r="K362" s="536"/>
      <c r="L362" s="535"/>
      <c r="M362" s="535"/>
      <c r="N362" s="536"/>
      <c r="O362" s="536"/>
      <c r="P362" s="536"/>
      <c r="Q362" s="536"/>
      <c r="R362" s="536"/>
      <c r="S362" s="536"/>
      <c r="T362" s="536"/>
    </row>
    <row r="363">
      <c r="A363" s="532"/>
      <c r="B363" s="536"/>
      <c r="C363" s="533"/>
      <c r="D363" s="536"/>
      <c r="E363" s="536"/>
      <c r="F363" s="536"/>
      <c r="G363" s="534"/>
      <c r="H363" s="534"/>
      <c r="I363" s="536"/>
      <c r="J363" s="536"/>
      <c r="K363" s="536"/>
      <c r="L363" s="535"/>
      <c r="M363" s="535"/>
      <c r="N363" s="536"/>
      <c r="O363" s="536"/>
      <c r="P363" s="536"/>
      <c r="Q363" s="536"/>
      <c r="R363" s="536"/>
      <c r="S363" s="536"/>
      <c r="T363" s="536"/>
    </row>
    <row r="364">
      <c r="A364" s="532"/>
      <c r="B364" s="536"/>
      <c r="C364" s="533"/>
      <c r="D364" s="536"/>
      <c r="E364" s="536"/>
      <c r="F364" s="536"/>
      <c r="G364" s="534"/>
      <c r="H364" s="534"/>
      <c r="I364" s="536"/>
      <c r="J364" s="536"/>
      <c r="K364" s="536"/>
      <c r="L364" s="535"/>
      <c r="M364" s="535"/>
      <c r="N364" s="536"/>
      <c r="O364" s="536"/>
      <c r="P364" s="536"/>
      <c r="Q364" s="536"/>
      <c r="R364" s="536"/>
      <c r="S364" s="536"/>
      <c r="T364" s="536"/>
    </row>
    <row r="365">
      <c r="A365" s="532"/>
      <c r="B365" s="536"/>
      <c r="C365" s="533"/>
      <c r="D365" s="536"/>
      <c r="E365" s="536"/>
      <c r="F365" s="536"/>
      <c r="G365" s="534"/>
      <c r="H365" s="534"/>
      <c r="I365" s="536"/>
      <c r="J365" s="536"/>
      <c r="K365" s="536"/>
      <c r="L365" s="535"/>
      <c r="M365" s="535"/>
      <c r="N365" s="536"/>
      <c r="O365" s="536"/>
      <c r="P365" s="536"/>
      <c r="Q365" s="536"/>
      <c r="R365" s="536"/>
      <c r="S365" s="536"/>
      <c r="T365" s="536"/>
    </row>
    <row r="366">
      <c r="A366" s="532"/>
      <c r="B366" s="536"/>
      <c r="C366" s="533"/>
      <c r="D366" s="536"/>
      <c r="E366" s="536"/>
      <c r="F366" s="536"/>
      <c r="G366" s="534"/>
      <c r="H366" s="534"/>
      <c r="I366" s="536"/>
      <c r="J366" s="536"/>
      <c r="K366" s="536"/>
      <c r="L366" s="535"/>
      <c r="M366" s="535"/>
      <c r="N366" s="536"/>
      <c r="O366" s="536"/>
      <c r="P366" s="536"/>
      <c r="Q366" s="536"/>
      <c r="R366" s="536"/>
      <c r="S366" s="536"/>
      <c r="T366" s="536"/>
    </row>
    <row r="367">
      <c r="A367" s="532"/>
      <c r="B367" s="536"/>
      <c r="C367" s="533"/>
      <c r="D367" s="536"/>
      <c r="E367" s="536"/>
      <c r="F367" s="536"/>
      <c r="G367" s="534"/>
      <c r="H367" s="534"/>
      <c r="I367" s="536"/>
      <c r="J367" s="536"/>
      <c r="K367" s="536"/>
      <c r="L367" s="535"/>
      <c r="M367" s="535"/>
      <c r="N367" s="536"/>
      <c r="O367" s="536"/>
      <c r="P367" s="536"/>
      <c r="Q367" s="536"/>
      <c r="R367" s="536"/>
      <c r="S367" s="536"/>
      <c r="T367" s="536"/>
    </row>
    <row r="368">
      <c r="A368" s="532"/>
      <c r="B368" s="536"/>
      <c r="C368" s="533"/>
      <c r="D368" s="536"/>
      <c r="E368" s="536"/>
      <c r="F368" s="536"/>
      <c r="G368" s="534"/>
      <c r="H368" s="534"/>
      <c r="I368" s="536"/>
      <c r="J368" s="536"/>
      <c r="K368" s="536"/>
      <c r="L368" s="535"/>
      <c r="M368" s="535"/>
      <c r="N368" s="536"/>
      <c r="O368" s="536"/>
      <c r="P368" s="536"/>
      <c r="Q368" s="536"/>
      <c r="R368" s="536"/>
      <c r="S368" s="536"/>
      <c r="T368" s="536"/>
    </row>
    <row r="369">
      <c r="A369" s="532"/>
      <c r="B369" s="536"/>
      <c r="C369" s="533"/>
      <c r="D369" s="536"/>
      <c r="E369" s="536"/>
      <c r="F369" s="536"/>
      <c r="G369" s="534"/>
      <c r="H369" s="534"/>
      <c r="I369" s="536"/>
      <c r="J369" s="536"/>
      <c r="K369" s="536"/>
      <c r="L369" s="535"/>
      <c r="M369" s="535"/>
      <c r="N369" s="536"/>
      <c r="O369" s="536"/>
      <c r="P369" s="536"/>
      <c r="Q369" s="536"/>
      <c r="R369" s="536"/>
      <c r="S369" s="536"/>
      <c r="T369" s="536"/>
    </row>
    <row r="370">
      <c r="A370" s="532"/>
      <c r="B370" s="536"/>
      <c r="C370" s="533"/>
      <c r="D370" s="536"/>
      <c r="E370" s="536"/>
      <c r="F370" s="536"/>
      <c r="G370" s="534"/>
      <c r="H370" s="534"/>
      <c r="I370" s="536"/>
      <c r="J370" s="536"/>
      <c r="K370" s="536"/>
      <c r="L370" s="535"/>
      <c r="M370" s="535"/>
      <c r="N370" s="536"/>
      <c r="O370" s="536"/>
      <c r="P370" s="536"/>
      <c r="Q370" s="536"/>
      <c r="R370" s="536"/>
      <c r="S370" s="536"/>
      <c r="T370" s="536"/>
    </row>
    <row r="371">
      <c r="A371" s="532"/>
      <c r="B371" s="536"/>
      <c r="C371" s="533"/>
      <c r="D371" s="536"/>
      <c r="E371" s="536"/>
      <c r="F371" s="536"/>
      <c r="G371" s="534"/>
      <c r="H371" s="534"/>
      <c r="I371" s="536"/>
      <c r="J371" s="536"/>
      <c r="K371" s="536"/>
      <c r="L371" s="535"/>
      <c r="M371" s="535"/>
      <c r="N371" s="536"/>
      <c r="O371" s="536"/>
      <c r="P371" s="536"/>
      <c r="Q371" s="536"/>
      <c r="R371" s="536"/>
      <c r="S371" s="536"/>
      <c r="T371" s="536"/>
    </row>
    <row r="372">
      <c r="A372" s="532"/>
      <c r="B372" s="536"/>
      <c r="C372" s="533"/>
      <c r="D372" s="536"/>
      <c r="E372" s="536"/>
      <c r="F372" s="536"/>
      <c r="G372" s="534"/>
      <c r="H372" s="534"/>
      <c r="I372" s="536"/>
      <c r="J372" s="536"/>
      <c r="K372" s="536"/>
      <c r="L372" s="535"/>
      <c r="M372" s="535"/>
      <c r="N372" s="536"/>
      <c r="O372" s="536"/>
      <c r="P372" s="536"/>
      <c r="Q372" s="536"/>
      <c r="R372" s="536"/>
      <c r="S372" s="536"/>
      <c r="T372" s="536"/>
    </row>
    <row r="373">
      <c r="A373" s="532"/>
      <c r="B373" s="536"/>
      <c r="C373" s="533"/>
      <c r="D373" s="536"/>
      <c r="E373" s="536"/>
      <c r="F373" s="536"/>
      <c r="G373" s="534"/>
      <c r="H373" s="534"/>
      <c r="I373" s="536"/>
      <c r="J373" s="536"/>
      <c r="K373" s="536"/>
      <c r="L373" s="535"/>
      <c r="M373" s="535"/>
      <c r="N373" s="536"/>
      <c r="O373" s="536"/>
      <c r="P373" s="536"/>
      <c r="Q373" s="536"/>
      <c r="R373" s="536"/>
      <c r="S373" s="536"/>
      <c r="T373" s="536"/>
    </row>
    <row r="374">
      <c r="A374" s="532"/>
      <c r="B374" s="536"/>
      <c r="C374" s="533"/>
      <c r="D374" s="536"/>
      <c r="E374" s="536"/>
      <c r="F374" s="536"/>
      <c r="G374" s="534"/>
      <c r="H374" s="534"/>
      <c r="I374" s="536"/>
      <c r="J374" s="536"/>
      <c r="K374" s="536"/>
      <c r="L374" s="535"/>
      <c r="M374" s="535"/>
      <c r="N374" s="536"/>
      <c r="O374" s="536"/>
      <c r="P374" s="536"/>
      <c r="Q374" s="536"/>
      <c r="R374" s="536"/>
      <c r="S374" s="536"/>
      <c r="T374" s="536"/>
    </row>
    <row r="375">
      <c r="A375" s="532"/>
      <c r="B375" s="536"/>
      <c r="C375" s="533"/>
      <c r="D375" s="536"/>
      <c r="E375" s="536"/>
      <c r="F375" s="536"/>
      <c r="G375" s="534"/>
      <c r="H375" s="534"/>
      <c r="I375" s="536"/>
      <c r="J375" s="536"/>
      <c r="K375" s="536"/>
      <c r="L375" s="535"/>
      <c r="M375" s="535"/>
      <c r="N375" s="536"/>
      <c r="O375" s="536"/>
      <c r="P375" s="536"/>
      <c r="Q375" s="536"/>
      <c r="R375" s="536"/>
      <c r="S375" s="536"/>
      <c r="T375" s="536"/>
    </row>
    <row r="376">
      <c r="A376" s="532"/>
      <c r="B376" s="536"/>
      <c r="C376" s="533"/>
      <c r="D376" s="536"/>
      <c r="E376" s="536"/>
      <c r="F376" s="536"/>
      <c r="G376" s="534"/>
      <c r="H376" s="534"/>
      <c r="I376" s="536"/>
      <c r="J376" s="536"/>
      <c r="K376" s="536"/>
      <c r="L376" s="535"/>
      <c r="M376" s="535"/>
      <c r="N376" s="536"/>
      <c r="O376" s="536"/>
      <c r="P376" s="536"/>
      <c r="Q376" s="536"/>
      <c r="R376" s="536"/>
      <c r="S376" s="536"/>
      <c r="T376" s="536"/>
    </row>
    <row r="377">
      <c r="A377" s="532"/>
      <c r="B377" s="536"/>
      <c r="C377" s="533"/>
      <c r="D377" s="536"/>
      <c r="E377" s="536"/>
      <c r="F377" s="536"/>
      <c r="G377" s="534"/>
      <c r="H377" s="534"/>
      <c r="I377" s="536"/>
      <c r="J377" s="536"/>
      <c r="K377" s="536"/>
      <c r="L377" s="535"/>
      <c r="M377" s="535"/>
      <c r="N377" s="536"/>
      <c r="O377" s="536"/>
      <c r="P377" s="536"/>
      <c r="Q377" s="536"/>
      <c r="R377" s="536"/>
      <c r="S377" s="536"/>
      <c r="T377" s="536"/>
    </row>
    <row r="378">
      <c r="A378" s="532"/>
      <c r="B378" s="536"/>
      <c r="C378" s="533"/>
      <c r="D378" s="536"/>
      <c r="E378" s="536"/>
      <c r="F378" s="536"/>
      <c r="G378" s="534"/>
      <c r="H378" s="534"/>
      <c r="I378" s="536"/>
      <c r="J378" s="536"/>
      <c r="K378" s="536"/>
      <c r="L378" s="535"/>
      <c r="M378" s="535"/>
      <c r="N378" s="536"/>
      <c r="O378" s="536"/>
      <c r="P378" s="536"/>
      <c r="Q378" s="536"/>
      <c r="R378" s="536"/>
      <c r="S378" s="536"/>
      <c r="T378" s="536"/>
    </row>
    <row r="379">
      <c r="A379" s="532"/>
      <c r="B379" s="536"/>
      <c r="C379" s="533"/>
      <c r="D379" s="536"/>
      <c r="E379" s="536"/>
      <c r="F379" s="536"/>
      <c r="G379" s="534"/>
      <c r="H379" s="534"/>
      <c r="I379" s="536"/>
      <c r="J379" s="536"/>
      <c r="K379" s="536"/>
      <c r="L379" s="535"/>
      <c r="M379" s="535"/>
      <c r="N379" s="536"/>
      <c r="O379" s="536"/>
      <c r="P379" s="536"/>
      <c r="Q379" s="536"/>
      <c r="R379" s="536"/>
      <c r="S379" s="536"/>
      <c r="T379" s="536"/>
    </row>
    <row r="380">
      <c r="A380" s="532"/>
      <c r="B380" s="536"/>
      <c r="C380" s="533"/>
      <c r="D380" s="536"/>
      <c r="E380" s="536"/>
      <c r="F380" s="536"/>
      <c r="G380" s="534"/>
      <c r="H380" s="534"/>
      <c r="I380" s="536"/>
      <c r="J380" s="536"/>
      <c r="K380" s="536"/>
      <c r="L380" s="535"/>
      <c r="M380" s="535"/>
      <c r="N380" s="536"/>
      <c r="O380" s="536"/>
      <c r="P380" s="536"/>
      <c r="Q380" s="536"/>
      <c r="R380" s="536"/>
      <c r="S380" s="536"/>
      <c r="T380" s="536"/>
    </row>
    <row r="381">
      <c r="A381" s="532"/>
      <c r="B381" s="536"/>
      <c r="C381" s="533"/>
      <c r="D381" s="536"/>
      <c r="E381" s="536"/>
      <c r="F381" s="536"/>
      <c r="G381" s="534"/>
      <c r="H381" s="534"/>
      <c r="I381" s="536"/>
      <c r="J381" s="536"/>
      <c r="K381" s="536"/>
      <c r="L381" s="535"/>
      <c r="M381" s="535"/>
      <c r="N381" s="536"/>
      <c r="O381" s="536"/>
      <c r="P381" s="536"/>
      <c r="Q381" s="536"/>
      <c r="R381" s="536"/>
      <c r="S381" s="536"/>
      <c r="T381" s="536"/>
    </row>
    <row r="382">
      <c r="A382" s="532"/>
      <c r="B382" s="536"/>
      <c r="C382" s="533"/>
      <c r="D382" s="536"/>
      <c r="E382" s="536"/>
      <c r="F382" s="536"/>
      <c r="G382" s="534"/>
      <c r="H382" s="534"/>
      <c r="I382" s="536"/>
      <c r="J382" s="536"/>
      <c r="K382" s="536"/>
      <c r="L382" s="535"/>
      <c r="M382" s="535"/>
      <c r="N382" s="536"/>
      <c r="O382" s="536"/>
      <c r="P382" s="536"/>
      <c r="Q382" s="536"/>
      <c r="R382" s="536"/>
      <c r="S382" s="536"/>
      <c r="T382" s="536"/>
    </row>
    <row r="383">
      <c r="A383" s="532"/>
      <c r="B383" s="536"/>
      <c r="C383" s="533"/>
      <c r="D383" s="536"/>
      <c r="E383" s="536"/>
      <c r="F383" s="536"/>
      <c r="G383" s="534"/>
      <c r="H383" s="534"/>
      <c r="I383" s="536"/>
      <c r="J383" s="536"/>
      <c r="K383" s="536"/>
      <c r="L383" s="535"/>
      <c r="M383" s="535"/>
      <c r="N383" s="536"/>
      <c r="O383" s="536"/>
      <c r="P383" s="536"/>
      <c r="Q383" s="536"/>
      <c r="R383" s="536"/>
      <c r="S383" s="536"/>
      <c r="T383" s="536"/>
    </row>
    <row r="384">
      <c r="A384" s="532"/>
      <c r="B384" s="536"/>
      <c r="C384" s="533"/>
      <c r="D384" s="536"/>
      <c r="E384" s="536"/>
      <c r="F384" s="536"/>
      <c r="G384" s="534"/>
      <c r="H384" s="534"/>
      <c r="I384" s="536"/>
      <c r="J384" s="536"/>
      <c r="K384" s="536"/>
      <c r="L384" s="535"/>
      <c r="M384" s="535"/>
      <c r="N384" s="536"/>
      <c r="O384" s="536"/>
      <c r="P384" s="536"/>
      <c r="Q384" s="536"/>
      <c r="R384" s="536"/>
      <c r="S384" s="536"/>
      <c r="T384" s="536"/>
    </row>
    <row r="385">
      <c r="A385" s="532"/>
      <c r="B385" s="536"/>
      <c r="C385" s="533"/>
      <c r="D385" s="536"/>
      <c r="E385" s="536"/>
      <c r="F385" s="536"/>
      <c r="G385" s="534"/>
      <c r="H385" s="534"/>
      <c r="I385" s="536"/>
      <c r="J385" s="536"/>
      <c r="K385" s="536"/>
      <c r="L385" s="535"/>
      <c r="M385" s="535"/>
      <c r="N385" s="536"/>
      <c r="O385" s="536"/>
      <c r="P385" s="536"/>
      <c r="Q385" s="536"/>
      <c r="R385" s="536"/>
      <c r="S385" s="536"/>
      <c r="T385" s="536"/>
    </row>
    <row r="386">
      <c r="A386" s="532"/>
      <c r="B386" s="536"/>
      <c r="C386" s="533"/>
      <c r="D386" s="536"/>
      <c r="E386" s="536"/>
      <c r="F386" s="536"/>
      <c r="G386" s="534"/>
      <c r="H386" s="534"/>
      <c r="I386" s="536"/>
      <c r="J386" s="536"/>
      <c r="K386" s="536"/>
      <c r="L386" s="535"/>
      <c r="M386" s="535"/>
      <c r="N386" s="536"/>
      <c r="O386" s="536"/>
      <c r="P386" s="536"/>
      <c r="Q386" s="536"/>
      <c r="R386" s="536"/>
      <c r="S386" s="536"/>
      <c r="T386" s="536"/>
    </row>
    <row r="387">
      <c r="A387" s="532"/>
      <c r="B387" s="536"/>
      <c r="C387" s="533"/>
      <c r="D387" s="536"/>
      <c r="E387" s="536"/>
      <c r="F387" s="536"/>
      <c r="G387" s="534"/>
      <c r="H387" s="534"/>
      <c r="I387" s="536"/>
      <c r="J387" s="536"/>
      <c r="K387" s="536"/>
      <c r="L387" s="535"/>
      <c r="M387" s="535"/>
      <c r="N387" s="536"/>
      <c r="O387" s="536"/>
      <c r="P387" s="536"/>
      <c r="Q387" s="536"/>
      <c r="R387" s="536"/>
      <c r="S387" s="536"/>
      <c r="T387" s="536"/>
    </row>
    <row r="388">
      <c r="A388" s="532"/>
      <c r="B388" s="536"/>
      <c r="C388" s="533"/>
      <c r="D388" s="536"/>
      <c r="E388" s="536"/>
      <c r="F388" s="536"/>
      <c r="G388" s="534"/>
      <c r="H388" s="534"/>
      <c r="I388" s="536"/>
      <c r="J388" s="536"/>
      <c r="K388" s="536"/>
      <c r="L388" s="535"/>
      <c r="M388" s="535"/>
      <c r="N388" s="536"/>
      <c r="O388" s="536"/>
      <c r="P388" s="536"/>
      <c r="Q388" s="536"/>
      <c r="R388" s="536"/>
      <c r="S388" s="536"/>
      <c r="T388" s="536"/>
    </row>
    <row r="389">
      <c r="A389" s="532"/>
      <c r="B389" s="536"/>
      <c r="C389" s="533"/>
      <c r="D389" s="536"/>
      <c r="E389" s="536"/>
      <c r="F389" s="536"/>
      <c r="G389" s="534"/>
      <c r="H389" s="534"/>
      <c r="I389" s="536"/>
      <c r="J389" s="536"/>
      <c r="K389" s="536"/>
      <c r="L389" s="535"/>
      <c r="M389" s="535"/>
      <c r="N389" s="536"/>
      <c r="O389" s="536"/>
      <c r="P389" s="536"/>
      <c r="Q389" s="536"/>
      <c r="R389" s="536"/>
      <c r="S389" s="536"/>
      <c r="T389" s="536"/>
    </row>
    <row r="390">
      <c r="A390" s="532"/>
      <c r="B390" s="536"/>
      <c r="C390" s="533"/>
      <c r="D390" s="536"/>
      <c r="E390" s="536"/>
      <c r="F390" s="536"/>
      <c r="G390" s="534"/>
      <c r="H390" s="534"/>
      <c r="I390" s="536"/>
      <c r="J390" s="536"/>
      <c r="K390" s="536"/>
      <c r="L390" s="535"/>
      <c r="M390" s="535"/>
      <c r="N390" s="536"/>
      <c r="O390" s="536"/>
      <c r="P390" s="536"/>
      <c r="Q390" s="536"/>
      <c r="R390" s="536"/>
      <c r="S390" s="536"/>
      <c r="T390" s="536"/>
    </row>
    <row r="391">
      <c r="A391" s="532"/>
      <c r="B391" s="536"/>
      <c r="C391" s="533"/>
      <c r="D391" s="536"/>
      <c r="E391" s="536"/>
      <c r="F391" s="536"/>
      <c r="G391" s="534"/>
      <c r="H391" s="534"/>
      <c r="I391" s="536"/>
      <c r="J391" s="536"/>
      <c r="K391" s="536"/>
      <c r="L391" s="535"/>
      <c r="M391" s="535"/>
      <c r="N391" s="536"/>
      <c r="O391" s="536"/>
      <c r="P391" s="536"/>
      <c r="Q391" s="536"/>
      <c r="R391" s="536"/>
      <c r="S391" s="536"/>
      <c r="T391" s="536"/>
    </row>
    <row r="392">
      <c r="A392" s="532"/>
      <c r="B392" s="536"/>
      <c r="C392" s="533"/>
      <c r="D392" s="536"/>
      <c r="E392" s="536"/>
      <c r="F392" s="536"/>
      <c r="G392" s="534"/>
      <c r="H392" s="534"/>
      <c r="I392" s="536"/>
      <c r="J392" s="536"/>
      <c r="K392" s="536"/>
      <c r="L392" s="535"/>
      <c r="M392" s="535"/>
      <c r="N392" s="536"/>
      <c r="O392" s="536"/>
      <c r="P392" s="536"/>
      <c r="Q392" s="536"/>
      <c r="R392" s="536"/>
      <c r="S392" s="536"/>
      <c r="T392" s="536"/>
    </row>
    <row r="393">
      <c r="A393" s="532"/>
      <c r="B393" s="536"/>
      <c r="C393" s="533"/>
      <c r="D393" s="536"/>
      <c r="E393" s="536"/>
      <c r="F393" s="536"/>
      <c r="G393" s="534"/>
      <c r="H393" s="534"/>
      <c r="I393" s="536"/>
      <c r="J393" s="536"/>
      <c r="K393" s="536"/>
      <c r="L393" s="535"/>
      <c r="M393" s="535"/>
      <c r="N393" s="536"/>
      <c r="O393" s="536"/>
      <c r="P393" s="536"/>
      <c r="Q393" s="536"/>
      <c r="R393" s="536"/>
      <c r="S393" s="536"/>
      <c r="T393" s="536"/>
    </row>
    <row r="394">
      <c r="A394" s="532"/>
      <c r="B394" s="536"/>
      <c r="C394" s="533"/>
      <c r="D394" s="536"/>
      <c r="E394" s="536"/>
      <c r="F394" s="536"/>
      <c r="G394" s="534"/>
      <c r="H394" s="534"/>
      <c r="I394" s="536"/>
      <c r="J394" s="536"/>
      <c r="K394" s="536"/>
      <c r="L394" s="535"/>
      <c r="M394" s="535"/>
      <c r="N394" s="536"/>
      <c r="O394" s="536"/>
      <c r="P394" s="536"/>
      <c r="Q394" s="536"/>
      <c r="R394" s="536"/>
      <c r="S394" s="536"/>
      <c r="T394" s="536"/>
    </row>
    <row r="395">
      <c r="A395" s="532"/>
      <c r="B395" s="536"/>
      <c r="C395" s="533"/>
      <c r="D395" s="536"/>
      <c r="E395" s="536"/>
      <c r="F395" s="536"/>
      <c r="G395" s="534"/>
      <c r="H395" s="534"/>
      <c r="I395" s="536"/>
      <c r="J395" s="536"/>
      <c r="K395" s="536"/>
      <c r="L395" s="535"/>
      <c r="M395" s="535"/>
      <c r="N395" s="536"/>
      <c r="O395" s="536"/>
      <c r="P395" s="536"/>
      <c r="Q395" s="536"/>
      <c r="R395" s="536"/>
      <c r="S395" s="536"/>
      <c r="T395" s="536"/>
    </row>
    <row r="396">
      <c r="A396" s="532"/>
      <c r="B396" s="536"/>
      <c r="C396" s="533"/>
      <c r="D396" s="536"/>
      <c r="E396" s="536"/>
      <c r="F396" s="536"/>
      <c r="G396" s="534"/>
      <c r="H396" s="534"/>
      <c r="I396" s="536"/>
      <c r="J396" s="536"/>
      <c r="K396" s="536"/>
      <c r="L396" s="535"/>
      <c r="M396" s="535"/>
      <c r="N396" s="536"/>
      <c r="O396" s="536"/>
      <c r="P396" s="536"/>
      <c r="Q396" s="536"/>
      <c r="R396" s="536"/>
      <c r="S396" s="536"/>
      <c r="T396" s="536"/>
    </row>
    <row r="397">
      <c r="A397" s="532"/>
      <c r="B397" s="536"/>
      <c r="C397" s="533"/>
      <c r="D397" s="536"/>
      <c r="E397" s="536"/>
      <c r="F397" s="536"/>
      <c r="G397" s="534"/>
      <c r="H397" s="534"/>
      <c r="I397" s="536"/>
      <c r="J397" s="536"/>
      <c r="K397" s="536"/>
      <c r="L397" s="535"/>
      <c r="M397" s="535"/>
      <c r="N397" s="536"/>
      <c r="O397" s="536"/>
      <c r="P397" s="536"/>
      <c r="Q397" s="536"/>
      <c r="R397" s="536"/>
      <c r="S397" s="536"/>
      <c r="T397" s="536"/>
    </row>
    <row r="398">
      <c r="A398" s="532"/>
      <c r="B398" s="536"/>
      <c r="C398" s="533"/>
      <c r="D398" s="536"/>
      <c r="E398" s="536"/>
      <c r="F398" s="536"/>
      <c r="G398" s="534"/>
      <c r="H398" s="534"/>
      <c r="I398" s="536"/>
      <c r="J398" s="536"/>
      <c r="K398" s="536"/>
      <c r="L398" s="535"/>
      <c r="M398" s="535"/>
      <c r="N398" s="536"/>
      <c r="O398" s="536"/>
      <c r="P398" s="536"/>
      <c r="Q398" s="536"/>
      <c r="R398" s="536"/>
      <c r="S398" s="536"/>
      <c r="T398" s="536"/>
    </row>
    <row r="399">
      <c r="A399" s="532"/>
      <c r="B399" s="536"/>
      <c r="C399" s="533"/>
      <c r="D399" s="536"/>
      <c r="E399" s="536"/>
      <c r="F399" s="536"/>
      <c r="G399" s="534"/>
      <c r="H399" s="534"/>
      <c r="I399" s="536"/>
      <c r="J399" s="536"/>
      <c r="K399" s="536"/>
      <c r="L399" s="535"/>
      <c r="M399" s="535"/>
      <c r="N399" s="536"/>
      <c r="O399" s="536"/>
      <c r="P399" s="536"/>
      <c r="Q399" s="536"/>
      <c r="R399" s="536"/>
      <c r="S399" s="536"/>
      <c r="T399" s="536"/>
    </row>
    <row r="400">
      <c r="A400" s="532"/>
      <c r="B400" s="536"/>
      <c r="C400" s="533"/>
      <c r="D400" s="536"/>
      <c r="E400" s="536"/>
      <c r="F400" s="536"/>
      <c r="G400" s="534"/>
      <c r="H400" s="534"/>
      <c r="I400" s="536"/>
      <c r="J400" s="536"/>
      <c r="K400" s="536"/>
      <c r="L400" s="535"/>
      <c r="M400" s="535"/>
      <c r="N400" s="536"/>
      <c r="O400" s="536"/>
      <c r="P400" s="536"/>
      <c r="Q400" s="536"/>
      <c r="R400" s="536"/>
      <c r="S400" s="536"/>
      <c r="T400" s="536"/>
    </row>
    <row r="401">
      <c r="A401" s="532"/>
      <c r="B401" s="536"/>
      <c r="C401" s="533"/>
      <c r="D401" s="536"/>
      <c r="E401" s="536"/>
      <c r="F401" s="536"/>
      <c r="G401" s="534"/>
      <c r="H401" s="534"/>
      <c r="I401" s="536"/>
      <c r="J401" s="536"/>
      <c r="K401" s="536"/>
      <c r="L401" s="535"/>
      <c r="M401" s="535"/>
      <c r="N401" s="536"/>
      <c r="O401" s="536"/>
      <c r="P401" s="536"/>
      <c r="Q401" s="536"/>
      <c r="R401" s="536"/>
      <c r="S401" s="536"/>
      <c r="T401" s="536"/>
    </row>
    <row r="402">
      <c r="A402" s="532"/>
      <c r="B402" s="536"/>
      <c r="C402" s="533"/>
      <c r="D402" s="536"/>
      <c r="E402" s="536"/>
      <c r="F402" s="536"/>
      <c r="G402" s="534"/>
      <c r="H402" s="534"/>
      <c r="I402" s="536"/>
      <c r="J402" s="536"/>
      <c r="K402" s="536"/>
      <c r="L402" s="535"/>
      <c r="M402" s="535"/>
      <c r="N402" s="536"/>
      <c r="O402" s="536"/>
      <c r="P402" s="536"/>
      <c r="Q402" s="536"/>
      <c r="R402" s="536"/>
      <c r="S402" s="536"/>
      <c r="T402" s="536"/>
    </row>
    <row r="403">
      <c r="A403" s="532"/>
      <c r="B403" s="536"/>
      <c r="C403" s="533"/>
      <c r="D403" s="536"/>
      <c r="E403" s="536"/>
      <c r="F403" s="536"/>
      <c r="G403" s="534"/>
      <c r="H403" s="534"/>
      <c r="I403" s="536"/>
      <c r="J403" s="536"/>
      <c r="K403" s="536"/>
      <c r="L403" s="535"/>
      <c r="M403" s="535"/>
      <c r="N403" s="536"/>
      <c r="O403" s="536"/>
      <c r="P403" s="536"/>
      <c r="Q403" s="536"/>
      <c r="R403" s="536"/>
      <c r="S403" s="536"/>
      <c r="T403" s="536"/>
    </row>
    <row r="404">
      <c r="A404" s="532"/>
      <c r="B404" s="536"/>
      <c r="C404" s="533"/>
      <c r="D404" s="536"/>
      <c r="E404" s="536"/>
      <c r="F404" s="536"/>
      <c r="G404" s="534"/>
      <c r="H404" s="534"/>
      <c r="I404" s="536"/>
      <c r="J404" s="536"/>
      <c r="K404" s="536"/>
      <c r="L404" s="535"/>
      <c r="M404" s="535"/>
      <c r="N404" s="536"/>
      <c r="O404" s="536"/>
      <c r="P404" s="536"/>
      <c r="Q404" s="536"/>
      <c r="R404" s="536"/>
      <c r="S404" s="536"/>
      <c r="T404" s="536"/>
    </row>
    <row r="405">
      <c r="A405" s="532"/>
      <c r="B405" s="536"/>
      <c r="C405" s="533"/>
      <c r="D405" s="536"/>
      <c r="E405" s="536"/>
      <c r="F405" s="536"/>
      <c r="G405" s="534"/>
      <c r="H405" s="534"/>
      <c r="I405" s="536"/>
      <c r="J405" s="536"/>
      <c r="K405" s="536"/>
      <c r="L405" s="535"/>
      <c r="M405" s="535"/>
      <c r="N405" s="536"/>
      <c r="O405" s="536"/>
      <c r="P405" s="536"/>
      <c r="Q405" s="536"/>
      <c r="R405" s="536"/>
      <c r="S405" s="536"/>
      <c r="T405" s="536"/>
    </row>
    <row r="406">
      <c r="A406" s="532"/>
      <c r="B406" s="536"/>
      <c r="C406" s="533"/>
      <c r="D406" s="536"/>
      <c r="E406" s="536"/>
      <c r="F406" s="536"/>
      <c r="G406" s="534"/>
      <c r="H406" s="534"/>
      <c r="I406" s="536"/>
      <c r="J406" s="536"/>
      <c r="K406" s="536"/>
      <c r="L406" s="535"/>
      <c r="M406" s="535"/>
      <c r="N406" s="536"/>
      <c r="O406" s="536"/>
      <c r="P406" s="536"/>
      <c r="Q406" s="536"/>
      <c r="R406" s="536"/>
      <c r="S406" s="536"/>
      <c r="T406" s="536"/>
    </row>
    <row r="407">
      <c r="A407" s="532"/>
      <c r="B407" s="536"/>
      <c r="C407" s="533"/>
      <c r="D407" s="536"/>
      <c r="E407" s="536"/>
      <c r="F407" s="536"/>
      <c r="G407" s="534"/>
      <c r="H407" s="534"/>
      <c r="I407" s="536"/>
      <c r="J407" s="536"/>
      <c r="K407" s="536"/>
      <c r="L407" s="535"/>
      <c r="M407" s="535"/>
      <c r="N407" s="536"/>
      <c r="O407" s="536"/>
      <c r="P407" s="536"/>
      <c r="Q407" s="536"/>
      <c r="R407" s="536"/>
      <c r="S407" s="536"/>
      <c r="T407" s="536"/>
    </row>
    <row r="408">
      <c r="A408" s="532"/>
      <c r="B408" s="536"/>
      <c r="C408" s="533"/>
      <c r="D408" s="536"/>
      <c r="E408" s="536"/>
      <c r="F408" s="536"/>
      <c r="G408" s="534"/>
      <c r="H408" s="534"/>
      <c r="I408" s="536"/>
      <c r="J408" s="536"/>
      <c r="K408" s="536"/>
      <c r="L408" s="535"/>
      <c r="M408" s="535"/>
      <c r="N408" s="536"/>
      <c r="O408" s="536"/>
      <c r="P408" s="536"/>
      <c r="Q408" s="536"/>
      <c r="R408" s="536"/>
      <c r="S408" s="536"/>
      <c r="T408" s="536"/>
    </row>
    <row r="409">
      <c r="A409" s="532"/>
      <c r="B409" s="536"/>
      <c r="C409" s="533"/>
      <c r="D409" s="536"/>
      <c r="E409" s="536"/>
      <c r="F409" s="536"/>
      <c r="G409" s="534"/>
      <c r="H409" s="534"/>
      <c r="I409" s="536"/>
      <c r="J409" s="536"/>
      <c r="K409" s="536"/>
      <c r="L409" s="535"/>
      <c r="M409" s="535"/>
      <c r="N409" s="536"/>
      <c r="O409" s="536"/>
      <c r="P409" s="536"/>
      <c r="Q409" s="536"/>
      <c r="R409" s="536"/>
      <c r="S409" s="536"/>
      <c r="T409" s="536"/>
    </row>
    <row r="410">
      <c r="A410" s="532"/>
      <c r="B410" s="536"/>
      <c r="C410" s="533"/>
      <c r="D410" s="536"/>
      <c r="E410" s="536"/>
      <c r="F410" s="536"/>
      <c r="G410" s="534"/>
      <c r="H410" s="534"/>
      <c r="I410" s="536"/>
      <c r="J410" s="536"/>
      <c r="K410" s="536"/>
      <c r="L410" s="535"/>
      <c r="M410" s="535"/>
      <c r="N410" s="536"/>
      <c r="O410" s="536"/>
      <c r="P410" s="536"/>
      <c r="Q410" s="536"/>
      <c r="R410" s="536"/>
      <c r="S410" s="536"/>
      <c r="T410" s="536"/>
    </row>
    <row r="411">
      <c r="A411" s="532"/>
      <c r="B411" s="536"/>
      <c r="C411" s="533"/>
      <c r="D411" s="536"/>
      <c r="E411" s="536"/>
      <c r="F411" s="536"/>
      <c r="G411" s="534"/>
      <c r="H411" s="534"/>
      <c r="I411" s="536"/>
      <c r="J411" s="536"/>
      <c r="K411" s="536"/>
      <c r="L411" s="535"/>
      <c r="M411" s="535"/>
      <c r="N411" s="536"/>
      <c r="O411" s="536"/>
      <c r="P411" s="536"/>
      <c r="Q411" s="536"/>
      <c r="R411" s="536"/>
      <c r="S411" s="536"/>
      <c r="T411" s="536"/>
    </row>
    <row r="412">
      <c r="A412" s="532"/>
      <c r="B412" s="536"/>
      <c r="C412" s="533"/>
      <c r="D412" s="536"/>
      <c r="E412" s="536"/>
      <c r="F412" s="536"/>
      <c r="G412" s="534"/>
      <c r="H412" s="534"/>
      <c r="I412" s="536"/>
      <c r="J412" s="536"/>
      <c r="K412" s="536"/>
      <c r="L412" s="535"/>
      <c r="M412" s="535"/>
      <c r="N412" s="536"/>
      <c r="O412" s="536"/>
      <c r="P412" s="536"/>
      <c r="Q412" s="536"/>
      <c r="R412" s="536"/>
      <c r="S412" s="536"/>
      <c r="T412" s="536"/>
    </row>
    <row r="413">
      <c r="A413" s="532"/>
      <c r="B413" s="536"/>
      <c r="C413" s="533"/>
      <c r="D413" s="536"/>
      <c r="E413" s="536"/>
      <c r="F413" s="536"/>
      <c r="G413" s="534"/>
      <c r="H413" s="534"/>
      <c r="I413" s="536"/>
      <c r="J413" s="536"/>
      <c r="K413" s="536"/>
      <c r="L413" s="535"/>
      <c r="M413" s="535"/>
      <c r="N413" s="536"/>
      <c r="O413" s="536"/>
      <c r="P413" s="536"/>
      <c r="Q413" s="536"/>
      <c r="R413" s="536"/>
      <c r="S413" s="536"/>
      <c r="T413" s="536"/>
    </row>
    <row r="414">
      <c r="A414" s="532"/>
      <c r="B414" s="536"/>
      <c r="C414" s="533"/>
      <c r="D414" s="536"/>
      <c r="E414" s="536"/>
      <c r="F414" s="536"/>
      <c r="G414" s="534"/>
      <c r="H414" s="534"/>
      <c r="I414" s="536"/>
      <c r="J414" s="536"/>
      <c r="K414" s="536"/>
      <c r="L414" s="535"/>
      <c r="M414" s="535"/>
      <c r="N414" s="536"/>
      <c r="O414" s="536"/>
      <c r="P414" s="536"/>
      <c r="Q414" s="536"/>
      <c r="R414" s="536"/>
      <c r="S414" s="536"/>
      <c r="T414" s="536"/>
    </row>
    <row r="415">
      <c r="A415" s="532"/>
      <c r="B415" s="536"/>
      <c r="C415" s="533"/>
      <c r="D415" s="536"/>
      <c r="E415" s="536"/>
      <c r="F415" s="536"/>
      <c r="G415" s="534"/>
      <c r="H415" s="534"/>
      <c r="I415" s="536"/>
      <c r="J415" s="536"/>
      <c r="K415" s="536"/>
      <c r="L415" s="535"/>
      <c r="M415" s="535"/>
      <c r="N415" s="536"/>
      <c r="O415" s="536"/>
      <c r="P415" s="536"/>
      <c r="Q415" s="536"/>
      <c r="R415" s="536"/>
      <c r="S415" s="536"/>
      <c r="T415" s="536"/>
    </row>
    <row r="416">
      <c r="A416" s="532"/>
      <c r="B416" s="536"/>
      <c r="C416" s="533"/>
      <c r="D416" s="536"/>
      <c r="E416" s="536"/>
      <c r="F416" s="536"/>
      <c r="G416" s="534"/>
      <c r="H416" s="534"/>
      <c r="I416" s="536"/>
      <c r="J416" s="536"/>
      <c r="K416" s="536"/>
      <c r="L416" s="535"/>
      <c r="M416" s="535"/>
      <c r="N416" s="536"/>
      <c r="O416" s="536"/>
      <c r="P416" s="536"/>
      <c r="Q416" s="536"/>
      <c r="R416" s="536"/>
      <c r="S416" s="536"/>
      <c r="T416" s="536"/>
    </row>
    <row r="417">
      <c r="A417" s="532"/>
      <c r="B417" s="536"/>
      <c r="C417" s="533"/>
      <c r="D417" s="536"/>
      <c r="E417" s="536"/>
      <c r="F417" s="536"/>
      <c r="G417" s="534"/>
      <c r="H417" s="534"/>
      <c r="I417" s="536"/>
      <c r="J417" s="536"/>
      <c r="K417" s="536"/>
      <c r="L417" s="535"/>
      <c r="M417" s="535"/>
      <c r="N417" s="536"/>
      <c r="O417" s="536"/>
      <c r="P417" s="536"/>
      <c r="Q417" s="536"/>
      <c r="R417" s="536"/>
      <c r="S417" s="536"/>
      <c r="T417" s="536"/>
    </row>
    <row r="418">
      <c r="A418" s="532"/>
      <c r="B418" s="536"/>
      <c r="C418" s="533"/>
      <c r="D418" s="536"/>
      <c r="E418" s="536"/>
      <c r="F418" s="536"/>
      <c r="G418" s="534"/>
      <c r="H418" s="534"/>
      <c r="I418" s="536"/>
      <c r="J418" s="536"/>
      <c r="K418" s="536"/>
      <c r="L418" s="535"/>
      <c r="M418" s="535"/>
      <c r="N418" s="536"/>
      <c r="O418" s="536"/>
      <c r="P418" s="536"/>
      <c r="Q418" s="536"/>
      <c r="R418" s="536"/>
      <c r="S418" s="536"/>
      <c r="T418" s="536"/>
    </row>
    <row r="419">
      <c r="A419" s="532"/>
      <c r="B419" s="536"/>
      <c r="C419" s="533"/>
      <c r="D419" s="536"/>
      <c r="E419" s="536"/>
      <c r="F419" s="536"/>
      <c r="G419" s="534"/>
      <c r="H419" s="534"/>
      <c r="I419" s="536"/>
      <c r="J419" s="536"/>
      <c r="K419" s="536"/>
      <c r="L419" s="535"/>
      <c r="M419" s="535"/>
      <c r="N419" s="536"/>
      <c r="O419" s="536"/>
      <c r="P419" s="536"/>
      <c r="Q419" s="536"/>
      <c r="R419" s="536"/>
      <c r="S419" s="536"/>
      <c r="T419" s="536"/>
    </row>
    <row r="420">
      <c r="A420" s="532"/>
      <c r="B420" s="536"/>
      <c r="C420" s="533"/>
      <c r="D420" s="536"/>
      <c r="E420" s="536"/>
      <c r="F420" s="536"/>
      <c r="G420" s="534"/>
      <c r="H420" s="534"/>
      <c r="I420" s="536"/>
      <c r="J420" s="536"/>
      <c r="K420" s="536"/>
      <c r="L420" s="535"/>
      <c r="M420" s="535"/>
      <c r="N420" s="536"/>
      <c r="O420" s="536"/>
      <c r="P420" s="536"/>
      <c r="Q420" s="536"/>
      <c r="R420" s="536"/>
      <c r="S420" s="536"/>
      <c r="T420" s="536"/>
    </row>
    <row r="421">
      <c r="A421" s="532"/>
      <c r="B421" s="536"/>
      <c r="C421" s="533"/>
      <c r="D421" s="536"/>
      <c r="E421" s="536"/>
      <c r="F421" s="536"/>
      <c r="G421" s="534"/>
      <c r="H421" s="534"/>
      <c r="I421" s="536"/>
      <c r="J421" s="536"/>
      <c r="K421" s="536"/>
      <c r="L421" s="535"/>
      <c r="M421" s="535"/>
      <c r="N421" s="536"/>
      <c r="O421" s="536"/>
      <c r="P421" s="536"/>
      <c r="Q421" s="536"/>
      <c r="R421" s="536"/>
      <c r="S421" s="536"/>
      <c r="T421" s="536"/>
    </row>
    <row r="422">
      <c r="A422" s="532"/>
      <c r="B422" s="536"/>
      <c r="C422" s="533"/>
      <c r="D422" s="536"/>
      <c r="E422" s="536"/>
      <c r="F422" s="536"/>
      <c r="G422" s="534"/>
      <c r="H422" s="534"/>
      <c r="I422" s="536"/>
      <c r="J422" s="536"/>
      <c r="K422" s="536"/>
      <c r="L422" s="535"/>
      <c r="M422" s="535"/>
      <c r="N422" s="536"/>
      <c r="O422" s="536"/>
      <c r="P422" s="536"/>
      <c r="Q422" s="536"/>
      <c r="R422" s="536"/>
      <c r="S422" s="536"/>
      <c r="T422" s="536"/>
    </row>
    <row r="423">
      <c r="A423" s="532"/>
      <c r="B423" s="536"/>
      <c r="C423" s="533"/>
      <c r="D423" s="536"/>
      <c r="E423" s="536"/>
      <c r="F423" s="536"/>
      <c r="G423" s="534"/>
      <c r="H423" s="534"/>
      <c r="I423" s="536"/>
      <c r="J423" s="536"/>
      <c r="K423" s="536"/>
      <c r="L423" s="535"/>
      <c r="M423" s="535"/>
      <c r="N423" s="536"/>
      <c r="O423" s="536"/>
      <c r="P423" s="536"/>
      <c r="Q423" s="536"/>
      <c r="R423" s="536"/>
      <c r="S423" s="536"/>
      <c r="T423" s="536"/>
    </row>
    <row r="424">
      <c r="A424" s="532"/>
      <c r="B424" s="536"/>
      <c r="C424" s="533"/>
      <c r="D424" s="536"/>
      <c r="E424" s="536"/>
      <c r="F424" s="536"/>
      <c r="G424" s="534"/>
      <c r="H424" s="534"/>
      <c r="I424" s="536"/>
      <c r="J424" s="536"/>
      <c r="K424" s="536"/>
      <c r="L424" s="535"/>
      <c r="M424" s="535"/>
      <c r="N424" s="536"/>
      <c r="O424" s="536"/>
      <c r="P424" s="536"/>
      <c r="Q424" s="536"/>
      <c r="R424" s="536"/>
      <c r="S424" s="536"/>
      <c r="T424" s="536"/>
    </row>
    <row r="425">
      <c r="A425" s="532"/>
      <c r="B425" s="536"/>
      <c r="C425" s="533"/>
      <c r="D425" s="536"/>
      <c r="E425" s="536"/>
      <c r="F425" s="536"/>
      <c r="G425" s="534"/>
      <c r="H425" s="534"/>
      <c r="I425" s="536"/>
      <c r="J425" s="536"/>
      <c r="K425" s="536"/>
      <c r="L425" s="535"/>
      <c r="M425" s="535"/>
      <c r="N425" s="536"/>
      <c r="O425" s="536"/>
      <c r="P425" s="536"/>
      <c r="Q425" s="536"/>
      <c r="R425" s="536"/>
      <c r="S425" s="536"/>
      <c r="T425" s="536"/>
    </row>
    <row r="426">
      <c r="A426" s="532"/>
      <c r="B426" s="536"/>
      <c r="C426" s="533"/>
      <c r="D426" s="536"/>
      <c r="E426" s="536"/>
      <c r="F426" s="536"/>
      <c r="G426" s="534"/>
      <c r="H426" s="534"/>
      <c r="I426" s="536"/>
      <c r="J426" s="536"/>
      <c r="K426" s="536"/>
      <c r="L426" s="535"/>
      <c r="M426" s="535"/>
      <c r="N426" s="536"/>
      <c r="O426" s="536"/>
      <c r="P426" s="536"/>
      <c r="Q426" s="536"/>
      <c r="R426" s="536"/>
      <c r="S426" s="536"/>
      <c r="T426" s="536"/>
    </row>
    <row r="427">
      <c r="A427" s="532"/>
      <c r="B427" s="536"/>
      <c r="C427" s="533"/>
      <c r="D427" s="536"/>
      <c r="E427" s="536"/>
      <c r="F427" s="536"/>
      <c r="G427" s="534"/>
      <c r="H427" s="534"/>
      <c r="I427" s="536"/>
      <c r="J427" s="536"/>
      <c r="K427" s="536"/>
      <c r="L427" s="535"/>
      <c r="M427" s="535"/>
      <c r="N427" s="536"/>
      <c r="O427" s="536"/>
      <c r="P427" s="536"/>
      <c r="Q427" s="536"/>
      <c r="R427" s="536"/>
      <c r="S427" s="536"/>
      <c r="T427" s="536"/>
    </row>
    <row r="428">
      <c r="A428" s="532"/>
      <c r="B428" s="536"/>
      <c r="C428" s="533"/>
      <c r="D428" s="536"/>
      <c r="E428" s="536"/>
      <c r="F428" s="536"/>
      <c r="G428" s="534"/>
      <c r="H428" s="534"/>
      <c r="I428" s="536"/>
      <c r="J428" s="536"/>
      <c r="K428" s="536"/>
      <c r="L428" s="535"/>
      <c r="M428" s="535"/>
      <c r="N428" s="536"/>
      <c r="O428" s="536"/>
      <c r="P428" s="536"/>
      <c r="Q428" s="536"/>
      <c r="R428" s="536"/>
      <c r="S428" s="536"/>
      <c r="T428" s="536"/>
    </row>
    <row r="429">
      <c r="A429" s="532"/>
      <c r="B429" s="536"/>
      <c r="C429" s="533"/>
      <c r="D429" s="536"/>
      <c r="E429" s="536"/>
      <c r="F429" s="536"/>
      <c r="G429" s="534"/>
      <c r="H429" s="534"/>
      <c r="I429" s="536"/>
      <c r="J429" s="536"/>
      <c r="K429" s="536"/>
      <c r="L429" s="535"/>
      <c r="M429" s="535"/>
      <c r="N429" s="536"/>
      <c r="O429" s="536"/>
      <c r="P429" s="536"/>
      <c r="Q429" s="536"/>
      <c r="R429" s="536"/>
      <c r="S429" s="536"/>
      <c r="T429" s="536"/>
    </row>
    <row r="430">
      <c r="A430" s="532"/>
      <c r="B430" s="536"/>
      <c r="C430" s="533"/>
      <c r="D430" s="536"/>
      <c r="E430" s="536"/>
      <c r="F430" s="536"/>
      <c r="G430" s="534"/>
      <c r="H430" s="534"/>
      <c r="I430" s="536"/>
      <c r="J430" s="536"/>
      <c r="K430" s="536"/>
      <c r="L430" s="535"/>
      <c r="M430" s="535"/>
      <c r="N430" s="536"/>
      <c r="O430" s="536"/>
      <c r="P430" s="536"/>
      <c r="Q430" s="536"/>
      <c r="R430" s="536"/>
      <c r="S430" s="536"/>
      <c r="T430" s="536"/>
    </row>
    <row r="431">
      <c r="A431" s="532"/>
      <c r="B431" s="536"/>
      <c r="C431" s="533"/>
      <c r="D431" s="536"/>
      <c r="E431" s="536"/>
      <c r="F431" s="536"/>
      <c r="G431" s="534"/>
      <c r="H431" s="534"/>
      <c r="I431" s="536"/>
      <c r="J431" s="536"/>
      <c r="K431" s="536"/>
      <c r="L431" s="535"/>
      <c r="M431" s="535"/>
      <c r="N431" s="536"/>
      <c r="O431" s="536"/>
      <c r="P431" s="536"/>
      <c r="Q431" s="536"/>
      <c r="R431" s="536"/>
      <c r="S431" s="536"/>
      <c r="T431" s="536"/>
    </row>
    <row r="432">
      <c r="A432" s="532"/>
      <c r="B432" s="536"/>
      <c r="C432" s="533"/>
      <c r="D432" s="536"/>
      <c r="E432" s="536"/>
      <c r="F432" s="536"/>
      <c r="G432" s="534"/>
      <c r="H432" s="534"/>
      <c r="I432" s="536"/>
      <c r="J432" s="536"/>
      <c r="K432" s="536"/>
      <c r="L432" s="535"/>
      <c r="M432" s="535"/>
      <c r="N432" s="536"/>
      <c r="O432" s="536"/>
      <c r="P432" s="536"/>
      <c r="Q432" s="536"/>
      <c r="R432" s="536"/>
      <c r="S432" s="536"/>
      <c r="T432" s="536"/>
    </row>
    <row r="433">
      <c r="A433" s="532"/>
      <c r="B433" s="536"/>
      <c r="C433" s="533"/>
      <c r="D433" s="536"/>
      <c r="E433" s="536"/>
      <c r="F433" s="536"/>
      <c r="G433" s="534"/>
      <c r="H433" s="534"/>
      <c r="I433" s="536"/>
      <c r="J433" s="536"/>
      <c r="K433" s="536"/>
      <c r="L433" s="535"/>
      <c r="M433" s="535"/>
      <c r="N433" s="536"/>
      <c r="O433" s="536"/>
      <c r="P433" s="536"/>
      <c r="Q433" s="536"/>
      <c r="R433" s="536"/>
      <c r="S433" s="536"/>
      <c r="T433" s="536"/>
    </row>
    <row r="434">
      <c r="A434" s="532"/>
      <c r="B434" s="536"/>
      <c r="C434" s="533"/>
      <c r="D434" s="536"/>
      <c r="E434" s="536"/>
      <c r="F434" s="536"/>
      <c r="G434" s="534"/>
      <c r="H434" s="534"/>
      <c r="I434" s="536"/>
      <c r="J434" s="536"/>
      <c r="K434" s="536"/>
      <c r="L434" s="535"/>
      <c r="M434" s="535"/>
      <c r="N434" s="536"/>
      <c r="O434" s="536"/>
      <c r="P434" s="536"/>
      <c r="Q434" s="536"/>
      <c r="R434" s="536"/>
      <c r="S434" s="536"/>
      <c r="T434" s="536"/>
    </row>
    <row r="435">
      <c r="A435" s="532"/>
      <c r="B435" s="536"/>
      <c r="C435" s="533"/>
      <c r="D435" s="536"/>
      <c r="E435" s="536"/>
      <c r="F435" s="536"/>
      <c r="G435" s="534"/>
      <c r="H435" s="534"/>
      <c r="I435" s="536"/>
      <c r="J435" s="536"/>
      <c r="K435" s="536"/>
      <c r="L435" s="535"/>
      <c r="M435" s="535"/>
      <c r="N435" s="536"/>
      <c r="O435" s="536"/>
      <c r="P435" s="536"/>
      <c r="Q435" s="536"/>
      <c r="R435" s="536"/>
      <c r="S435" s="536"/>
      <c r="T435" s="536"/>
    </row>
    <row r="436">
      <c r="A436" s="532"/>
      <c r="B436" s="536"/>
      <c r="C436" s="533"/>
      <c r="D436" s="536"/>
      <c r="E436" s="536"/>
      <c r="F436" s="536"/>
      <c r="G436" s="534"/>
      <c r="H436" s="534"/>
      <c r="I436" s="536"/>
      <c r="J436" s="536"/>
      <c r="K436" s="536"/>
      <c r="L436" s="535"/>
      <c r="M436" s="535"/>
      <c r="N436" s="536"/>
      <c r="O436" s="536"/>
      <c r="P436" s="536"/>
      <c r="Q436" s="536"/>
      <c r="R436" s="536"/>
      <c r="S436" s="536"/>
      <c r="T436" s="536"/>
    </row>
    <row r="437">
      <c r="A437" s="532"/>
      <c r="B437" s="536"/>
      <c r="C437" s="533"/>
      <c r="D437" s="536"/>
      <c r="E437" s="536"/>
      <c r="F437" s="536"/>
      <c r="G437" s="534"/>
      <c r="H437" s="534"/>
      <c r="I437" s="536"/>
      <c r="J437" s="536"/>
      <c r="K437" s="536"/>
      <c r="L437" s="535"/>
      <c r="M437" s="535"/>
      <c r="N437" s="536"/>
      <c r="O437" s="536"/>
      <c r="P437" s="536"/>
      <c r="Q437" s="536"/>
      <c r="R437" s="536"/>
      <c r="S437" s="536"/>
      <c r="T437" s="536"/>
    </row>
    <row r="438">
      <c r="A438" s="532"/>
      <c r="B438" s="536"/>
      <c r="C438" s="533"/>
      <c r="D438" s="536"/>
      <c r="E438" s="536"/>
      <c r="F438" s="536"/>
      <c r="G438" s="534"/>
      <c r="H438" s="534"/>
      <c r="I438" s="536"/>
      <c r="J438" s="536"/>
      <c r="K438" s="536"/>
      <c r="L438" s="535"/>
      <c r="M438" s="535"/>
      <c r="N438" s="536"/>
      <c r="O438" s="536"/>
      <c r="P438" s="536"/>
      <c r="Q438" s="536"/>
      <c r="R438" s="536"/>
      <c r="S438" s="536"/>
      <c r="T438" s="536"/>
    </row>
    <row r="439">
      <c r="A439" s="532"/>
      <c r="B439" s="536"/>
      <c r="C439" s="533"/>
      <c r="D439" s="536"/>
      <c r="E439" s="536"/>
      <c r="F439" s="536"/>
      <c r="G439" s="534"/>
      <c r="H439" s="534"/>
      <c r="I439" s="536"/>
      <c r="J439" s="536"/>
      <c r="K439" s="536"/>
      <c r="L439" s="535"/>
      <c r="M439" s="535"/>
      <c r="N439" s="536"/>
      <c r="O439" s="536"/>
      <c r="P439" s="536"/>
      <c r="Q439" s="536"/>
      <c r="R439" s="536"/>
      <c r="S439" s="536"/>
      <c r="T439" s="536"/>
    </row>
    <row r="440">
      <c r="A440" s="532"/>
      <c r="B440" s="536"/>
      <c r="C440" s="533"/>
      <c r="D440" s="536"/>
      <c r="E440" s="536"/>
      <c r="F440" s="536"/>
      <c r="G440" s="534"/>
      <c r="H440" s="534"/>
      <c r="I440" s="536"/>
      <c r="J440" s="536"/>
      <c r="K440" s="536"/>
      <c r="L440" s="535"/>
      <c r="M440" s="535"/>
      <c r="N440" s="536"/>
      <c r="O440" s="536"/>
      <c r="P440" s="536"/>
      <c r="Q440" s="536"/>
      <c r="R440" s="536"/>
      <c r="S440" s="536"/>
      <c r="T440" s="536"/>
    </row>
    <row r="441">
      <c r="A441" s="532"/>
      <c r="B441" s="536"/>
      <c r="C441" s="533"/>
      <c r="D441" s="536"/>
      <c r="E441" s="536"/>
      <c r="F441" s="536"/>
      <c r="G441" s="534"/>
      <c r="H441" s="534"/>
      <c r="I441" s="536"/>
      <c r="J441" s="536"/>
      <c r="K441" s="536"/>
      <c r="L441" s="535"/>
      <c r="M441" s="535"/>
      <c r="N441" s="536"/>
      <c r="O441" s="536"/>
      <c r="P441" s="536"/>
      <c r="Q441" s="536"/>
      <c r="R441" s="536"/>
      <c r="S441" s="536"/>
      <c r="T441" s="536"/>
    </row>
    <row r="442">
      <c r="A442" s="532"/>
      <c r="B442" s="536"/>
      <c r="C442" s="533"/>
      <c r="D442" s="536"/>
      <c r="E442" s="536"/>
      <c r="F442" s="536"/>
      <c r="G442" s="534"/>
      <c r="H442" s="534"/>
      <c r="I442" s="536"/>
      <c r="J442" s="536"/>
      <c r="K442" s="536"/>
      <c r="L442" s="535"/>
      <c r="M442" s="535"/>
      <c r="N442" s="536"/>
      <c r="O442" s="536"/>
      <c r="P442" s="536"/>
      <c r="Q442" s="536"/>
      <c r="R442" s="536"/>
      <c r="S442" s="536"/>
      <c r="T442" s="536"/>
    </row>
    <row r="443">
      <c r="A443" s="532"/>
      <c r="B443" s="536"/>
      <c r="C443" s="533"/>
      <c r="D443" s="536"/>
      <c r="E443" s="536"/>
      <c r="F443" s="536"/>
      <c r="G443" s="534"/>
      <c r="H443" s="534"/>
      <c r="I443" s="536"/>
      <c r="J443" s="536"/>
      <c r="K443" s="536"/>
      <c r="L443" s="535"/>
      <c r="M443" s="535"/>
      <c r="N443" s="536"/>
      <c r="O443" s="536"/>
      <c r="P443" s="536"/>
      <c r="Q443" s="536"/>
      <c r="R443" s="536"/>
      <c r="S443" s="536"/>
      <c r="T443" s="536"/>
    </row>
    <row r="444">
      <c r="A444" s="532"/>
      <c r="B444" s="536"/>
      <c r="C444" s="533"/>
      <c r="D444" s="536"/>
      <c r="E444" s="536"/>
      <c r="F444" s="536"/>
      <c r="G444" s="534"/>
      <c r="H444" s="534"/>
      <c r="I444" s="536"/>
      <c r="J444" s="536"/>
      <c r="K444" s="536"/>
      <c r="L444" s="535"/>
      <c r="M444" s="535"/>
      <c r="N444" s="536"/>
      <c r="O444" s="536"/>
      <c r="P444" s="536"/>
      <c r="Q444" s="536"/>
      <c r="R444" s="536"/>
      <c r="S444" s="536"/>
      <c r="T444" s="536"/>
    </row>
    <row r="445">
      <c r="A445" s="532"/>
      <c r="B445" s="536"/>
      <c r="C445" s="533"/>
      <c r="D445" s="536"/>
      <c r="E445" s="536"/>
      <c r="F445" s="536"/>
      <c r="G445" s="534"/>
      <c r="H445" s="534"/>
      <c r="I445" s="536"/>
      <c r="J445" s="536"/>
      <c r="K445" s="536"/>
      <c r="L445" s="535"/>
      <c r="M445" s="535"/>
      <c r="N445" s="536"/>
      <c r="O445" s="536"/>
      <c r="P445" s="536"/>
      <c r="Q445" s="536"/>
      <c r="R445" s="536"/>
      <c r="S445" s="536"/>
      <c r="T445" s="536"/>
    </row>
    <row r="446">
      <c r="A446" s="532"/>
      <c r="B446" s="536"/>
      <c r="C446" s="533"/>
      <c r="D446" s="536"/>
      <c r="E446" s="536"/>
      <c r="F446" s="536"/>
      <c r="G446" s="534"/>
      <c r="H446" s="534"/>
      <c r="I446" s="536"/>
      <c r="J446" s="536"/>
      <c r="K446" s="536"/>
      <c r="L446" s="535"/>
      <c r="M446" s="535"/>
      <c r="N446" s="536"/>
      <c r="O446" s="536"/>
      <c r="P446" s="536"/>
      <c r="Q446" s="536"/>
      <c r="R446" s="536"/>
      <c r="S446" s="536"/>
      <c r="T446" s="536"/>
    </row>
    <row r="447">
      <c r="A447" s="532"/>
      <c r="B447" s="536"/>
      <c r="C447" s="533"/>
      <c r="D447" s="536"/>
      <c r="E447" s="536"/>
      <c r="F447" s="536"/>
      <c r="G447" s="534"/>
      <c r="H447" s="534"/>
      <c r="I447" s="536"/>
      <c r="J447" s="536"/>
      <c r="K447" s="536"/>
      <c r="L447" s="535"/>
      <c r="M447" s="535"/>
      <c r="N447" s="536"/>
      <c r="O447" s="536"/>
      <c r="P447" s="536"/>
      <c r="Q447" s="536"/>
      <c r="R447" s="536"/>
      <c r="S447" s="536"/>
      <c r="T447" s="536"/>
    </row>
    <row r="448">
      <c r="A448" s="532"/>
      <c r="B448" s="536"/>
      <c r="C448" s="533"/>
      <c r="D448" s="536"/>
      <c r="E448" s="536"/>
      <c r="F448" s="536"/>
      <c r="G448" s="534"/>
      <c r="H448" s="534"/>
      <c r="I448" s="536"/>
      <c r="J448" s="536"/>
      <c r="K448" s="536"/>
      <c r="L448" s="535"/>
      <c r="M448" s="535"/>
      <c r="N448" s="536"/>
      <c r="O448" s="536"/>
      <c r="P448" s="536"/>
      <c r="Q448" s="536"/>
      <c r="R448" s="536"/>
      <c r="S448" s="536"/>
      <c r="T448" s="536"/>
    </row>
    <row r="449">
      <c r="A449" s="532"/>
      <c r="B449" s="536"/>
      <c r="C449" s="533"/>
      <c r="D449" s="536"/>
      <c r="E449" s="536"/>
      <c r="F449" s="536"/>
      <c r="G449" s="534"/>
      <c r="H449" s="534"/>
      <c r="I449" s="536"/>
      <c r="J449" s="536"/>
      <c r="K449" s="536"/>
      <c r="L449" s="535"/>
      <c r="M449" s="535"/>
      <c r="N449" s="536"/>
      <c r="O449" s="536"/>
      <c r="P449" s="536"/>
      <c r="Q449" s="536"/>
      <c r="R449" s="536"/>
      <c r="S449" s="536"/>
      <c r="T449" s="536"/>
    </row>
    <row r="450">
      <c r="A450" s="532"/>
      <c r="B450" s="536"/>
      <c r="C450" s="533"/>
      <c r="D450" s="536"/>
      <c r="E450" s="536"/>
      <c r="F450" s="536"/>
      <c r="G450" s="534"/>
      <c r="H450" s="534"/>
      <c r="I450" s="536"/>
      <c r="J450" s="536"/>
      <c r="K450" s="536"/>
      <c r="L450" s="535"/>
      <c r="M450" s="535"/>
      <c r="N450" s="536"/>
      <c r="O450" s="536"/>
      <c r="P450" s="536"/>
      <c r="Q450" s="536"/>
      <c r="R450" s="536"/>
      <c r="S450" s="536"/>
      <c r="T450" s="536"/>
    </row>
    <row r="451">
      <c r="A451" s="532"/>
      <c r="B451" s="536"/>
      <c r="C451" s="533"/>
      <c r="D451" s="536"/>
      <c r="E451" s="536"/>
      <c r="F451" s="536"/>
      <c r="G451" s="534"/>
      <c r="H451" s="534"/>
      <c r="I451" s="536"/>
      <c r="J451" s="536"/>
      <c r="K451" s="536"/>
      <c r="L451" s="535"/>
      <c r="M451" s="535"/>
      <c r="N451" s="536"/>
      <c r="O451" s="536"/>
      <c r="P451" s="536"/>
      <c r="Q451" s="536"/>
      <c r="R451" s="536"/>
      <c r="S451" s="536"/>
      <c r="T451" s="536"/>
    </row>
    <row r="452">
      <c r="A452" s="532"/>
      <c r="B452" s="536"/>
      <c r="C452" s="533"/>
      <c r="D452" s="536"/>
      <c r="E452" s="536"/>
      <c r="F452" s="536"/>
      <c r="G452" s="534"/>
      <c r="H452" s="534"/>
      <c r="I452" s="536"/>
      <c r="J452" s="536"/>
      <c r="K452" s="536"/>
      <c r="L452" s="535"/>
      <c r="M452" s="535"/>
      <c r="N452" s="536"/>
      <c r="O452" s="536"/>
      <c r="P452" s="536"/>
      <c r="Q452" s="536"/>
      <c r="R452" s="536"/>
      <c r="S452" s="536"/>
      <c r="T452" s="536"/>
    </row>
    <row r="453">
      <c r="A453" s="532"/>
      <c r="B453" s="536"/>
      <c r="C453" s="533"/>
      <c r="D453" s="536"/>
      <c r="E453" s="536"/>
      <c r="F453" s="536"/>
      <c r="G453" s="534"/>
      <c r="H453" s="534"/>
      <c r="I453" s="536"/>
      <c r="J453" s="536"/>
      <c r="K453" s="536"/>
      <c r="L453" s="535"/>
      <c r="M453" s="535"/>
      <c r="N453" s="536"/>
      <c r="O453" s="536"/>
      <c r="P453" s="536"/>
      <c r="Q453" s="536"/>
      <c r="R453" s="536"/>
      <c r="S453" s="536"/>
      <c r="T453" s="536"/>
    </row>
    <row r="454">
      <c r="A454" s="532"/>
      <c r="B454" s="536"/>
      <c r="C454" s="533"/>
      <c r="D454" s="536"/>
      <c r="E454" s="536"/>
      <c r="F454" s="536"/>
      <c r="G454" s="534"/>
      <c r="H454" s="534"/>
      <c r="I454" s="536"/>
      <c r="J454" s="536"/>
      <c r="K454" s="536"/>
      <c r="L454" s="535"/>
      <c r="M454" s="535"/>
      <c r="N454" s="536"/>
      <c r="O454" s="536"/>
      <c r="P454" s="536"/>
      <c r="Q454" s="536"/>
      <c r="R454" s="536"/>
      <c r="S454" s="536"/>
      <c r="T454" s="536"/>
    </row>
    <row r="455">
      <c r="A455" s="532"/>
      <c r="B455" s="536"/>
      <c r="C455" s="533"/>
      <c r="D455" s="536"/>
      <c r="E455" s="536"/>
      <c r="F455" s="536"/>
      <c r="G455" s="534"/>
      <c r="H455" s="534"/>
      <c r="I455" s="536"/>
      <c r="J455" s="536"/>
      <c r="K455" s="536"/>
      <c r="L455" s="535"/>
      <c r="M455" s="535"/>
      <c r="N455" s="536"/>
      <c r="O455" s="536"/>
      <c r="P455" s="536"/>
      <c r="Q455" s="536"/>
      <c r="R455" s="536"/>
      <c r="S455" s="536"/>
      <c r="T455" s="536"/>
    </row>
    <row r="456">
      <c r="A456" s="532"/>
      <c r="B456" s="536"/>
      <c r="C456" s="533"/>
      <c r="D456" s="536"/>
      <c r="E456" s="536"/>
      <c r="F456" s="536"/>
      <c r="G456" s="534"/>
      <c r="H456" s="534"/>
      <c r="I456" s="536"/>
      <c r="J456" s="536"/>
      <c r="K456" s="536"/>
      <c r="L456" s="535"/>
      <c r="M456" s="535"/>
      <c r="N456" s="536"/>
      <c r="O456" s="536"/>
      <c r="P456" s="536"/>
      <c r="Q456" s="536"/>
      <c r="R456" s="536"/>
      <c r="S456" s="536"/>
      <c r="T456" s="536"/>
    </row>
    <row r="457">
      <c r="A457" s="532"/>
      <c r="B457" s="536"/>
      <c r="C457" s="533"/>
      <c r="D457" s="536"/>
      <c r="E457" s="536"/>
      <c r="F457" s="536"/>
      <c r="G457" s="534"/>
      <c r="H457" s="534"/>
      <c r="I457" s="536"/>
      <c r="J457" s="536"/>
      <c r="K457" s="536"/>
      <c r="L457" s="535"/>
      <c r="M457" s="535"/>
      <c r="N457" s="536"/>
      <c r="O457" s="536"/>
      <c r="P457" s="536"/>
      <c r="Q457" s="536"/>
      <c r="R457" s="536"/>
      <c r="S457" s="536"/>
      <c r="T457" s="536"/>
    </row>
    <row r="458">
      <c r="A458" s="532"/>
      <c r="B458" s="536"/>
      <c r="C458" s="533"/>
      <c r="D458" s="536"/>
      <c r="E458" s="536"/>
      <c r="F458" s="536"/>
      <c r="G458" s="534"/>
      <c r="H458" s="534"/>
      <c r="I458" s="536"/>
      <c r="J458" s="536"/>
      <c r="K458" s="536"/>
      <c r="L458" s="535"/>
      <c r="M458" s="535"/>
      <c r="N458" s="536"/>
      <c r="O458" s="536"/>
      <c r="P458" s="536"/>
      <c r="Q458" s="536"/>
      <c r="R458" s="536"/>
      <c r="S458" s="536"/>
      <c r="T458" s="536"/>
    </row>
    <row r="459">
      <c r="A459" s="532"/>
      <c r="B459" s="536"/>
      <c r="C459" s="533"/>
      <c r="D459" s="536"/>
      <c r="E459" s="536"/>
      <c r="F459" s="536"/>
      <c r="G459" s="534"/>
      <c r="H459" s="534"/>
      <c r="I459" s="536"/>
      <c r="J459" s="536"/>
      <c r="K459" s="536"/>
      <c r="L459" s="535"/>
      <c r="M459" s="535"/>
      <c r="N459" s="536"/>
      <c r="O459" s="536"/>
      <c r="P459" s="536"/>
      <c r="Q459" s="536"/>
      <c r="R459" s="536"/>
      <c r="S459" s="536"/>
      <c r="T459" s="536"/>
    </row>
    <row r="460">
      <c r="A460" s="532"/>
      <c r="B460" s="536"/>
      <c r="C460" s="533"/>
      <c r="D460" s="536"/>
      <c r="E460" s="536"/>
      <c r="F460" s="536"/>
      <c r="G460" s="534"/>
      <c r="H460" s="534"/>
      <c r="I460" s="536"/>
      <c r="J460" s="536"/>
      <c r="K460" s="536"/>
      <c r="L460" s="535"/>
      <c r="M460" s="535"/>
      <c r="N460" s="536"/>
      <c r="O460" s="536"/>
      <c r="P460" s="536"/>
      <c r="Q460" s="536"/>
      <c r="R460" s="536"/>
      <c r="S460" s="536"/>
      <c r="T460" s="536"/>
    </row>
    <row r="461">
      <c r="A461" s="532"/>
      <c r="B461" s="536"/>
      <c r="C461" s="533"/>
      <c r="D461" s="536"/>
      <c r="E461" s="536"/>
      <c r="F461" s="536"/>
      <c r="G461" s="534"/>
      <c r="H461" s="534"/>
      <c r="I461" s="536"/>
      <c r="J461" s="536"/>
      <c r="K461" s="536"/>
      <c r="L461" s="535"/>
      <c r="M461" s="535"/>
      <c r="N461" s="536"/>
      <c r="O461" s="536"/>
      <c r="P461" s="536"/>
      <c r="Q461" s="536"/>
      <c r="R461" s="536"/>
      <c r="S461" s="536"/>
      <c r="T461" s="536"/>
    </row>
    <row r="462">
      <c r="A462" s="532"/>
      <c r="B462" s="536"/>
      <c r="C462" s="533"/>
      <c r="D462" s="536"/>
      <c r="E462" s="536"/>
      <c r="F462" s="536"/>
      <c r="G462" s="534"/>
      <c r="H462" s="534"/>
      <c r="I462" s="536"/>
      <c r="J462" s="536"/>
      <c r="K462" s="536"/>
      <c r="L462" s="535"/>
      <c r="M462" s="535"/>
      <c r="N462" s="536"/>
      <c r="O462" s="536"/>
      <c r="P462" s="536"/>
      <c r="Q462" s="536"/>
      <c r="R462" s="536"/>
      <c r="S462" s="536"/>
      <c r="T462" s="536"/>
    </row>
    <row r="463">
      <c r="A463" s="532"/>
      <c r="B463" s="536"/>
      <c r="C463" s="533"/>
      <c r="D463" s="536"/>
      <c r="E463" s="536"/>
      <c r="F463" s="536"/>
      <c r="G463" s="534"/>
      <c r="H463" s="534"/>
      <c r="I463" s="536"/>
      <c r="J463" s="536"/>
      <c r="K463" s="536"/>
      <c r="L463" s="535"/>
      <c r="M463" s="535"/>
      <c r="N463" s="536"/>
      <c r="O463" s="536"/>
      <c r="P463" s="536"/>
      <c r="Q463" s="536"/>
      <c r="R463" s="536"/>
      <c r="S463" s="536"/>
      <c r="T463" s="536"/>
    </row>
    <row r="464">
      <c r="A464" s="532"/>
      <c r="B464" s="536"/>
      <c r="C464" s="533"/>
      <c r="D464" s="536"/>
      <c r="E464" s="536"/>
      <c r="F464" s="536"/>
      <c r="G464" s="534"/>
      <c r="H464" s="534"/>
      <c r="I464" s="536"/>
      <c r="J464" s="536"/>
      <c r="K464" s="536"/>
      <c r="L464" s="535"/>
      <c r="M464" s="535"/>
      <c r="N464" s="536"/>
      <c r="O464" s="536"/>
      <c r="P464" s="536"/>
      <c r="Q464" s="536"/>
      <c r="R464" s="536"/>
      <c r="S464" s="536"/>
      <c r="T464" s="536"/>
    </row>
    <row r="465">
      <c r="A465" s="532"/>
      <c r="B465" s="536"/>
      <c r="C465" s="533"/>
      <c r="D465" s="536"/>
      <c r="E465" s="536"/>
      <c r="F465" s="536"/>
      <c r="G465" s="534"/>
      <c r="H465" s="534"/>
      <c r="I465" s="536"/>
      <c r="J465" s="536"/>
      <c r="K465" s="536"/>
      <c r="L465" s="535"/>
      <c r="M465" s="535"/>
      <c r="N465" s="536"/>
      <c r="O465" s="536"/>
      <c r="P465" s="536"/>
      <c r="Q465" s="536"/>
      <c r="R465" s="536"/>
      <c r="S465" s="536"/>
      <c r="T465" s="536"/>
    </row>
    <row r="466">
      <c r="A466" s="532"/>
      <c r="B466" s="536"/>
      <c r="C466" s="533"/>
      <c r="D466" s="536"/>
      <c r="E466" s="536"/>
      <c r="F466" s="536"/>
      <c r="G466" s="534"/>
      <c r="H466" s="534"/>
      <c r="I466" s="536"/>
      <c r="J466" s="536"/>
      <c r="K466" s="536"/>
      <c r="L466" s="535"/>
      <c r="M466" s="535"/>
      <c r="N466" s="536"/>
      <c r="O466" s="536"/>
      <c r="P466" s="536"/>
      <c r="Q466" s="536"/>
      <c r="R466" s="536"/>
      <c r="S466" s="536"/>
      <c r="T466" s="536"/>
    </row>
    <row r="467">
      <c r="A467" s="532"/>
      <c r="B467" s="536"/>
      <c r="C467" s="533"/>
      <c r="D467" s="536"/>
      <c r="E467" s="536"/>
      <c r="F467" s="536"/>
      <c r="G467" s="534"/>
      <c r="H467" s="534"/>
      <c r="I467" s="536"/>
      <c r="J467" s="536"/>
      <c r="K467" s="536"/>
      <c r="L467" s="535"/>
      <c r="M467" s="535"/>
      <c r="N467" s="536"/>
      <c r="O467" s="536"/>
      <c r="P467" s="536"/>
      <c r="Q467" s="536"/>
      <c r="R467" s="536"/>
      <c r="S467" s="536"/>
      <c r="T467" s="536"/>
    </row>
    <row r="468">
      <c r="A468" s="532"/>
      <c r="B468" s="536"/>
      <c r="C468" s="533"/>
      <c r="D468" s="536"/>
      <c r="E468" s="536"/>
      <c r="F468" s="536"/>
      <c r="G468" s="534"/>
      <c r="H468" s="534"/>
      <c r="I468" s="536"/>
      <c r="J468" s="536"/>
      <c r="K468" s="536"/>
      <c r="L468" s="535"/>
      <c r="M468" s="535"/>
      <c r="N468" s="536"/>
      <c r="O468" s="536"/>
      <c r="P468" s="536"/>
      <c r="Q468" s="536"/>
      <c r="R468" s="536"/>
      <c r="S468" s="536"/>
      <c r="T468" s="536"/>
    </row>
    <row r="469">
      <c r="A469" s="532"/>
      <c r="B469" s="536"/>
      <c r="C469" s="533"/>
      <c r="D469" s="536"/>
      <c r="E469" s="536"/>
      <c r="F469" s="536"/>
      <c r="G469" s="534"/>
      <c r="H469" s="534"/>
      <c r="I469" s="536"/>
      <c r="J469" s="536"/>
      <c r="K469" s="536"/>
      <c r="L469" s="535"/>
      <c r="M469" s="535"/>
      <c r="N469" s="536"/>
      <c r="O469" s="536"/>
      <c r="P469" s="536"/>
      <c r="Q469" s="536"/>
      <c r="R469" s="536"/>
      <c r="S469" s="536"/>
      <c r="T469" s="536"/>
    </row>
    <row r="470">
      <c r="A470" s="532"/>
      <c r="B470" s="536"/>
      <c r="C470" s="533"/>
      <c r="D470" s="536"/>
      <c r="E470" s="536"/>
      <c r="F470" s="536"/>
      <c r="G470" s="534"/>
      <c r="H470" s="534"/>
      <c r="I470" s="536"/>
      <c r="J470" s="536"/>
      <c r="K470" s="536"/>
      <c r="L470" s="535"/>
      <c r="M470" s="535"/>
      <c r="N470" s="536"/>
      <c r="O470" s="536"/>
      <c r="P470" s="536"/>
      <c r="Q470" s="536"/>
      <c r="R470" s="536"/>
      <c r="S470" s="536"/>
      <c r="T470" s="536"/>
    </row>
    <row r="471">
      <c r="A471" s="532"/>
      <c r="B471" s="536"/>
      <c r="C471" s="533"/>
      <c r="D471" s="536"/>
      <c r="E471" s="536"/>
      <c r="F471" s="536"/>
      <c r="G471" s="534"/>
      <c r="H471" s="534"/>
      <c r="I471" s="536"/>
      <c r="J471" s="536"/>
      <c r="K471" s="536"/>
      <c r="L471" s="535"/>
      <c r="M471" s="535"/>
      <c r="N471" s="536"/>
      <c r="O471" s="536"/>
      <c r="P471" s="536"/>
      <c r="Q471" s="536"/>
      <c r="R471" s="536"/>
      <c r="S471" s="536"/>
      <c r="T471" s="536"/>
    </row>
    <row r="472">
      <c r="A472" s="532"/>
      <c r="B472" s="536"/>
      <c r="C472" s="533"/>
      <c r="D472" s="536"/>
      <c r="E472" s="536"/>
      <c r="F472" s="536"/>
      <c r="G472" s="534"/>
      <c r="H472" s="534"/>
      <c r="I472" s="536"/>
      <c r="J472" s="536"/>
      <c r="K472" s="536"/>
      <c r="L472" s="535"/>
      <c r="M472" s="535"/>
      <c r="N472" s="536"/>
      <c r="O472" s="536"/>
      <c r="P472" s="536"/>
      <c r="Q472" s="536"/>
      <c r="R472" s="536"/>
      <c r="S472" s="536"/>
      <c r="T472" s="536"/>
    </row>
    <row r="473">
      <c r="A473" s="532"/>
      <c r="B473" s="536"/>
      <c r="C473" s="533"/>
      <c r="D473" s="536"/>
      <c r="E473" s="536"/>
      <c r="F473" s="536"/>
      <c r="G473" s="534"/>
      <c r="H473" s="534"/>
      <c r="I473" s="536"/>
      <c r="J473" s="536"/>
      <c r="K473" s="536"/>
      <c r="L473" s="535"/>
      <c r="M473" s="535"/>
      <c r="N473" s="536"/>
      <c r="O473" s="536"/>
      <c r="P473" s="536"/>
      <c r="Q473" s="536"/>
      <c r="R473" s="536"/>
      <c r="S473" s="536"/>
      <c r="T473" s="536"/>
    </row>
    <row r="474">
      <c r="A474" s="532"/>
      <c r="B474" s="536"/>
      <c r="C474" s="533"/>
      <c r="D474" s="536"/>
      <c r="E474" s="536"/>
      <c r="F474" s="536"/>
      <c r="G474" s="534"/>
      <c r="H474" s="534"/>
      <c r="I474" s="536"/>
      <c r="J474" s="536"/>
      <c r="K474" s="536"/>
      <c r="L474" s="535"/>
      <c r="M474" s="535"/>
      <c r="N474" s="536"/>
      <c r="O474" s="536"/>
      <c r="P474" s="536"/>
      <c r="Q474" s="536"/>
      <c r="R474" s="536"/>
      <c r="S474" s="536"/>
      <c r="T474" s="536"/>
    </row>
    <row r="475">
      <c r="A475" s="532"/>
      <c r="B475" s="536"/>
      <c r="C475" s="533"/>
      <c r="D475" s="536"/>
      <c r="E475" s="536"/>
      <c r="F475" s="536"/>
      <c r="G475" s="534"/>
      <c r="H475" s="534"/>
      <c r="I475" s="536"/>
      <c r="J475" s="536"/>
      <c r="K475" s="536"/>
      <c r="L475" s="535"/>
      <c r="M475" s="535"/>
      <c r="N475" s="536"/>
      <c r="O475" s="536"/>
      <c r="P475" s="536"/>
      <c r="Q475" s="536"/>
      <c r="R475" s="536"/>
      <c r="S475" s="536"/>
      <c r="T475" s="536"/>
    </row>
    <row r="476">
      <c r="A476" s="532"/>
      <c r="B476" s="536"/>
      <c r="C476" s="533"/>
      <c r="D476" s="536"/>
      <c r="E476" s="536"/>
      <c r="F476" s="536"/>
      <c r="G476" s="534"/>
      <c r="H476" s="534"/>
      <c r="I476" s="536"/>
      <c r="J476" s="536"/>
      <c r="K476" s="536"/>
      <c r="L476" s="535"/>
      <c r="M476" s="535"/>
      <c r="N476" s="536"/>
      <c r="O476" s="536"/>
      <c r="P476" s="536"/>
      <c r="Q476" s="536"/>
      <c r="R476" s="536"/>
      <c r="S476" s="536"/>
      <c r="T476" s="536"/>
    </row>
    <row r="477">
      <c r="A477" s="532"/>
      <c r="B477" s="536"/>
      <c r="C477" s="533"/>
      <c r="D477" s="536"/>
      <c r="E477" s="536"/>
      <c r="F477" s="536"/>
      <c r="G477" s="534"/>
      <c r="H477" s="534"/>
      <c r="I477" s="536"/>
      <c r="J477" s="536"/>
      <c r="K477" s="536"/>
      <c r="L477" s="535"/>
      <c r="M477" s="535"/>
      <c r="N477" s="536"/>
      <c r="O477" s="536"/>
      <c r="P477" s="536"/>
      <c r="Q477" s="536"/>
      <c r="R477" s="536"/>
      <c r="S477" s="536"/>
      <c r="T477" s="536"/>
    </row>
    <row r="478">
      <c r="A478" s="532"/>
      <c r="B478" s="536"/>
      <c r="C478" s="533"/>
      <c r="D478" s="536"/>
      <c r="E478" s="536"/>
      <c r="F478" s="536"/>
      <c r="G478" s="534"/>
      <c r="H478" s="534"/>
      <c r="I478" s="536"/>
      <c r="J478" s="536"/>
      <c r="K478" s="536"/>
      <c r="L478" s="535"/>
      <c r="M478" s="535"/>
      <c r="N478" s="536"/>
      <c r="O478" s="536"/>
      <c r="P478" s="536"/>
      <c r="Q478" s="536"/>
      <c r="R478" s="536"/>
      <c r="S478" s="536"/>
      <c r="T478" s="536"/>
    </row>
    <row r="479">
      <c r="A479" s="532"/>
      <c r="B479" s="536"/>
      <c r="C479" s="533"/>
      <c r="D479" s="536"/>
      <c r="E479" s="536"/>
      <c r="F479" s="536"/>
      <c r="G479" s="534"/>
      <c r="H479" s="534"/>
      <c r="I479" s="536"/>
      <c r="J479" s="536"/>
      <c r="K479" s="536"/>
      <c r="L479" s="535"/>
      <c r="M479" s="535"/>
      <c r="N479" s="536"/>
      <c r="O479" s="536"/>
      <c r="P479" s="536"/>
      <c r="Q479" s="536"/>
      <c r="R479" s="536"/>
      <c r="S479" s="536"/>
      <c r="T479" s="536"/>
    </row>
    <row r="480">
      <c r="A480" s="532"/>
      <c r="B480" s="536"/>
      <c r="C480" s="533"/>
      <c r="D480" s="536"/>
      <c r="E480" s="536"/>
      <c r="F480" s="536"/>
      <c r="G480" s="534"/>
      <c r="H480" s="534"/>
      <c r="I480" s="536"/>
      <c r="J480" s="536"/>
      <c r="K480" s="536"/>
      <c r="L480" s="535"/>
      <c r="M480" s="535"/>
      <c r="N480" s="536"/>
      <c r="O480" s="536"/>
      <c r="P480" s="536"/>
      <c r="Q480" s="536"/>
      <c r="R480" s="536"/>
      <c r="S480" s="536"/>
      <c r="T480" s="536"/>
    </row>
    <row r="481">
      <c r="A481" s="532"/>
      <c r="B481" s="536"/>
      <c r="C481" s="533"/>
      <c r="D481" s="536"/>
      <c r="E481" s="536"/>
      <c r="F481" s="536"/>
      <c r="G481" s="534"/>
      <c r="H481" s="534"/>
      <c r="I481" s="536"/>
      <c r="J481" s="536"/>
      <c r="K481" s="536"/>
      <c r="L481" s="535"/>
      <c r="M481" s="535"/>
      <c r="N481" s="536"/>
      <c r="O481" s="536"/>
      <c r="P481" s="536"/>
      <c r="Q481" s="536"/>
      <c r="R481" s="536"/>
      <c r="S481" s="536"/>
      <c r="T481" s="536"/>
    </row>
    <row r="482">
      <c r="A482" s="532"/>
      <c r="B482" s="536"/>
      <c r="C482" s="533"/>
      <c r="D482" s="536"/>
      <c r="E482" s="536"/>
      <c r="F482" s="536"/>
      <c r="G482" s="534"/>
      <c r="H482" s="534"/>
      <c r="I482" s="536"/>
      <c r="J482" s="536"/>
      <c r="K482" s="536"/>
      <c r="L482" s="535"/>
      <c r="M482" s="535"/>
      <c r="N482" s="536"/>
      <c r="O482" s="536"/>
      <c r="P482" s="536"/>
      <c r="Q482" s="536"/>
      <c r="R482" s="536"/>
      <c r="S482" s="536"/>
      <c r="T482" s="536"/>
    </row>
    <row r="483">
      <c r="A483" s="532"/>
      <c r="B483" s="536"/>
      <c r="C483" s="533"/>
      <c r="D483" s="536"/>
      <c r="E483" s="536"/>
      <c r="F483" s="536"/>
      <c r="G483" s="534"/>
      <c r="H483" s="534"/>
      <c r="I483" s="536"/>
      <c r="J483" s="536"/>
      <c r="K483" s="536"/>
      <c r="L483" s="535"/>
      <c r="M483" s="535"/>
      <c r="N483" s="536"/>
      <c r="O483" s="536"/>
      <c r="P483" s="536"/>
      <c r="Q483" s="536"/>
      <c r="R483" s="536"/>
      <c r="S483" s="536"/>
      <c r="T483" s="536"/>
    </row>
    <row r="484">
      <c r="A484" s="532"/>
      <c r="B484" s="536"/>
      <c r="C484" s="533"/>
      <c r="D484" s="536"/>
      <c r="E484" s="536"/>
      <c r="F484" s="536"/>
      <c r="G484" s="534"/>
      <c r="H484" s="534"/>
      <c r="I484" s="536"/>
      <c r="J484" s="536"/>
      <c r="K484" s="536"/>
      <c r="L484" s="535"/>
      <c r="M484" s="535"/>
      <c r="N484" s="536"/>
      <c r="O484" s="536"/>
      <c r="P484" s="536"/>
      <c r="Q484" s="536"/>
      <c r="R484" s="536"/>
      <c r="S484" s="536"/>
      <c r="T484" s="536"/>
    </row>
    <row r="485">
      <c r="A485" s="532"/>
      <c r="B485" s="536"/>
      <c r="C485" s="533"/>
      <c r="D485" s="536"/>
      <c r="E485" s="536"/>
      <c r="F485" s="536"/>
      <c r="G485" s="534"/>
      <c r="H485" s="534"/>
      <c r="I485" s="536"/>
      <c r="J485" s="536"/>
      <c r="K485" s="536"/>
      <c r="L485" s="535"/>
      <c r="M485" s="535"/>
      <c r="N485" s="536"/>
      <c r="O485" s="536"/>
      <c r="P485" s="536"/>
      <c r="Q485" s="536"/>
      <c r="R485" s="536"/>
      <c r="S485" s="536"/>
      <c r="T485" s="536"/>
    </row>
    <row r="486">
      <c r="A486" s="532"/>
      <c r="B486" s="536"/>
      <c r="C486" s="533"/>
      <c r="D486" s="536"/>
      <c r="E486" s="536"/>
      <c r="F486" s="536"/>
      <c r="G486" s="534"/>
      <c r="H486" s="534"/>
      <c r="I486" s="536"/>
      <c r="J486" s="536"/>
      <c r="K486" s="536"/>
      <c r="L486" s="535"/>
      <c r="M486" s="535"/>
      <c r="N486" s="536"/>
      <c r="O486" s="536"/>
      <c r="P486" s="536"/>
      <c r="Q486" s="536"/>
      <c r="R486" s="536"/>
      <c r="S486" s="536"/>
      <c r="T486" s="536"/>
    </row>
    <row r="487">
      <c r="A487" s="532"/>
      <c r="B487" s="536"/>
      <c r="C487" s="533"/>
      <c r="D487" s="536"/>
      <c r="E487" s="536"/>
      <c r="F487" s="536"/>
      <c r="G487" s="534"/>
      <c r="H487" s="534"/>
      <c r="I487" s="536"/>
      <c r="J487" s="536"/>
      <c r="K487" s="536"/>
      <c r="L487" s="535"/>
      <c r="M487" s="535"/>
      <c r="N487" s="536"/>
      <c r="O487" s="536"/>
      <c r="P487" s="536"/>
      <c r="Q487" s="536"/>
      <c r="R487" s="536"/>
      <c r="S487" s="536"/>
      <c r="T487" s="536"/>
    </row>
    <row r="488">
      <c r="A488" s="532"/>
      <c r="B488" s="536"/>
      <c r="C488" s="533"/>
      <c r="D488" s="536"/>
      <c r="E488" s="536"/>
      <c r="F488" s="536"/>
      <c r="G488" s="534"/>
      <c r="H488" s="534"/>
      <c r="I488" s="536"/>
      <c r="J488" s="536"/>
      <c r="K488" s="536"/>
      <c r="L488" s="535"/>
      <c r="M488" s="535"/>
      <c r="N488" s="536"/>
      <c r="O488" s="536"/>
      <c r="P488" s="536"/>
      <c r="Q488" s="536"/>
      <c r="R488" s="536"/>
      <c r="S488" s="536"/>
      <c r="T488" s="536"/>
    </row>
    <row r="489">
      <c r="A489" s="532"/>
      <c r="B489" s="536"/>
      <c r="C489" s="533"/>
      <c r="D489" s="536"/>
      <c r="E489" s="536"/>
      <c r="F489" s="536"/>
      <c r="G489" s="534"/>
      <c r="H489" s="534"/>
      <c r="I489" s="536"/>
      <c r="J489" s="536"/>
      <c r="K489" s="536"/>
      <c r="L489" s="535"/>
      <c r="M489" s="535"/>
      <c r="N489" s="536"/>
      <c r="O489" s="536"/>
      <c r="P489" s="536"/>
      <c r="Q489" s="536"/>
      <c r="R489" s="536"/>
      <c r="S489" s="536"/>
      <c r="T489" s="536"/>
    </row>
    <row r="490">
      <c r="A490" s="532"/>
      <c r="B490" s="536"/>
      <c r="C490" s="533"/>
      <c r="D490" s="536"/>
      <c r="E490" s="536"/>
      <c r="F490" s="536"/>
      <c r="G490" s="534"/>
      <c r="H490" s="534"/>
      <c r="I490" s="536"/>
      <c r="J490" s="536"/>
      <c r="K490" s="536"/>
      <c r="L490" s="535"/>
      <c r="M490" s="535"/>
      <c r="N490" s="536"/>
      <c r="O490" s="536"/>
      <c r="P490" s="536"/>
      <c r="Q490" s="536"/>
      <c r="R490" s="536"/>
      <c r="S490" s="536"/>
      <c r="T490" s="536"/>
    </row>
    <row r="491">
      <c r="A491" s="532"/>
      <c r="B491" s="536"/>
      <c r="C491" s="533"/>
      <c r="D491" s="536"/>
      <c r="E491" s="536"/>
      <c r="F491" s="536"/>
      <c r="G491" s="534"/>
      <c r="H491" s="534"/>
      <c r="I491" s="536"/>
      <c r="J491" s="536"/>
      <c r="K491" s="536"/>
      <c r="L491" s="535"/>
      <c r="M491" s="535"/>
      <c r="N491" s="536"/>
      <c r="O491" s="536"/>
      <c r="P491" s="536"/>
      <c r="Q491" s="536"/>
      <c r="R491" s="536"/>
      <c r="S491" s="536"/>
      <c r="T491" s="536"/>
    </row>
    <row r="492">
      <c r="A492" s="532"/>
      <c r="B492" s="536"/>
      <c r="C492" s="533"/>
      <c r="D492" s="536"/>
      <c r="E492" s="536"/>
      <c r="F492" s="536"/>
      <c r="G492" s="534"/>
      <c r="H492" s="534"/>
      <c r="I492" s="536"/>
      <c r="J492" s="536"/>
      <c r="K492" s="536"/>
      <c r="L492" s="535"/>
      <c r="M492" s="535"/>
      <c r="N492" s="536"/>
      <c r="O492" s="536"/>
      <c r="P492" s="536"/>
      <c r="Q492" s="536"/>
      <c r="R492" s="536"/>
      <c r="S492" s="536"/>
      <c r="T492" s="536"/>
    </row>
    <row r="493">
      <c r="A493" s="532"/>
      <c r="B493" s="536"/>
      <c r="C493" s="533"/>
      <c r="D493" s="536"/>
      <c r="E493" s="536"/>
      <c r="F493" s="536"/>
      <c r="G493" s="534"/>
      <c r="H493" s="534"/>
      <c r="I493" s="536"/>
      <c r="J493" s="536"/>
      <c r="K493" s="536"/>
      <c r="L493" s="535"/>
      <c r="M493" s="535"/>
      <c r="N493" s="536"/>
      <c r="O493" s="536"/>
      <c r="P493" s="536"/>
      <c r="Q493" s="536"/>
      <c r="R493" s="536"/>
      <c r="S493" s="536"/>
      <c r="T493" s="536"/>
    </row>
    <row r="494">
      <c r="A494" s="532"/>
      <c r="B494" s="536"/>
      <c r="C494" s="533"/>
      <c r="D494" s="536"/>
      <c r="E494" s="536"/>
      <c r="F494" s="536"/>
      <c r="G494" s="534"/>
      <c r="H494" s="534"/>
      <c r="I494" s="536"/>
      <c r="J494" s="536"/>
      <c r="K494" s="536"/>
      <c r="L494" s="535"/>
      <c r="M494" s="535"/>
      <c r="N494" s="536"/>
      <c r="O494" s="536"/>
      <c r="P494" s="536"/>
      <c r="Q494" s="536"/>
      <c r="R494" s="536"/>
      <c r="S494" s="536"/>
      <c r="T494" s="536"/>
    </row>
    <row r="495">
      <c r="A495" s="532"/>
      <c r="B495" s="536"/>
      <c r="C495" s="533"/>
      <c r="D495" s="536"/>
      <c r="E495" s="536"/>
      <c r="F495" s="536"/>
      <c r="G495" s="534"/>
      <c r="H495" s="534"/>
      <c r="I495" s="536"/>
      <c r="J495" s="536"/>
      <c r="K495" s="536"/>
      <c r="L495" s="535"/>
      <c r="M495" s="535"/>
      <c r="N495" s="536"/>
      <c r="O495" s="536"/>
      <c r="P495" s="536"/>
      <c r="Q495" s="536"/>
      <c r="R495" s="536"/>
      <c r="S495" s="536"/>
      <c r="T495" s="536"/>
    </row>
    <row r="496">
      <c r="A496" s="532"/>
      <c r="B496" s="536"/>
      <c r="C496" s="533"/>
      <c r="D496" s="536"/>
      <c r="E496" s="536"/>
      <c r="F496" s="536"/>
      <c r="G496" s="534"/>
      <c r="H496" s="534"/>
      <c r="I496" s="536"/>
      <c r="J496" s="536"/>
      <c r="K496" s="536"/>
      <c r="L496" s="535"/>
      <c r="M496" s="535"/>
      <c r="N496" s="536"/>
      <c r="O496" s="536"/>
      <c r="P496" s="536"/>
      <c r="Q496" s="536"/>
      <c r="R496" s="536"/>
      <c r="S496" s="536"/>
      <c r="T496" s="536"/>
    </row>
    <row r="497">
      <c r="A497" s="532"/>
      <c r="B497" s="536"/>
      <c r="C497" s="533"/>
      <c r="D497" s="536"/>
      <c r="E497" s="536"/>
      <c r="F497" s="536"/>
      <c r="G497" s="534"/>
      <c r="H497" s="534"/>
      <c r="I497" s="536"/>
      <c r="J497" s="536"/>
      <c r="K497" s="536"/>
      <c r="L497" s="535"/>
      <c r="M497" s="535"/>
      <c r="N497" s="536"/>
      <c r="O497" s="536"/>
      <c r="P497" s="536"/>
      <c r="Q497" s="536"/>
      <c r="R497" s="536"/>
      <c r="S497" s="536"/>
      <c r="T497" s="536"/>
    </row>
    <row r="498">
      <c r="A498" s="532"/>
      <c r="B498" s="536"/>
      <c r="C498" s="533"/>
      <c r="D498" s="536"/>
      <c r="E498" s="536"/>
      <c r="F498" s="536"/>
      <c r="G498" s="534"/>
      <c r="H498" s="534"/>
      <c r="I498" s="536"/>
      <c r="J498" s="536"/>
      <c r="K498" s="536"/>
      <c r="L498" s="535"/>
      <c r="M498" s="535"/>
      <c r="N498" s="536"/>
      <c r="O498" s="536"/>
      <c r="P498" s="536"/>
      <c r="Q498" s="536"/>
      <c r="R498" s="536"/>
      <c r="S498" s="536"/>
      <c r="T498" s="536"/>
    </row>
    <row r="499">
      <c r="A499" s="532"/>
      <c r="B499" s="536"/>
      <c r="C499" s="533"/>
      <c r="D499" s="536"/>
      <c r="E499" s="536"/>
      <c r="F499" s="536"/>
      <c r="G499" s="534"/>
      <c r="H499" s="534"/>
      <c r="I499" s="536"/>
      <c r="J499" s="536"/>
      <c r="K499" s="536"/>
      <c r="L499" s="535"/>
      <c r="M499" s="535"/>
      <c r="N499" s="536"/>
      <c r="O499" s="536"/>
      <c r="P499" s="536"/>
      <c r="Q499" s="536"/>
      <c r="R499" s="536"/>
      <c r="S499" s="536"/>
      <c r="T499" s="536"/>
    </row>
    <row r="500">
      <c r="A500" s="532"/>
      <c r="B500" s="536"/>
      <c r="C500" s="533"/>
      <c r="D500" s="536"/>
      <c r="E500" s="536"/>
      <c r="F500" s="536"/>
      <c r="G500" s="534"/>
      <c r="H500" s="534"/>
      <c r="I500" s="536"/>
      <c r="J500" s="536"/>
      <c r="K500" s="536"/>
      <c r="L500" s="535"/>
      <c r="M500" s="535"/>
      <c r="N500" s="536"/>
      <c r="O500" s="536"/>
      <c r="P500" s="536"/>
      <c r="Q500" s="536"/>
      <c r="R500" s="536"/>
      <c r="S500" s="536"/>
      <c r="T500" s="536"/>
    </row>
    <row r="501">
      <c r="A501" s="532"/>
      <c r="B501" s="536"/>
      <c r="C501" s="533"/>
      <c r="D501" s="536"/>
      <c r="E501" s="536"/>
      <c r="F501" s="536"/>
      <c r="G501" s="534"/>
      <c r="H501" s="534"/>
      <c r="I501" s="536"/>
      <c r="J501" s="536"/>
      <c r="K501" s="536"/>
      <c r="L501" s="535"/>
      <c r="M501" s="535"/>
      <c r="N501" s="536"/>
      <c r="O501" s="536"/>
      <c r="P501" s="536"/>
      <c r="Q501" s="536"/>
      <c r="R501" s="536"/>
      <c r="S501" s="536"/>
      <c r="T501" s="536"/>
    </row>
    <row r="502">
      <c r="A502" s="532"/>
      <c r="B502" s="536"/>
      <c r="C502" s="533"/>
      <c r="D502" s="536"/>
      <c r="E502" s="536"/>
      <c r="F502" s="536"/>
      <c r="G502" s="534"/>
      <c r="H502" s="534"/>
      <c r="I502" s="536"/>
      <c r="J502" s="536"/>
      <c r="K502" s="536"/>
      <c r="L502" s="535"/>
      <c r="M502" s="535"/>
      <c r="N502" s="536"/>
      <c r="O502" s="536"/>
      <c r="P502" s="536"/>
      <c r="Q502" s="536"/>
      <c r="R502" s="536"/>
      <c r="S502" s="536"/>
      <c r="T502" s="536"/>
    </row>
    <row r="503">
      <c r="A503" s="532"/>
      <c r="B503" s="536"/>
      <c r="C503" s="533"/>
      <c r="D503" s="536"/>
      <c r="E503" s="536"/>
      <c r="F503" s="536"/>
      <c r="G503" s="534"/>
      <c r="H503" s="534"/>
      <c r="I503" s="536"/>
      <c r="J503" s="536"/>
      <c r="K503" s="536"/>
      <c r="L503" s="535"/>
      <c r="M503" s="535"/>
      <c r="N503" s="536"/>
      <c r="O503" s="536"/>
      <c r="P503" s="536"/>
      <c r="Q503" s="536"/>
      <c r="R503" s="536"/>
      <c r="S503" s="536"/>
      <c r="T503" s="536"/>
    </row>
    <row r="504">
      <c r="A504" s="532"/>
      <c r="B504" s="536"/>
      <c r="C504" s="533"/>
      <c r="D504" s="536"/>
      <c r="E504" s="536"/>
      <c r="F504" s="536"/>
      <c r="G504" s="534"/>
      <c r="H504" s="534"/>
      <c r="I504" s="536"/>
      <c r="J504" s="536"/>
      <c r="K504" s="536"/>
      <c r="L504" s="535"/>
      <c r="M504" s="535"/>
      <c r="N504" s="536"/>
      <c r="O504" s="536"/>
      <c r="P504" s="536"/>
      <c r="Q504" s="536"/>
      <c r="R504" s="536"/>
      <c r="S504" s="536"/>
      <c r="T504" s="536"/>
    </row>
    <row r="505">
      <c r="A505" s="532"/>
      <c r="B505" s="536"/>
      <c r="C505" s="533"/>
      <c r="D505" s="536"/>
      <c r="E505" s="536"/>
      <c r="F505" s="536"/>
      <c r="G505" s="534"/>
      <c r="H505" s="534"/>
      <c r="I505" s="536"/>
      <c r="J505" s="536"/>
      <c r="K505" s="536"/>
      <c r="L505" s="535"/>
      <c r="M505" s="535"/>
      <c r="N505" s="536"/>
      <c r="O505" s="536"/>
      <c r="P505" s="536"/>
      <c r="Q505" s="536"/>
      <c r="R505" s="536"/>
      <c r="S505" s="536"/>
      <c r="T505" s="536"/>
    </row>
    <row r="506">
      <c r="A506" s="532"/>
      <c r="B506" s="536"/>
      <c r="C506" s="533"/>
      <c r="D506" s="536"/>
      <c r="E506" s="536"/>
      <c r="F506" s="536"/>
      <c r="G506" s="534"/>
      <c r="H506" s="534"/>
      <c r="I506" s="536"/>
      <c r="J506" s="536"/>
      <c r="K506" s="536"/>
      <c r="L506" s="535"/>
      <c r="M506" s="535"/>
      <c r="N506" s="536"/>
      <c r="O506" s="536"/>
      <c r="P506" s="536"/>
      <c r="Q506" s="536"/>
      <c r="R506" s="536"/>
      <c r="S506" s="536"/>
      <c r="T506" s="536"/>
    </row>
    <row r="507">
      <c r="A507" s="532"/>
      <c r="B507" s="536"/>
      <c r="C507" s="533"/>
      <c r="D507" s="536"/>
      <c r="E507" s="536"/>
      <c r="F507" s="536"/>
      <c r="G507" s="534"/>
      <c r="H507" s="534"/>
      <c r="I507" s="536"/>
      <c r="J507" s="536"/>
      <c r="K507" s="536"/>
      <c r="L507" s="535"/>
      <c r="M507" s="535"/>
      <c r="N507" s="536"/>
      <c r="O507" s="536"/>
      <c r="P507" s="536"/>
      <c r="Q507" s="536"/>
      <c r="R507" s="536"/>
      <c r="S507" s="536"/>
      <c r="T507" s="536"/>
    </row>
    <row r="508">
      <c r="A508" s="532"/>
      <c r="B508" s="536"/>
      <c r="C508" s="533"/>
      <c r="D508" s="536"/>
      <c r="E508" s="536"/>
      <c r="F508" s="536"/>
      <c r="G508" s="534"/>
      <c r="H508" s="534"/>
      <c r="I508" s="536"/>
      <c r="J508" s="536"/>
      <c r="K508" s="536"/>
      <c r="L508" s="535"/>
      <c r="M508" s="535"/>
      <c r="N508" s="536"/>
      <c r="O508" s="536"/>
      <c r="P508" s="536"/>
      <c r="Q508" s="536"/>
      <c r="R508" s="536"/>
      <c r="S508" s="536"/>
      <c r="T508" s="536"/>
    </row>
    <row r="509">
      <c r="A509" s="532"/>
      <c r="B509" s="536"/>
      <c r="C509" s="533"/>
      <c r="D509" s="536"/>
      <c r="E509" s="536"/>
      <c r="F509" s="536"/>
      <c r="G509" s="534"/>
      <c r="H509" s="534"/>
      <c r="I509" s="536"/>
      <c r="J509" s="536"/>
      <c r="K509" s="536"/>
      <c r="L509" s="535"/>
      <c r="M509" s="535"/>
      <c r="N509" s="536"/>
      <c r="O509" s="536"/>
      <c r="P509" s="536"/>
      <c r="Q509" s="536"/>
      <c r="R509" s="536"/>
      <c r="S509" s="536"/>
      <c r="T509" s="536"/>
    </row>
    <row r="510">
      <c r="A510" s="532"/>
      <c r="B510" s="536"/>
      <c r="C510" s="533"/>
      <c r="D510" s="536"/>
      <c r="E510" s="536"/>
      <c r="F510" s="536"/>
      <c r="G510" s="534"/>
      <c r="H510" s="534"/>
      <c r="I510" s="536"/>
      <c r="J510" s="536"/>
      <c r="K510" s="536"/>
      <c r="L510" s="535"/>
      <c r="M510" s="535"/>
      <c r="N510" s="536"/>
      <c r="O510" s="536"/>
      <c r="P510" s="536"/>
      <c r="Q510" s="536"/>
      <c r="R510" s="536"/>
      <c r="S510" s="536"/>
      <c r="T510" s="536"/>
    </row>
    <row r="511">
      <c r="A511" s="532"/>
      <c r="B511" s="536"/>
      <c r="C511" s="533"/>
      <c r="D511" s="536"/>
      <c r="E511" s="536"/>
      <c r="F511" s="536"/>
      <c r="G511" s="534"/>
      <c r="H511" s="534"/>
      <c r="I511" s="536"/>
      <c r="J511" s="536"/>
      <c r="K511" s="536"/>
      <c r="L511" s="535"/>
      <c r="M511" s="535"/>
      <c r="N511" s="536"/>
      <c r="O511" s="536"/>
      <c r="P511" s="536"/>
      <c r="Q511" s="536"/>
      <c r="R511" s="536"/>
      <c r="S511" s="536"/>
      <c r="T511" s="536"/>
    </row>
    <row r="512">
      <c r="A512" s="532"/>
      <c r="B512" s="536"/>
      <c r="C512" s="533"/>
      <c r="D512" s="536"/>
      <c r="E512" s="536"/>
      <c r="F512" s="536"/>
      <c r="G512" s="534"/>
      <c r="H512" s="534"/>
      <c r="I512" s="536"/>
      <c r="J512" s="536"/>
      <c r="K512" s="536"/>
      <c r="L512" s="535"/>
      <c r="M512" s="535"/>
      <c r="N512" s="536"/>
      <c r="O512" s="536"/>
      <c r="P512" s="536"/>
      <c r="Q512" s="536"/>
      <c r="R512" s="536"/>
      <c r="S512" s="536"/>
      <c r="T512" s="536"/>
    </row>
    <row r="513">
      <c r="A513" s="532"/>
      <c r="B513" s="536"/>
      <c r="C513" s="533"/>
      <c r="D513" s="536"/>
      <c r="E513" s="536"/>
      <c r="F513" s="536"/>
      <c r="G513" s="534"/>
      <c r="H513" s="534"/>
      <c r="I513" s="536"/>
      <c r="J513" s="536"/>
      <c r="K513" s="536"/>
      <c r="L513" s="535"/>
      <c r="M513" s="535"/>
      <c r="N513" s="536"/>
      <c r="O513" s="536"/>
      <c r="P513" s="536"/>
      <c r="Q513" s="536"/>
      <c r="R513" s="536"/>
      <c r="S513" s="536"/>
      <c r="T513" s="536"/>
    </row>
    <row r="514">
      <c r="A514" s="532"/>
      <c r="B514" s="536"/>
      <c r="C514" s="533"/>
      <c r="D514" s="536"/>
      <c r="E514" s="536"/>
      <c r="F514" s="536"/>
      <c r="G514" s="534"/>
      <c r="H514" s="534"/>
      <c r="I514" s="536"/>
      <c r="J514" s="536"/>
      <c r="K514" s="536"/>
      <c r="L514" s="535"/>
      <c r="M514" s="535"/>
      <c r="N514" s="536"/>
      <c r="O514" s="536"/>
      <c r="P514" s="536"/>
      <c r="Q514" s="536"/>
      <c r="R514" s="536"/>
      <c r="S514" s="536"/>
      <c r="T514" s="536"/>
    </row>
    <row r="515">
      <c r="A515" s="532"/>
      <c r="B515" s="536"/>
      <c r="C515" s="533"/>
      <c r="D515" s="536"/>
      <c r="E515" s="536"/>
      <c r="F515" s="536"/>
      <c r="G515" s="534"/>
      <c r="H515" s="534"/>
      <c r="I515" s="536"/>
      <c r="J515" s="536"/>
      <c r="K515" s="536"/>
      <c r="L515" s="535"/>
      <c r="M515" s="535"/>
      <c r="N515" s="536"/>
      <c r="O515" s="536"/>
      <c r="P515" s="536"/>
      <c r="Q515" s="536"/>
      <c r="R515" s="536"/>
      <c r="S515" s="536"/>
      <c r="T515" s="536"/>
    </row>
    <row r="516">
      <c r="A516" s="532"/>
      <c r="B516" s="536"/>
      <c r="C516" s="533"/>
      <c r="D516" s="536"/>
      <c r="E516" s="536"/>
      <c r="F516" s="536"/>
      <c r="G516" s="534"/>
      <c r="H516" s="534"/>
      <c r="I516" s="536"/>
      <c r="J516" s="536"/>
      <c r="K516" s="536"/>
      <c r="L516" s="535"/>
      <c r="M516" s="535"/>
      <c r="N516" s="536"/>
      <c r="O516" s="536"/>
      <c r="P516" s="536"/>
      <c r="Q516" s="536"/>
      <c r="R516" s="536"/>
      <c r="S516" s="536"/>
      <c r="T516" s="536"/>
    </row>
    <row r="517">
      <c r="A517" s="532"/>
      <c r="B517" s="536"/>
      <c r="C517" s="533"/>
      <c r="D517" s="536"/>
      <c r="E517" s="536"/>
      <c r="F517" s="536"/>
      <c r="G517" s="534"/>
      <c r="H517" s="534"/>
      <c r="I517" s="536"/>
      <c r="J517" s="536"/>
      <c r="K517" s="536"/>
      <c r="L517" s="535"/>
      <c r="M517" s="535"/>
      <c r="N517" s="536"/>
      <c r="O517" s="536"/>
      <c r="P517" s="536"/>
      <c r="Q517" s="536"/>
      <c r="R517" s="536"/>
      <c r="S517" s="536"/>
      <c r="T517" s="536"/>
    </row>
    <row r="518">
      <c r="A518" s="532"/>
      <c r="B518" s="536"/>
      <c r="C518" s="533"/>
      <c r="D518" s="536"/>
      <c r="E518" s="536"/>
      <c r="F518" s="536"/>
      <c r="G518" s="534"/>
      <c r="H518" s="534"/>
      <c r="I518" s="536"/>
      <c r="J518" s="536"/>
      <c r="K518" s="536"/>
      <c r="L518" s="535"/>
      <c r="M518" s="535"/>
      <c r="N518" s="536"/>
      <c r="O518" s="536"/>
      <c r="P518" s="536"/>
      <c r="Q518" s="536"/>
      <c r="R518" s="536"/>
      <c r="S518" s="536"/>
      <c r="T518" s="536"/>
    </row>
    <row r="519">
      <c r="A519" s="532"/>
      <c r="B519" s="536"/>
      <c r="C519" s="533"/>
      <c r="D519" s="536"/>
      <c r="E519" s="536"/>
      <c r="F519" s="536"/>
      <c r="G519" s="534"/>
      <c r="H519" s="534"/>
      <c r="I519" s="536"/>
      <c r="J519" s="536"/>
      <c r="K519" s="536"/>
      <c r="L519" s="535"/>
      <c r="M519" s="535"/>
      <c r="N519" s="536"/>
      <c r="O519" s="536"/>
      <c r="P519" s="536"/>
      <c r="Q519" s="536"/>
      <c r="R519" s="536"/>
      <c r="S519" s="536"/>
      <c r="T519" s="536"/>
    </row>
    <row r="520">
      <c r="A520" s="532"/>
      <c r="B520" s="536"/>
      <c r="C520" s="533"/>
      <c r="D520" s="536"/>
      <c r="E520" s="536"/>
      <c r="F520" s="536"/>
      <c r="G520" s="534"/>
      <c r="H520" s="534"/>
      <c r="I520" s="536"/>
      <c r="J520" s="536"/>
      <c r="K520" s="536"/>
      <c r="L520" s="535"/>
      <c r="M520" s="535"/>
      <c r="N520" s="536"/>
      <c r="O520" s="536"/>
      <c r="P520" s="536"/>
      <c r="Q520" s="536"/>
      <c r="R520" s="536"/>
      <c r="S520" s="536"/>
      <c r="T520" s="536"/>
    </row>
    <row r="521">
      <c r="A521" s="532"/>
      <c r="B521" s="536"/>
      <c r="C521" s="533"/>
      <c r="D521" s="536"/>
      <c r="E521" s="536"/>
      <c r="F521" s="536"/>
      <c r="G521" s="534"/>
      <c r="H521" s="534"/>
      <c r="I521" s="536"/>
      <c r="J521" s="536"/>
      <c r="K521" s="536"/>
      <c r="L521" s="535"/>
      <c r="M521" s="535"/>
      <c r="N521" s="536"/>
      <c r="O521" s="536"/>
      <c r="P521" s="536"/>
      <c r="Q521" s="536"/>
      <c r="R521" s="536"/>
      <c r="S521" s="536"/>
      <c r="T521" s="536"/>
    </row>
    <row r="522">
      <c r="A522" s="532"/>
      <c r="B522" s="536"/>
      <c r="C522" s="533"/>
      <c r="D522" s="536"/>
      <c r="E522" s="536"/>
      <c r="F522" s="536"/>
      <c r="G522" s="534"/>
      <c r="H522" s="534"/>
      <c r="I522" s="536"/>
      <c r="J522" s="536"/>
      <c r="K522" s="536"/>
      <c r="L522" s="535"/>
      <c r="M522" s="535"/>
      <c r="N522" s="536"/>
      <c r="O522" s="536"/>
      <c r="P522" s="536"/>
      <c r="Q522" s="536"/>
      <c r="R522" s="536"/>
      <c r="S522" s="536"/>
      <c r="T522" s="536"/>
    </row>
    <row r="523">
      <c r="A523" s="532"/>
      <c r="B523" s="536"/>
      <c r="C523" s="533"/>
      <c r="D523" s="536"/>
      <c r="E523" s="536"/>
      <c r="F523" s="536"/>
      <c r="G523" s="534"/>
      <c r="H523" s="534"/>
      <c r="I523" s="536"/>
      <c r="J523" s="536"/>
      <c r="K523" s="536"/>
      <c r="L523" s="535"/>
      <c r="M523" s="535"/>
      <c r="N523" s="536"/>
      <c r="O523" s="536"/>
      <c r="P523" s="536"/>
      <c r="Q523" s="536"/>
      <c r="R523" s="536"/>
      <c r="S523" s="536"/>
      <c r="T523" s="536"/>
    </row>
    <row r="524">
      <c r="A524" s="532"/>
      <c r="B524" s="536"/>
      <c r="C524" s="533"/>
      <c r="D524" s="536"/>
      <c r="E524" s="536"/>
      <c r="F524" s="536"/>
      <c r="G524" s="534"/>
      <c r="H524" s="534"/>
      <c r="I524" s="536"/>
      <c r="J524" s="536"/>
      <c r="K524" s="536"/>
      <c r="L524" s="535"/>
      <c r="M524" s="535"/>
      <c r="N524" s="536"/>
      <c r="O524" s="536"/>
      <c r="P524" s="536"/>
      <c r="Q524" s="536"/>
      <c r="R524" s="536"/>
      <c r="S524" s="536"/>
      <c r="T524" s="536"/>
    </row>
    <row r="525">
      <c r="A525" s="532"/>
      <c r="B525" s="536"/>
      <c r="C525" s="533"/>
      <c r="D525" s="536"/>
      <c r="E525" s="536"/>
      <c r="F525" s="536"/>
      <c r="G525" s="534"/>
      <c r="H525" s="534"/>
      <c r="I525" s="536"/>
      <c r="J525" s="536"/>
      <c r="K525" s="536"/>
      <c r="L525" s="535"/>
      <c r="M525" s="535"/>
      <c r="N525" s="536"/>
      <c r="O525" s="536"/>
      <c r="P525" s="536"/>
      <c r="Q525" s="536"/>
      <c r="R525" s="536"/>
      <c r="S525" s="536"/>
      <c r="T525" s="536"/>
    </row>
    <row r="526">
      <c r="A526" s="532"/>
      <c r="B526" s="536"/>
      <c r="C526" s="533"/>
      <c r="D526" s="536"/>
      <c r="E526" s="536"/>
      <c r="F526" s="536"/>
      <c r="G526" s="534"/>
      <c r="H526" s="534"/>
      <c r="I526" s="536"/>
      <c r="J526" s="536"/>
      <c r="K526" s="536"/>
      <c r="L526" s="535"/>
      <c r="M526" s="535"/>
      <c r="N526" s="536"/>
      <c r="O526" s="536"/>
      <c r="P526" s="536"/>
      <c r="Q526" s="536"/>
      <c r="R526" s="536"/>
      <c r="S526" s="536"/>
      <c r="T526" s="536"/>
    </row>
    <row r="527">
      <c r="A527" s="532"/>
      <c r="B527" s="536"/>
      <c r="C527" s="533"/>
      <c r="D527" s="536"/>
      <c r="E527" s="536"/>
      <c r="F527" s="536"/>
      <c r="G527" s="534"/>
      <c r="H527" s="534"/>
      <c r="I527" s="536"/>
      <c r="J527" s="536"/>
      <c r="K527" s="536"/>
      <c r="L527" s="535"/>
      <c r="M527" s="535"/>
      <c r="N527" s="536"/>
      <c r="O527" s="536"/>
      <c r="P527" s="536"/>
      <c r="Q527" s="536"/>
      <c r="R527" s="536"/>
      <c r="S527" s="536"/>
      <c r="T527" s="536"/>
    </row>
    <row r="528">
      <c r="A528" s="532"/>
      <c r="B528" s="536"/>
      <c r="C528" s="533"/>
      <c r="D528" s="536"/>
      <c r="E528" s="536"/>
      <c r="F528" s="536"/>
      <c r="G528" s="534"/>
      <c r="H528" s="534"/>
      <c r="I528" s="536"/>
      <c r="J528" s="536"/>
      <c r="K528" s="536"/>
      <c r="L528" s="535"/>
      <c r="M528" s="535"/>
      <c r="N528" s="536"/>
      <c r="O528" s="536"/>
      <c r="P528" s="536"/>
      <c r="Q528" s="536"/>
      <c r="R528" s="536"/>
      <c r="S528" s="536"/>
      <c r="T528" s="536"/>
    </row>
    <row r="529">
      <c r="A529" s="532"/>
      <c r="B529" s="536"/>
      <c r="C529" s="533"/>
      <c r="D529" s="536"/>
      <c r="E529" s="536"/>
      <c r="F529" s="536"/>
      <c r="G529" s="534"/>
      <c r="H529" s="534"/>
      <c r="I529" s="536"/>
      <c r="J529" s="536"/>
      <c r="K529" s="536"/>
      <c r="L529" s="535"/>
      <c r="M529" s="535"/>
      <c r="N529" s="536"/>
      <c r="O529" s="536"/>
      <c r="P529" s="536"/>
      <c r="Q529" s="536"/>
      <c r="R529" s="536"/>
      <c r="S529" s="536"/>
      <c r="T529" s="536"/>
    </row>
    <row r="530">
      <c r="A530" s="532"/>
      <c r="B530" s="536"/>
      <c r="C530" s="533"/>
      <c r="D530" s="536"/>
      <c r="E530" s="536"/>
      <c r="F530" s="536"/>
      <c r="G530" s="534"/>
      <c r="H530" s="534"/>
      <c r="I530" s="536"/>
      <c r="J530" s="536"/>
      <c r="K530" s="536"/>
      <c r="L530" s="535"/>
      <c r="M530" s="535"/>
      <c r="N530" s="536"/>
      <c r="O530" s="536"/>
      <c r="P530" s="536"/>
      <c r="Q530" s="536"/>
      <c r="R530" s="536"/>
      <c r="S530" s="536"/>
      <c r="T530" s="536"/>
    </row>
    <row r="531">
      <c r="A531" s="532"/>
      <c r="B531" s="536"/>
      <c r="C531" s="533"/>
      <c r="D531" s="536"/>
      <c r="E531" s="536"/>
      <c r="F531" s="536"/>
      <c r="G531" s="534"/>
      <c r="H531" s="534"/>
      <c r="I531" s="536"/>
      <c r="J531" s="536"/>
      <c r="K531" s="536"/>
      <c r="L531" s="535"/>
      <c r="M531" s="535"/>
      <c r="N531" s="536"/>
      <c r="O531" s="536"/>
      <c r="P531" s="536"/>
      <c r="Q531" s="536"/>
      <c r="R531" s="536"/>
      <c r="S531" s="536"/>
      <c r="T531" s="536"/>
    </row>
    <row r="532">
      <c r="A532" s="532"/>
      <c r="B532" s="536"/>
      <c r="C532" s="533"/>
      <c r="D532" s="536"/>
      <c r="E532" s="536"/>
      <c r="F532" s="536"/>
      <c r="G532" s="534"/>
      <c r="H532" s="534"/>
      <c r="I532" s="536"/>
      <c r="J532" s="536"/>
      <c r="K532" s="536"/>
      <c r="L532" s="535"/>
      <c r="M532" s="535"/>
      <c r="N532" s="536"/>
      <c r="O532" s="536"/>
      <c r="P532" s="536"/>
      <c r="Q532" s="536"/>
      <c r="R532" s="536"/>
      <c r="S532" s="536"/>
      <c r="T532" s="536"/>
    </row>
    <row r="533">
      <c r="A533" s="532"/>
      <c r="B533" s="536"/>
      <c r="C533" s="533"/>
      <c r="D533" s="536"/>
      <c r="E533" s="536"/>
      <c r="F533" s="536"/>
      <c r="G533" s="534"/>
      <c r="H533" s="534"/>
      <c r="I533" s="536"/>
      <c r="J533" s="536"/>
      <c r="K533" s="536"/>
      <c r="L533" s="535"/>
      <c r="M533" s="535"/>
      <c r="N533" s="536"/>
      <c r="O533" s="536"/>
      <c r="P533" s="536"/>
      <c r="Q533" s="536"/>
      <c r="R533" s="536"/>
      <c r="S533" s="536"/>
      <c r="T533" s="536"/>
    </row>
    <row r="534">
      <c r="A534" s="532"/>
      <c r="B534" s="536"/>
      <c r="C534" s="533"/>
      <c r="D534" s="536"/>
      <c r="E534" s="536"/>
      <c r="F534" s="536"/>
      <c r="G534" s="534"/>
      <c r="H534" s="534"/>
      <c r="I534" s="536"/>
      <c r="J534" s="536"/>
      <c r="K534" s="536"/>
      <c r="L534" s="535"/>
      <c r="M534" s="535"/>
      <c r="N534" s="536"/>
      <c r="O534" s="536"/>
      <c r="P534" s="536"/>
      <c r="Q534" s="536"/>
      <c r="R534" s="536"/>
      <c r="S534" s="536"/>
      <c r="T534" s="536"/>
    </row>
    <row r="535">
      <c r="A535" s="532"/>
      <c r="B535" s="536"/>
      <c r="C535" s="533"/>
      <c r="D535" s="536"/>
      <c r="E535" s="536"/>
      <c r="F535" s="536"/>
      <c r="G535" s="534"/>
      <c r="H535" s="534"/>
      <c r="I535" s="536"/>
      <c r="J535" s="536"/>
      <c r="K535" s="536"/>
      <c r="L535" s="535"/>
      <c r="M535" s="535"/>
      <c r="N535" s="536"/>
      <c r="O535" s="536"/>
      <c r="P535" s="536"/>
      <c r="Q535" s="536"/>
      <c r="R535" s="536"/>
      <c r="S535" s="536"/>
      <c r="T535" s="536"/>
    </row>
    <row r="536">
      <c r="A536" s="532"/>
      <c r="B536" s="536"/>
      <c r="C536" s="533"/>
      <c r="D536" s="536"/>
      <c r="E536" s="536"/>
      <c r="F536" s="536"/>
      <c r="G536" s="534"/>
      <c r="H536" s="534"/>
      <c r="I536" s="536"/>
      <c r="J536" s="536"/>
      <c r="K536" s="536"/>
      <c r="L536" s="535"/>
      <c r="M536" s="535"/>
      <c r="N536" s="536"/>
      <c r="O536" s="536"/>
      <c r="P536" s="536"/>
      <c r="Q536" s="536"/>
      <c r="R536" s="536"/>
      <c r="S536" s="536"/>
      <c r="T536" s="536"/>
    </row>
    <row r="537">
      <c r="A537" s="532"/>
      <c r="B537" s="536"/>
      <c r="C537" s="533"/>
      <c r="D537" s="536"/>
      <c r="E537" s="536"/>
      <c r="F537" s="536"/>
      <c r="G537" s="534"/>
      <c r="H537" s="534"/>
      <c r="I537" s="536"/>
      <c r="J537" s="536"/>
      <c r="K537" s="536"/>
      <c r="L537" s="535"/>
      <c r="M537" s="535"/>
      <c r="N537" s="536"/>
      <c r="O537" s="536"/>
      <c r="P537" s="536"/>
      <c r="Q537" s="536"/>
      <c r="R537" s="536"/>
      <c r="S537" s="536"/>
      <c r="T537" s="536"/>
    </row>
    <row r="538">
      <c r="A538" s="532"/>
      <c r="B538" s="536"/>
      <c r="C538" s="533"/>
      <c r="D538" s="536"/>
      <c r="E538" s="536"/>
      <c r="F538" s="536"/>
      <c r="G538" s="534"/>
      <c r="H538" s="534"/>
      <c r="I538" s="536"/>
      <c r="J538" s="536"/>
      <c r="K538" s="536"/>
      <c r="L538" s="535"/>
      <c r="M538" s="535"/>
      <c r="N538" s="536"/>
      <c r="O538" s="536"/>
      <c r="P538" s="536"/>
      <c r="Q538" s="536"/>
      <c r="R538" s="536"/>
      <c r="S538" s="536"/>
      <c r="T538" s="536"/>
    </row>
    <row r="539">
      <c r="A539" s="532"/>
      <c r="B539" s="536"/>
      <c r="C539" s="533"/>
      <c r="D539" s="536"/>
      <c r="E539" s="536"/>
      <c r="F539" s="536"/>
      <c r="G539" s="534"/>
      <c r="H539" s="534"/>
      <c r="I539" s="536"/>
      <c r="J539" s="536"/>
      <c r="K539" s="536"/>
      <c r="L539" s="535"/>
      <c r="M539" s="535"/>
      <c r="N539" s="536"/>
      <c r="O539" s="536"/>
      <c r="P539" s="536"/>
      <c r="Q539" s="536"/>
      <c r="R539" s="536"/>
      <c r="S539" s="536"/>
      <c r="T539" s="536"/>
    </row>
    <row r="540">
      <c r="A540" s="532"/>
      <c r="B540" s="536"/>
      <c r="C540" s="533"/>
      <c r="D540" s="536"/>
      <c r="E540" s="536"/>
      <c r="F540" s="536"/>
      <c r="G540" s="534"/>
      <c r="H540" s="534"/>
      <c r="I540" s="536"/>
      <c r="J540" s="536"/>
      <c r="K540" s="536"/>
      <c r="L540" s="535"/>
      <c r="M540" s="535"/>
      <c r="N540" s="536"/>
      <c r="O540" s="536"/>
      <c r="P540" s="536"/>
      <c r="Q540" s="536"/>
      <c r="R540" s="536"/>
      <c r="S540" s="536"/>
      <c r="T540" s="536"/>
    </row>
    <row r="541">
      <c r="A541" s="532"/>
      <c r="B541" s="536"/>
      <c r="C541" s="533"/>
      <c r="D541" s="536"/>
      <c r="E541" s="536"/>
      <c r="F541" s="536"/>
      <c r="G541" s="534"/>
      <c r="H541" s="534"/>
      <c r="I541" s="536"/>
      <c r="J541" s="536"/>
      <c r="K541" s="536"/>
      <c r="L541" s="535"/>
      <c r="M541" s="535"/>
      <c r="N541" s="536"/>
      <c r="O541" s="536"/>
      <c r="P541" s="536"/>
      <c r="Q541" s="536"/>
      <c r="R541" s="536"/>
      <c r="S541" s="536"/>
      <c r="T541" s="536"/>
    </row>
    <row r="542">
      <c r="A542" s="532"/>
      <c r="B542" s="536"/>
      <c r="C542" s="533"/>
      <c r="D542" s="536"/>
      <c r="E542" s="536"/>
      <c r="F542" s="536"/>
      <c r="G542" s="534"/>
      <c r="H542" s="534"/>
      <c r="I542" s="536"/>
      <c r="J542" s="536"/>
      <c r="K542" s="536"/>
      <c r="L542" s="535"/>
      <c r="M542" s="535"/>
      <c r="N542" s="536"/>
      <c r="O542" s="536"/>
      <c r="P542" s="536"/>
      <c r="Q542" s="536"/>
      <c r="R542" s="536"/>
      <c r="S542" s="536"/>
      <c r="T542" s="536"/>
    </row>
    <row r="543">
      <c r="A543" s="532"/>
      <c r="B543" s="536"/>
      <c r="C543" s="533"/>
      <c r="D543" s="536"/>
      <c r="E543" s="536"/>
      <c r="F543" s="536"/>
      <c r="G543" s="534"/>
      <c r="H543" s="534"/>
      <c r="I543" s="536"/>
      <c r="J543" s="536"/>
      <c r="K543" s="536"/>
      <c r="L543" s="535"/>
      <c r="M543" s="535"/>
      <c r="N543" s="536"/>
      <c r="O543" s="536"/>
      <c r="P543" s="536"/>
      <c r="Q543" s="536"/>
      <c r="R543" s="536"/>
      <c r="S543" s="536"/>
      <c r="T543" s="536"/>
    </row>
    <row r="544">
      <c r="A544" s="532"/>
      <c r="B544" s="536"/>
      <c r="C544" s="533"/>
      <c r="D544" s="536"/>
      <c r="E544" s="536"/>
      <c r="F544" s="536"/>
      <c r="G544" s="534"/>
      <c r="H544" s="534"/>
      <c r="I544" s="536"/>
      <c r="J544" s="536"/>
      <c r="K544" s="536"/>
      <c r="L544" s="535"/>
      <c r="M544" s="535"/>
      <c r="N544" s="536"/>
      <c r="O544" s="536"/>
      <c r="P544" s="536"/>
      <c r="Q544" s="536"/>
      <c r="R544" s="536"/>
      <c r="S544" s="536"/>
      <c r="T544" s="536"/>
    </row>
    <row r="545">
      <c r="A545" s="532"/>
      <c r="B545" s="536"/>
      <c r="C545" s="533"/>
      <c r="D545" s="536"/>
      <c r="E545" s="536"/>
      <c r="F545" s="536"/>
      <c r="G545" s="534"/>
      <c r="H545" s="534"/>
      <c r="I545" s="536"/>
      <c r="J545" s="536"/>
      <c r="K545" s="536"/>
      <c r="L545" s="535"/>
      <c r="M545" s="535"/>
      <c r="N545" s="536"/>
      <c r="O545" s="536"/>
      <c r="P545" s="536"/>
      <c r="Q545" s="536"/>
      <c r="R545" s="536"/>
      <c r="S545" s="536"/>
      <c r="T545" s="536"/>
    </row>
  </sheetData>
  <drawing r:id="rId1"/>
</worksheet>
</file>