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afem\Desktop\Stocks\Stock Automation\"/>
    </mc:Choice>
  </mc:AlternateContent>
  <xr:revisionPtr revIDLastSave="0" documentId="13_ncr:1_{C9320340-8CFB-446B-9AE8-84AF3BC46B1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I3" i="1"/>
  <c r="I12" i="1"/>
  <c r="I13" i="1"/>
  <c r="I11" i="1"/>
  <c r="I10" i="1"/>
  <c r="I4" i="1"/>
  <c r="I16" i="1" l="1"/>
  <c r="I15" i="1"/>
  <c r="I5" i="1"/>
  <c r="I6" i="1" s="1"/>
</calcChain>
</file>

<file path=xl/sharedStrings.xml><?xml version="1.0" encoding="utf-8"?>
<sst xmlns="http://schemas.openxmlformats.org/spreadsheetml/2006/main" count="22" uniqueCount="22">
  <si>
    <t>Buy Price =</t>
  </si>
  <si>
    <t>Sell Price =</t>
  </si>
  <si>
    <t>Brokerage Commission =</t>
  </si>
  <si>
    <t xml:space="preserve">Buy Price After Commission = </t>
  </si>
  <si>
    <t>Sell Price After Commission =</t>
  </si>
  <si>
    <t>Net Profit/Loss =</t>
  </si>
  <si>
    <t>Net Profit/Loss Margin =</t>
  </si>
  <si>
    <t>Current Stock Price =</t>
  </si>
  <si>
    <t>All Time Highest Value =</t>
  </si>
  <si>
    <t>All Time Lowest Value =</t>
  </si>
  <si>
    <t>52 Weeks High Value =</t>
  </si>
  <si>
    <t>52 Weeks Low Value =</t>
  </si>
  <si>
    <t>Potential Risk Per Share (52weeks) =</t>
  </si>
  <si>
    <t>Potential Risk Per Share (All Time) =</t>
  </si>
  <si>
    <t>Expected Rewards (52weeks)=</t>
  </si>
  <si>
    <t>Expected Rewards (All Time)=</t>
  </si>
  <si>
    <t>Risk/Gain Ratio (52weeks) =</t>
  </si>
  <si>
    <t>Risk/Gain Ratio (All Time) =</t>
  </si>
  <si>
    <t>Variables</t>
  </si>
  <si>
    <t>Calculations</t>
  </si>
  <si>
    <t>Dividend Yield =</t>
  </si>
  <si>
    <t>Yearly Dividend Gain Per Share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</si>
</sst>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4" sqref="B4"/>
    </sheetView>
  </sheetViews>
  <sheetFormatPr defaultRowHeight="15" x14ac:dyDescent="0.25"/>
  <cols>
    <col min="1" max="1" width="22.85546875" customWidth="1"/>
    <col min="8" max="8" width="34.140625" customWidth="1"/>
    <col min="9" max="9" width="10.140625" bestFit="1" customWidth="1"/>
  </cols>
  <sheetData>
    <row r="1" spans="1:9" x14ac:dyDescent="0.25">
      <c r="A1" s="2" t="s">
        <v>18</v>
      </c>
      <c r="H1" s="2" t="s">
        <v>19</v>
      </c>
    </row>
    <row r="3" spans="1:9" x14ac:dyDescent="0.25">
      <c r="A3" t="s">
        <v>0</v>
      </c>
      <c r="B3">
        <v>52.61</v>
      </c>
      <c r="H3" t="s">
        <v>3</v>
      </c>
      <c r="I3">
        <f xml:space="preserve"> (B3+(B3*B5))</f>
        <v>54.714399999999998</v>
      </c>
    </row>
    <row r="4" spans="1:9" x14ac:dyDescent="0.25">
      <c r="A4" t="s">
        <v>1</v>
      </c>
      <c r="B4">
        <v>58.6</v>
      </c>
      <c r="H4" t="s">
        <v>4</v>
      </c>
      <c r="I4">
        <f xml:space="preserve"> (B4 - (B4*B5))</f>
        <v>56.256</v>
      </c>
    </row>
    <row r="5" spans="1:9" x14ac:dyDescent="0.25">
      <c r="A5" t="s">
        <v>2</v>
      </c>
      <c r="B5">
        <v>0.04</v>
      </c>
      <c r="H5" t="s">
        <v>5</v>
      </c>
      <c r="I5">
        <f>(I4-I3)</f>
        <v>1.5416000000000025</v>
      </c>
    </row>
    <row r="6" spans="1:9" x14ac:dyDescent="0.25">
      <c r="H6" t="s">
        <v>6</v>
      </c>
      <c r="I6" s="1">
        <f xml:space="preserve"> (I5/I3)</f>
        <v>2.8175398067053693E-2</v>
      </c>
    </row>
    <row r="10" spans="1:9" x14ac:dyDescent="0.25">
      <c r="A10" t="s">
        <v>7</v>
      </c>
      <c r="B10">
        <v>32</v>
      </c>
      <c r="H10" t="s">
        <v>12</v>
      </c>
      <c r="I10">
        <f>(B10-B12)</f>
        <v>-38</v>
      </c>
    </row>
    <row r="11" spans="1:9" x14ac:dyDescent="0.25">
      <c r="A11" t="s">
        <v>10</v>
      </c>
      <c r="B11">
        <v>150</v>
      </c>
      <c r="H11" t="s">
        <v>13</v>
      </c>
      <c r="I11">
        <f>(B10-B14)</f>
        <v>-28</v>
      </c>
    </row>
    <row r="12" spans="1:9" x14ac:dyDescent="0.25">
      <c r="A12" t="s">
        <v>11</v>
      </c>
      <c r="B12">
        <v>70</v>
      </c>
      <c r="H12" t="s">
        <v>14</v>
      </c>
      <c r="I12">
        <f>(B11-B10)</f>
        <v>118</v>
      </c>
    </row>
    <row r="13" spans="1:9" x14ac:dyDescent="0.25">
      <c r="A13" t="s">
        <v>8</v>
      </c>
      <c r="B13">
        <v>180</v>
      </c>
      <c r="H13" t="s">
        <v>15</v>
      </c>
      <c r="I13">
        <f>(B13-B10)</f>
        <v>148</v>
      </c>
    </row>
    <row r="14" spans="1:9" x14ac:dyDescent="0.25">
      <c r="A14" t="s">
        <v>9</v>
      </c>
      <c r="B14">
        <v>60</v>
      </c>
    </row>
    <row r="15" spans="1:9" x14ac:dyDescent="0.25">
      <c r="H15" t="s">
        <v>16</v>
      </c>
      <c r="I15" s="1">
        <f>(I10/I12)</f>
        <v>-0.32203389830508472</v>
      </c>
    </row>
    <row r="16" spans="1:9" x14ac:dyDescent="0.25">
      <c r="H16" t="s">
        <v>17</v>
      </c>
      <c r="I16" s="1">
        <f>(I11/I13)</f>
        <v>-0.1891891891891892</v>
      </c>
    </row>
    <row r="17" spans="1:9" x14ac:dyDescent="0.25">
      <c r="A17" t="s">
        <v>20</v>
      </c>
      <c r="B17">
        <v>9.09</v>
      </c>
    </row>
    <row r="18" spans="1:9" x14ac:dyDescent="0.25">
      <c r="H18" t="s">
        <v>21</v>
      </c>
      <c r="I18">
        <f>((B17*B10)/100)</f>
        <v>2.9087999999999998</v>
      </c>
    </row>
  </sheetData>
  <conditionalFormatting sqref="I5">
    <cfRule type="cellIs" dxfId="18" priority="17" operator="greaterThan">
      <formula>0</formula>
    </cfRule>
    <cfRule type="cellIs" dxfId="17" priority="18" operator="equal">
      <formula>0</formula>
    </cfRule>
    <cfRule type="cellIs" dxfId="16" priority="19" operator="between">
      <formula>0</formula>
      <formula>-9.99999999999999E+176</formula>
    </cfRule>
  </conditionalFormatting>
  <conditionalFormatting sqref="I6">
    <cfRule type="cellIs" dxfId="15" priority="14" operator="equal">
      <formula>0</formula>
    </cfRule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I10">
    <cfRule type="cellIs" dxfId="12" priority="13" operator="lessThan">
      <formula>0</formula>
    </cfRule>
  </conditionalFormatting>
  <conditionalFormatting sqref="I11">
    <cfRule type="cellIs" dxfId="11" priority="5" operator="lessThan">
      <formula>0</formula>
    </cfRule>
    <cfRule type="cellIs" dxfId="10" priority="6" operator="equal">
      <formula>0</formula>
    </cfRule>
    <cfRule type="cellIs" dxfId="9" priority="12" operator="lessThan">
      <formula>0</formula>
    </cfRule>
  </conditionalFormatting>
  <conditionalFormatting sqref="I13">
    <cfRule type="cellIs" dxfId="8" priority="10" operator="equal">
      <formula>0</formula>
    </cfRule>
    <cfRule type="cellIs" dxfId="7" priority="11" operator="lessThan">
      <formula>0</formula>
    </cfRule>
  </conditionalFormatting>
  <conditionalFormatting sqref="I12">
    <cfRule type="cellIs" dxfId="6" priority="7" operator="lessThan">
      <formula>0</formula>
    </cfRule>
    <cfRule type="cellIs" dxfId="5" priority="8" operator="equal">
      <formula>0</formula>
    </cfRule>
    <cfRule type="cellIs" dxfId="4" priority="9" operator="equal">
      <formula>0</formula>
    </cfRule>
  </conditionalFormatting>
  <conditionalFormatting sqref="I15">
    <cfRule type="cellIs" dxfId="3" priority="3" operator="greaterThan">
      <formula>0.333333333333333</formula>
    </cfRule>
    <cfRule type="cellIs" dxfId="2" priority="4" operator="lessThan">
      <formula>0.333333333333333</formula>
    </cfRule>
  </conditionalFormatting>
  <conditionalFormatting sqref="I16">
    <cfRule type="cellIs" dxfId="1" priority="1" operator="greaterThan">
      <formula>0.333333333333333</formula>
    </cfRule>
    <cfRule type="cellIs" dxfId="0" priority="2" operator="lessThan">
      <formula>0.333333333333333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2022-05-08T11:58:59Z</dcterms:modified>
</cp:coreProperties>
</file>